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ersoy\Desktop\AppendixA\"/>
    </mc:Choice>
  </mc:AlternateContent>
  <xr:revisionPtr revIDLastSave="0" documentId="13_ncr:1_{926B66B2-E899-4710-AD2E-249689821C8E}" xr6:coauthVersionLast="47" xr6:coauthVersionMax="47" xr10:uidLastSave="{00000000-0000-0000-0000-000000000000}"/>
  <bookViews>
    <workbookView xWindow="28680" yWindow="-120" windowWidth="29040" windowHeight="15840" tabRatio="596" xr2:uid="{00000000-000D-0000-FFFF-FFFF00000000}"/>
  </bookViews>
  <sheets>
    <sheet name="MasterFlatTable" sheetId="1" r:id="rId1"/>
    <sheet name="README" sheetId="2" r:id="rId2"/>
  </sheets>
  <definedNames>
    <definedName name="_xlnm._FilterDatabase" localSheetId="0" hidden="1">MasterFlatTable!$A$1:$BQ$1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30" i="1" l="1"/>
  <c r="AF29" i="1"/>
  <c r="AF27" i="1"/>
  <c r="AF26" i="1"/>
  <c r="AF25" i="1"/>
  <c r="AF23" i="1"/>
  <c r="AF22" i="1"/>
  <c r="AF2" i="1"/>
  <c r="W15" i="1" l="1"/>
  <c r="W16" i="1"/>
  <c r="W31" i="1" l="1"/>
  <c r="W30" i="1"/>
  <c r="W29" i="1"/>
  <c r="W28" i="1"/>
  <c r="W26" i="1" l="1"/>
  <c r="W25" i="1" l="1"/>
  <c r="W24" i="1" l="1"/>
  <c r="W23" i="1" l="1"/>
  <c r="W22" i="1"/>
  <c r="W21" i="1"/>
  <c r="W20" i="1" l="1"/>
  <c r="W27" i="1" l="1"/>
  <c r="W19" i="1"/>
  <c r="W18" i="1"/>
  <c r="W11" i="1"/>
  <c r="W12" i="1"/>
  <c r="W13" i="1"/>
  <c r="W10" i="1" l="1"/>
  <c r="W9" i="1" l="1"/>
  <c r="AF5" i="1" l="1"/>
  <c r="AF4" i="1"/>
  <c r="W17" i="1"/>
  <c r="W8" i="1"/>
  <c r="W2" i="1"/>
  <c r="W3" i="1"/>
  <c r="W4" i="1"/>
  <c r="W5" i="1"/>
  <c r="W6" i="1"/>
  <c r="W7" i="1"/>
  <c r="W14" i="1"/>
</calcChain>
</file>

<file path=xl/sharedStrings.xml><?xml version="1.0" encoding="utf-8"?>
<sst xmlns="http://schemas.openxmlformats.org/spreadsheetml/2006/main" count="102" uniqueCount="68">
  <si>
    <t>PIPE_NUMBER</t>
  </si>
  <si>
    <t>DIAMETER_NOMINAL</t>
  </si>
  <si>
    <t>WALL_THICKNESS_AS_RECIEVED</t>
  </si>
  <si>
    <t>STEEL_TYPE_ESTIMATE</t>
  </si>
  <si>
    <t>GRADE_CHEMISTRY_GROUP</t>
  </si>
  <si>
    <t>C_BULK</t>
  </si>
  <si>
    <t>CU_BULK</t>
  </si>
  <si>
    <t>MO_BULK</t>
  </si>
  <si>
    <t>NB_BULK</t>
  </si>
  <si>
    <t>NI_BULK</t>
  </si>
  <si>
    <t>SI_BULK</t>
  </si>
  <si>
    <t>TI_BULK</t>
  </si>
  <si>
    <t>V_BULK</t>
  </si>
  <si>
    <t>B_BULK</t>
  </si>
  <si>
    <t>N_BULK</t>
  </si>
  <si>
    <t>PEARLITE_PERC_BULK</t>
  </si>
  <si>
    <t>HRBW_OD</t>
  </si>
  <si>
    <t>HRBW_ID</t>
  </si>
  <si>
    <t>CVN_SIZE_PERC</t>
  </si>
  <si>
    <t>CVN_TEMP_1</t>
  </si>
  <si>
    <t>CVN_TEMP_2</t>
  </si>
  <si>
    <t>CVN_TEMP_3</t>
  </si>
  <si>
    <t>CVN_TEMP_4</t>
  </si>
  <si>
    <t>CVN_TEMP_5</t>
  </si>
  <si>
    <t>CVN_TEMP_6</t>
  </si>
  <si>
    <t>CVN_FTLBS_1</t>
  </si>
  <si>
    <t>CVN_FTLBS_2</t>
  </si>
  <si>
    <t>CVN_FTLBS_3</t>
  </si>
  <si>
    <t>CVN_FTLBS_4</t>
  </si>
  <si>
    <t>CVN_FTLBS_5</t>
  </si>
  <si>
    <t>CVN_FTLBS_6</t>
  </si>
  <si>
    <t>CVN_LATEXP_1</t>
  </si>
  <si>
    <t>CVN_LATEXP_2</t>
  </si>
  <si>
    <t>CVN_LATEXP_3</t>
  </si>
  <si>
    <t>CVN_LATEXP_4</t>
  </si>
  <si>
    <t>CVN_LATEXP_5</t>
  </si>
  <si>
    <t>CVN_LATEXP_6</t>
  </si>
  <si>
    <t>CVN_SHEARPERC_1</t>
  </si>
  <si>
    <t>CVN_SHEARPERC_2</t>
  </si>
  <si>
    <t>CVN_SHEARPERC_3</t>
  </si>
  <si>
    <t>CVN_SHEARPERC_4</t>
  </si>
  <si>
    <t>CVN_SHEARPERC_5</t>
  </si>
  <si>
    <t>CVN_SHEARPERC_6</t>
  </si>
  <si>
    <t>CVN_ENERGY_ITT</t>
  </si>
  <si>
    <t>CVN_UPSHELF_ENERGY</t>
  </si>
  <si>
    <t>CVN_LOWSHELF_ENG</t>
  </si>
  <si>
    <t>GS_COMPOSITE</t>
  </si>
  <si>
    <t>KilledSi</t>
  </si>
  <si>
    <t>SemiKilled</t>
  </si>
  <si>
    <t>RimmedCapped</t>
  </si>
  <si>
    <t>1019_Modified</t>
  </si>
  <si>
    <t>1031_Merchant</t>
  </si>
  <si>
    <t>1030_Modified</t>
  </si>
  <si>
    <t>KilledAl</t>
  </si>
  <si>
    <t>HSLA_V</t>
  </si>
  <si>
    <t>HSLA_Nb</t>
  </si>
  <si>
    <t>MN_BULK</t>
  </si>
  <si>
    <t>P_BULK</t>
  </si>
  <si>
    <t>S_BULK</t>
  </si>
  <si>
    <t>AL_BULK</t>
  </si>
  <si>
    <t>CR_BULK</t>
  </si>
  <si>
    <t>negSqrDt</t>
  </si>
  <si>
    <t>Charpy Impact Energy Values have been converted to full size, i.e. 8mm x 10mm</t>
  </si>
  <si>
    <t>Changed HSLAkilledSI to KilledSi</t>
  </si>
  <si>
    <t>HSLA</t>
  </si>
  <si>
    <t>CVN_UPSHELF_ENERGY_old</t>
  </si>
  <si>
    <t>Charpy Upper Shelf Energy Values have been converted to full size, i.e. 8mm x 10mm</t>
  </si>
  <si>
    <t>Changed 127 should be KilledAl not KilledSi.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</si>
</sst>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1">
      <alignment horizontal="center" vertical="center"/>
    </xf>
    <xf numFmtId="0" fontId="1" fillId="0" borderId="0"/>
    <xf numFmtId="0" fontId="4" fillId="3" borderId="0" applyNumberFormat="0" applyBorder="0" applyAlignment="0" applyProtection="0"/>
    <xf numFmtId="0" fontId="8" fillId="5" borderId="0" applyNumberFormat="0" applyBorder="0" applyAlignment="0" applyProtection="0"/>
  </cellStyleXfs>
  <cellXfs count="21">
    <xf numFmtId="0" fontId="0" fillId="0" borderId="1" xfId="0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horizontal="center" vertical="center"/>
    </xf>
    <xf numFmtId="164" fontId="0" fillId="0" borderId="0" xfId="0" applyNumberFormat="1" applyBorder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>
      <alignment horizontal="center" vertical="center"/>
    </xf>
    <xf numFmtId="165" fontId="5" fillId="0" borderId="1" xfId="0" applyNumberFormat="1" applyFont="1" applyBorder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165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>
      <alignment horizontal="center" vertical="center"/>
    </xf>
    <xf numFmtId="166" fontId="5" fillId="0" borderId="1" xfId="0" applyNumberFormat="1" applyFont="1" applyBorder="1" applyAlignment="1">
      <alignment horizontal="right" vertical="center"/>
    </xf>
    <xf numFmtId="0" fontId="4" fillId="3" borderId="1" xfId="2" applyBorder="1" applyAlignment="1">
      <alignment horizontal="center" vertical="top" wrapText="1"/>
    </xf>
    <xf numFmtId="0" fontId="8" fillId="5" borderId="1" xfId="3" applyBorder="1" applyAlignment="1">
      <alignment horizontal="center" vertical="top" wrapText="1"/>
    </xf>
    <xf numFmtId="0" fontId="4" fillId="3" borderId="0" xfId="2" applyBorder="1" applyAlignment="1">
      <alignment horizontal="center" vertical="center"/>
    </xf>
    <xf numFmtId="0" fontId="4" fillId="3" borderId="0" xfId="2" applyBorder="1" applyAlignment="1">
      <alignment horizontal="left" vertical="center"/>
    </xf>
    <xf numFmtId="14" fontId="0" fillId="0" borderId="0" xfId="0" applyNumberFormat="1" applyBorder="1">
      <alignment horizontal="center" vertical="center"/>
    </xf>
  </cellXfs>
  <cellStyles count="4">
    <cellStyle name="Bad" xfId="3" builtinId="27"/>
    <cellStyle name="Neutral" xfId="2" builtinId="28" customBuiltin="1"/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E6CDFF"/>
      <color rgb="FFFF99FF"/>
      <color rgb="FF215381"/>
      <color rgb="FFC6EFCE"/>
      <color rgb="FFC489FF"/>
      <color rgb="FF9999FF"/>
      <color rgb="FF9966FF"/>
      <color rgb="FFAD5B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C1238"/>
  <sheetViews>
    <sheetView tabSelected="1" zoomScale="82" zoomScaleNormal="82" workbookViewId="0">
      <pane xSplit="1" ySplit="1" topLeftCell="B2" activePane="bottomRight" state="frozen"/>
      <selection pane="topRight" activeCell="B1" sqref="B1"/>
      <selection pane="bottomLeft" activeCell="A7" sqref="A7"/>
      <selection pane="bottomRight" activeCell="C35" sqref="C35:C36"/>
    </sheetView>
  </sheetViews>
  <sheetFormatPr defaultColWidth="9.25" defaultRowHeight="15.75" x14ac:dyDescent="0.25"/>
  <cols>
    <col min="1" max="1" width="14.625" style="3" bestFit="1" customWidth="1"/>
    <col min="2" max="2" width="16.625" style="3" bestFit="1" customWidth="1"/>
    <col min="3" max="3" width="17" style="3" bestFit="1" customWidth="1"/>
    <col min="4" max="4" width="17" style="3" customWidth="1"/>
    <col min="5" max="5" width="21.375" style="3" bestFit="1" customWidth="1"/>
    <col min="6" max="6" width="17.75" style="3" bestFit="1" customWidth="1"/>
    <col min="7" max="7" width="17.75" style="3" customWidth="1"/>
    <col min="8" max="8" width="12.125" style="3" bestFit="1" customWidth="1"/>
    <col min="9" max="9" width="14.125" style="3" bestFit="1" customWidth="1"/>
    <col min="10" max="10" width="12.125" style="3" bestFit="1" customWidth="1"/>
    <col min="11" max="11" width="12" style="3" bestFit="1" customWidth="1"/>
    <col min="12" max="13" width="13.25" style="3" bestFit="1" customWidth="1"/>
    <col min="14" max="14" width="13.375" style="3" bestFit="1" customWidth="1"/>
    <col min="15" max="15" width="14.125" style="3" bestFit="1" customWidth="1"/>
    <col min="16" max="16" width="13.5" style="3" bestFit="1" customWidth="1"/>
    <col min="17" max="17" width="12.875" style="3" bestFit="1" customWidth="1"/>
    <col min="18" max="19" width="12.5" style="3" bestFit="1" customWidth="1"/>
    <col min="20" max="20" width="12.375" style="3" bestFit="1" customWidth="1"/>
    <col min="21" max="21" width="12.125" style="3" bestFit="1" customWidth="1"/>
    <col min="22" max="22" width="12.5" style="3" bestFit="1" customWidth="1"/>
    <col min="23" max="23" width="20.5" style="3" bestFit="1" customWidth="1"/>
    <col min="24" max="24" width="14.625" style="4" bestFit="1" customWidth="1"/>
    <col min="25" max="25" width="13.75" style="3" bestFit="1" customWidth="1"/>
    <col min="26" max="31" width="15.125" style="3" bestFit="1" customWidth="1"/>
    <col min="32" max="32" width="17.625" style="3" bestFit="1" customWidth="1"/>
    <col min="33" max="38" width="15.25" style="3" customWidth="1"/>
    <col min="39" max="44" width="14.5" style="3" bestFit="1" customWidth="1"/>
    <col min="45" max="51" width="14.75" style="3" bestFit="1" customWidth="1"/>
    <col min="52" max="52" width="15.875" style="3" bestFit="1" customWidth="1"/>
    <col min="53" max="53" width="15.875" style="3" customWidth="1"/>
    <col min="54" max="54" width="15.5" style="3" bestFit="1" customWidth="1"/>
    <col min="55" max="55" width="25.25" style="3" customWidth="1"/>
    <col min="56" max="80" width="9.25" style="1" customWidth="1"/>
    <col min="81" max="16384" width="9.25" style="1"/>
  </cols>
  <sheetData>
    <row r="1" spans="1:55" s="10" customFormat="1" ht="31.5" x14ac:dyDescent="0.25">
      <c r="A1" s="5" t="s">
        <v>0</v>
      </c>
      <c r="B1" s="5" t="s">
        <v>1</v>
      </c>
      <c r="C1" s="5" t="s">
        <v>2</v>
      </c>
      <c r="D1" s="5" t="s">
        <v>61</v>
      </c>
      <c r="E1" s="5" t="s">
        <v>3</v>
      </c>
      <c r="F1" s="5" t="s">
        <v>4</v>
      </c>
      <c r="G1" s="5" t="s">
        <v>64</v>
      </c>
      <c r="H1" s="5" t="s">
        <v>5</v>
      </c>
      <c r="I1" s="5" t="s">
        <v>56</v>
      </c>
      <c r="J1" s="5" t="s">
        <v>57</v>
      </c>
      <c r="K1" s="5" t="s">
        <v>58</v>
      </c>
      <c r="L1" s="5" t="s">
        <v>59</v>
      </c>
      <c r="M1" s="5" t="s">
        <v>60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6" t="s">
        <v>16</v>
      </c>
      <c r="Y1" s="5" t="s">
        <v>17</v>
      </c>
      <c r="Z1" s="5" t="s">
        <v>19</v>
      </c>
      <c r="AA1" s="5" t="s">
        <v>20</v>
      </c>
      <c r="AB1" s="5" t="s">
        <v>21</v>
      </c>
      <c r="AC1" s="5" t="s">
        <v>22</v>
      </c>
      <c r="AD1" s="5" t="s">
        <v>23</v>
      </c>
      <c r="AE1" s="5" t="s">
        <v>24</v>
      </c>
      <c r="AF1" s="17" t="s">
        <v>18</v>
      </c>
      <c r="AG1" s="16" t="s">
        <v>25</v>
      </c>
      <c r="AH1" s="16" t="s">
        <v>26</v>
      </c>
      <c r="AI1" s="16" t="s">
        <v>27</v>
      </c>
      <c r="AJ1" s="16" t="s">
        <v>28</v>
      </c>
      <c r="AK1" s="16" t="s">
        <v>29</v>
      </c>
      <c r="AL1" s="16" t="s">
        <v>30</v>
      </c>
      <c r="AM1" s="5" t="s">
        <v>31</v>
      </c>
      <c r="AN1" s="5" t="s">
        <v>32</v>
      </c>
      <c r="AO1" s="5" t="s">
        <v>33</v>
      </c>
      <c r="AP1" s="5" t="s">
        <v>34</v>
      </c>
      <c r="AQ1" s="5" t="s">
        <v>35</v>
      </c>
      <c r="AR1" s="5" t="s">
        <v>36</v>
      </c>
      <c r="AS1" s="5" t="s">
        <v>37</v>
      </c>
      <c r="AT1" s="5" t="s">
        <v>38</v>
      </c>
      <c r="AU1" s="5" t="s">
        <v>39</v>
      </c>
      <c r="AV1" s="5" t="s">
        <v>40</v>
      </c>
      <c r="AW1" s="5" t="s">
        <v>41</v>
      </c>
      <c r="AX1" s="5" t="s">
        <v>42</v>
      </c>
      <c r="AY1" s="5" t="s">
        <v>43</v>
      </c>
      <c r="AZ1" s="5" t="s">
        <v>65</v>
      </c>
      <c r="BA1" s="5" t="s">
        <v>44</v>
      </c>
      <c r="BB1" s="5" t="s">
        <v>45</v>
      </c>
      <c r="BC1" s="7" t="s">
        <v>46</v>
      </c>
    </row>
    <row r="2" spans="1:55" x14ac:dyDescent="0.25">
      <c r="A2" s="14">
        <v>3</v>
      </c>
      <c r="B2" s="8">
        <v>12</v>
      </c>
      <c r="C2" s="9">
        <v>0.24199999999999999</v>
      </c>
      <c r="D2" s="9">
        <v>0.58681565851627526</v>
      </c>
      <c r="E2" s="8" t="s">
        <v>47</v>
      </c>
      <c r="F2" s="8" t="s">
        <v>55</v>
      </c>
      <c r="G2" s="8">
        <v>1</v>
      </c>
      <c r="H2" s="11">
        <v>0.09</v>
      </c>
      <c r="I2" s="11">
        <v>1.06</v>
      </c>
      <c r="J2" s="11">
        <v>3.0000000000000001E-3</v>
      </c>
      <c r="K2" s="11">
        <v>8.9999999999999993E-3</v>
      </c>
      <c r="L2" s="11">
        <v>0.03</v>
      </c>
      <c r="M2" s="11">
        <v>0.04</v>
      </c>
      <c r="N2" s="11">
        <v>0.06</v>
      </c>
      <c r="O2" s="11">
        <v>0.04</v>
      </c>
      <c r="P2" s="11">
        <v>0.02</v>
      </c>
      <c r="Q2" s="11">
        <v>0.02</v>
      </c>
      <c r="R2" s="11">
        <v>0.2</v>
      </c>
      <c r="S2" s="11">
        <v>0</v>
      </c>
      <c r="T2" s="11">
        <v>0</v>
      </c>
      <c r="U2" s="15">
        <v>0</v>
      </c>
      <c r="V2" s="11">
        <v>6.0000000000000001E-3</v>
      </c>
      <c r="W2" s="11">
        <f t="shared" ref="W2:W31" si="0">(1-((0.8-H2)/(0.8-0.02)))*100</f>
        <v>8.9743589743589638</v>
      </c>
      <c r="X2" s="13">
        <v>83.1</v>
      </c>
      <c r="Y2" s="13">
        <v>85.6</v>
      </c>
      <c r="Z2" s="11">
        <v>-45</v>
      </c>
      <c r="AA2" s="11">
        <v>-20</v>
      </c>
      <c r="AB2" s="11">
        <v>32</v>
      </c>
      <c r="AC2" s="11">
        <v>72</v>
      </c>
      <c r="AD2" s="11"/>
      <c r="AE2" s="11"/>
      <c r="AF2" s="11">
        <f>1/3</f>
        <v>0.33333333333333331</v>
      </c>
      <c r="AG2" s="11">
        <v>45</v>
      </c>
      <c r="AH2" s="11">
        <v>45</v>
      </c>
      <c r="AI2" s="11">
        <v>51</v>
      </c>
      <c r="AJ2" s="11">
        <v>47</v>
      </c>
      <c r="AK2" s="11">
        <v>0</v>
      </c>
      <c r="AL2" s="11">
        <v>0</v>
      </c>
      <c r="AM2" s="11">
        <v>39.333333333333336</v>
      </c>
      <c r="AN2" s="11">
        <v>38</v>
      </c>
      <c r="AO2" s="11">
        <v>41.333333333333336</v>
      </c>
      <c r="AP2" s="11">
        <v>40.666666666666664</v>
      </c>
      <c r="AQ2" s="11"/>
      <c r="AR2" s="11"/>
      <c r="AS2" s="11">
        <v>100</v>
      </c>
      <c r="AT2" s="11">
        <v>100</v>
      </c>
      <c r="AU2" s="11">
        <v>100</v>
      </c>
      <c r="AV2" s="11">
        <v>100</v>
      </c>
      <c r="AW2" s="11"/>
      <c r="AX2" s="11"/>
      <c r="AY2" s="11">
        <v>5</v>
      </c>
      <c r="AZ2" s="11">
        <v>17</v>
      </c>
      <c r="BA2" s="11">
        <v>51</v>
      </c>
      <c r="BB2" s="11"/>
      <c r="BC2" s="11">
        <v>12.72</v>
      </c>
    </row>
    <row r="3" spans="1:55" x14ac:dyDescent="0.25">
      <c r="A3" s="14">
        <v>5</v>
      </c>
      <c r="B3" s="8">
        <v>24</v>
      </c>
      <c r="C3" s="9">
        <v>0.38300000000000001</v>
      </c>
      <c r="D3" s="9">
        <v>0.32983367383180506</v>
      </c>
      <c r="E3" s="8" t="s">
        <v>47</v>
      </c>
      <c r="F3" s="8" t="s">
        <v>55</v>
      </c>
      <c r="G3" s="8">
        <v>1</v>
      </c>
      <c r="H3" s="11">
        <v>0.06</v>
      </c>
      <c r="I3" s="11">
        <v>0.66</v>
      </c>
      <c r="J3" s="11">
        <v>3.0000000000000001E-3</v>
      </c>
      <c r="K3" s="11">
        <v>4.0000000000000001E-3</v>
      </c>
      <c r="L3" s="11">
        <v>0.05</v>
      </c>
      <c r="M3" s="11">
        <v>0.02</v>
      </c>
      <c r="N3" s="11">
        <v>0.01</v>
      </c>
      <c r="O3" s="11">
        <v>0</v>
      </c>
      <c r="P3" s="11">
        <v>0</v>
      </c>
      <c r="Q3" s="11">
        <v>0.01</v>
      </c>
      <c r="R3" s="11">
        <v>0.23</v>
      </c>
      <c r="S3" s="11">
        <v>0.01</v>
      </c>
      <c r="T3" s="11">
        <v>0</v>
      </c>
      <c r="U3" s="15">
        <v>0</v>
      </c>
      <c r="V3" s="11">
        <v>3.0000000000000001E-3</v>
      </c>
      <c r="W3" s="11">
        <f t="shared" si="0"/>
        <v>5.1282051282051322</v>
      </c>
      <c r="X3" s="13">
        <v>73.599999999999994</v>
      </c>
      <c r="Y3" s="13">
        <v>79.2</v>
      </c>
      <c r="Z3" s="11">
        <v>-45</v>
      </c>
      <c r="AA3" s="11">
        <v>-20</v>
      </c>
      <c r="AB3" s="11">
        <v>32</v>
      </c>
      <c r="AC3" s="11">
        <v>72</v>
      </c>
      <c r="AD3" s="11"/>
      <c r="AE3" s="11"/>
      <c r="AF3" s="11">
        <v>0.75</v>
      </c>
      <c r="AG3" s="11">
        <v>184.44444444444446</v>
      </c>
      <c r="AH3" s="11">
        <v>182.66666666666666</v>
      </c>
      <c r="AI3" s="11">
        <v>193.33333333333334</v>
      </c>
      <c r="AJ3" s="11">
        <v>201.7777777777778</v>
      </c>
      <c r="AK3" s="11">
        <v>0</v>
      </c>
      <c r="AL3" s="11">
        <v>0</v>
      </c>
      <c r="AM3" s="11">
        <v>101</v>
      </c>
      <c r="AN3" s="11">
        <v>101</v>
      </c>
      <c r="AO3" s="11">
        <v>100</v>
      </c>
      <c r="AP3" s="11">
        <v>95.666666666666671</v>
      </c>
      <c r="AQ3" s="11"/>
      <c r="AR3" s="11"/>
      <c r="AS3" s="11">
        <v>100</v>
      </c>
      <c r="AT3" s="11">
        <v>100</v>
      </c>
      <c r="AU3" s="11">
        <v>100</v>
      </c>
      <c r="AV3" s="11">
        <v>100</v>
      </c>
      <c r="AW3" s="11"/>
      <c r="AX3" s="11"/>
      <c r="AY3" s="11">
        <v>11</v>
      </c>
      <c r="AZ3" s="11">
        <v>151.33333333333334</v>
      </c>
      <c r="BA3" s="11">
        <v>201.7777777777778</v>
      </c>
      <c r="BB3" s="11"/>
      <c r="BC3" s="11">
        <v>10.99</v>
      </c>
    </row>
    <row r="4" spans="1:55" x14ac:dyDescent="0.25">
      <c r="A4" s="14">
        <v>6</v>
      </c>
      <c r="B4" s="8">
        <v>24</v>
      </c>
      <c r="C4" s="9">
        <v>0.39300000000000002</v>
      </c>
      <c r="D4" s="9">
        <v>0.32561027715190144</v>
      </c>
      <c r="E4" s="8" t="s">
        <v>47</v>
      </c>
      <c r="F4" s="8" t="s">
        <v>55</v>
      </c>
      <c r="G4" s="8">
        <v>1</v>
      </c>
      <c r="H4" s="11">
        <v>6.6400000000000001E-2</v>
      </c>
      <c r="I4" s="11">
        <v>0.65</v>
      </c>
      <c r="J4" s="11">
        <v>0</v>
      </c>
      <c r="K4" s="11">
        <v>0</v>
      </c>
      <c r="L4" s="11">
        <v>0.05</v>
      </c>
      <c r="M4" s="11">
        <v>0.02</v>
      </c>
      <c r="N4" s="11">
        <v>0.01</v>
      </c>
      <c r="O4" s="11">
        <v>0</v>
      </c>
      <c r="P4" s="11">
        <v>0.01</v>
      </c>
      <c r="Q4" s="11">
        <v>1.9E-2</v>
      </c>
      <c r="R4" s="11">
        <v>0.24</v>
      </c>
      <c r="S4" s="11">
        <v>0.01</v>
      </c>
      <c r="T4" s="11">
        <v>0</v>
      </c>
      <c r="U4" s="15">
        <v>0</v>
      </c>
      <c r="V4" s="11">
        <v>3.0000000000000001E-3</v>
      </c>
      <c r="W4" s="11">
        <f t="shared" si="0"/>
        <v>5.9487179487179525</v>
      </c>
      <c r="X4" s="13">
        <v>81.900000000000006</v>
      </c>
      <c r="Y4" s="13">
        <v>78.400000000000006</v>
      </c>
      <c r="Z4" s="11">
        <v>-45</v>
      </c>
      <c r="AA4" s="11">
        <v>-20</v>
      </c>
      <c r="AB4" s="11">
        <v>32</v>
      </c>
      <c r="AC4" s="11">
        <v>72</v>
      </c>
      <c r="AD4" s="11">
        <v>120</v>
      </c>
      <c r="AE4" s="11"/>
      <c r="AF4" s="11">
        <f>1/3</f>
        <v>0.33333333333333331</v>
      </c>
      <c r="AG4" s="11">
        <v>120</v>
      </c>
      <c r="AH4" s="11">
        <v>132</v>
      </c>
      <c r="AI4" s="11">
        <v>132</v>
      </c>
      <c r="AJ4" s="11">
        <v>129</v>
      </c>
      <c r="AK4" s="11">
        <v>129</v>
      </c>
      <c r="AL4" s="11">
        <v>0</v>
      </c>
      <c r="AM4" s="11">
        <v>70</v>
      </c>
      <c r="AN4" s="11">
        <v>61</v>
      </c>
      <c r="AO4" s="11">
        <v>51</v>
      </c>
      <c r="AP4" s="11">
        <v>52</v>
      </c>
      <c r="AQ4" s="11">
        <v>54</v>
      </c>
      <c r="AR4" s="11"/>
      <c r="AS4" s="11">
        <v>100</v>
      </c>
      <c r="AT4" s="11">
        <v>100</v>
      </c>
      <c r="AU4" s="11">
        <v>100</v>
      </c>
      <c r="AV4" s="11">
        <v>100</v>
      </c>
      <c r="AW4" s="11">
        <v>100</v>
      </c>
      <c r="AX4" s="11"/>
      <c r="AY4" s="11">
        <v>5</v>
      </c>
      <c r="AZ4" s="11">
        <v>44</v>
      </c>
      <c r="BA4" s="11">
        <v>132</v>
      </c>
      <c r="BB4" s="11"/>
      <c r="BC4" s="11">
        <v>11.06</v>
      </c>
    </row>
    <row r="5" spans="1:55" x14ac:dyDescent="0.25">
      <c r="A5" s="14">
        <v>12</v>
      </c>
      <c r="B5" s="8">
        <v>12</v>
      </c>
      <c r="C5" s="9">
        <v>0.35299999999999998</v>
      </c>
      <c r="D5" s="9">
        <v>0.48587217024317036</v>
      </c>
      <c r="E5" s="8" t="s">
        <v>47</v>
      </c>
      <c r="F5" s="8">
        <v>1020</v>
      </c>
      <c r="G5" s="8">
        <v>0</v>
      </c>
      <c r="H5" s="11">
        <v>0.19800000000000001</v>
      </c>
      <c r="I5" s="11">
        <v>0.56000000000000005</v>
      </c>
      <c r="J5" s="11">
        <v>0</v>
      </c>
      <c r="K5" s="11">
        <v>2.1999999999999999E-2</v>
      </c>
      <c r="L5" s="11">
        <v>0.03</v>
      </c>
      <c r="M5" s="11">
        <v>0.03</v>
      </c>
      <c r="N5" s="11">
        <v>0</v>
      </c>
      <c r="O5" s="11">
        <v>0.01</v>
      </c>
      <c r="P5" s="11">
        <v>0</v>
      </c>
      <c r="Q5" s="11">
        <v>1.9E-2</v>
      </c>
      <c r="R5" s="11">
        <v>0.16</v>
      </c>
      <c r="S5" s="11">
        <v>0</v>
      </c>
      <c r="T5" s="11">
        <v>0</v>
      </c>
      <c r="U5" s="15">
        <v>0</v>
      </c>
      <c r="V5" s="11">
        <v>5.4000000000000003E-3</v>
      </c>
      <c r="W5" s="11">
        <f t="shared" si="0"/>
        <v>22.820512820512807</v>
      </c>
      <c r="X5" s="13">
        <v>76.099999999999994</v>
      </c>
      <c r="Y5" s="13">
        <v>80.966666666666654</v>
      </c>
      <c r="Z5" s="11">
        <v>-45</v>
      </c>
      <c r="AA5" s="11">
        <v>-20</v>
      </c>
      <c r="AB5" s="11">
        <v>32</v>
      </c>
      <c r="AC5" s="11">
        <v>72</v>
      </c>
      <c r="AD5" s="11">
        <v>120</v>
      </c>
      <c r="AE5" s="11"/>
      <c r="AF5" s="11">
        <f>3/4</f>
        <v>0.75</v>
      </c>
      <c r="AG5" s="11">
        <v>20</v>
      </c>
      <c r="AH5" s="11">
        <v>30.666666666666668</v>
      </c>
      <c r="AI5" s="11">
        <v>48</v>
      </c>
      <c r="AJ5" s="11">
        <v>50.666666666666664</v>
      </c>
      <c r="AK5" s="11">
        <v>50.666666666666664</v>
      </c>
      <c r="AL5" s="11">
        <v>0</v>
      </c>
      <c r="AM5" s="11">
        <v>25</v>
      </c>
      <c r="AN5" s="11">
        <v>34</v>
      </c>
      <c r="AO5" s="11">
        <v>53</v>
      </c>
      <c r="AP5" s="11">
        <v>51</v>
      </c>
      <c r="AQ5" s="11">
        <v>54</v>
      </c>
      <c r="AR5" s="11"/>
      <c r="AS5" s="11">
        <v>50</v>
      </c>
      <c r="AT5" s="11">
        <v>83</v>
      </c>
      <c r="AU5" s="11">
        <v>100</v>
      </c>
      <c r="AV5" s="11">
        <v>100</v>
      </c>
      <c r="AW5" s="11">
        <v>100</v>
      </c>
      <c r="AX5" s="11"/>
      <c r="AY5" s="11">
        <v>11</v>
      </c>
      <c r="AZ5" s="11">
        <v>38</v>
      </c>
      <c r="BA5" s="11">
        <v>50.666666666666664</v>
      </c>
      <c r="BB5" s="11">
        <v>15</v>
      </c>
      <c r="BC5" s="11">
        <v>10.47</v>
      </c>
    </row>
    <row r="6" spans="1:55" x14ac:dyDescent="0.25">
      <c r="A6" s="14">
        <v>13</v>
      </c>
      <c r="B6" s="8">
        <v>16</v>
      </c>
      <c r="C6" s="9">
        <v>0.26100000000000001</v>
      </c>
      <c r="D6" s="9">
        <v>0.48935018292891952</v>
      </c>
      <c r="E6" s="8" t="s">
        <v>48</v>
      </c>
      <c r="F6" s="8">
        <v>1021</v>
      </c>
      <c r="G6" s="8">
        <v>0</v>
      </c>
      <c r="H6" s="11">
        <v>0.20499999999999999</v>
      </c>
      <c r="I6" s="11">
        <v>0.88800000000000001</v>
      </c>
      <c r="J6" s="11">
        <v>0</v>
      </c>
      <c r="K6" s="11">
        <v>2.06E-2</v>
      </c>
      <c r="L6" s="11">
        <v>0</v>
      </c>
      <c r="M6" s="11">
        <v>2.1000000000000001E-2</v>
      </c>
      <c r="N6" s="11">
        <v>0</v>
      </c>
      <c r="O6" s="11">
        <v>0</v>
      </c>
      <c r="P6" s="11">
        <v>0</v>
      </c>
      <c r="Q6" s="11">
        <v>1.9E-2</v>
      </c>
      <c r="R6" s="11">
        <v>6.2E-2</v>
      </c>
      <c r="S6" s="11">
        <v>0</v>
      </c>
      <c r="T6" s="11">
        <v>0</v>
      </c>
      <c r="U6" s="15">
        <v>0</v>
      </c>
      <c r="V6" s="11">
        <v>4.0000000000000001E-3</v>
      </c>
      <c r="W6" s="11">
        <f t="shared" si="0"/>
        <v>23.717948717948712</v>
      </c>
      <c r="X6" s="13">
        <v>82.333333333333329</v>
      </c>
      <c r="Y6" s="13">
        <v>80.900000000000006</v>
      </c>
      <c r="Z6" s="11">
        <v>-20</v>
      </c>
      <c r="AA6" s="11">
        <v>32</v>
      </c>
      <c r="AB6" s="11">
        <v>72</v>
      </c>
      <c r="AC6" s="11">
        <v>120</v>
      </c>
      <c r="AD6" s="11"/>
      <c r="AE6" s="11"/>
      <c r="AF6" s="11">
        <v>0.5</v>
      </c>
      <c r="AG6" s="11">
        <v>8</v>
      </c>
      <c r="AH6" s="11">
        <v>28</v>
      </c>
      <c r="AI6" s="11">
        <v>30</v>
      </c>
      <c r="AJ6" s="11">
        <v>30</v>
      </c>
      <c r="AK6" s="11">
        <v>0</v>
      </c>
      <c r="AL6" s="11">
        <v>0</v>
      </c>
      <c r="AM6" s="11">
        <v>8</v>
      </c>
      <c r="AN6" s="11">
        <v>34</v>
      </c>
      <c r="AO6" s="11">
        <v>35</v>
      </c>
      <c r="AP6" s="11">
        <v>41</v>
      </c>
      <c r="AQ6" s="11"/>
      <c r="AR6" s="11"/>
      <c r="AS6" s="11">
        <v>0</v>
      </c>
      <c r="AT6" s="11">
        <v>90</v>
      </c>
      <c r="AU6" s="11">
        <v>97</v>
      </c>
      <c r="AV6" s="11">
        <v>100</v>
      </c>
      <c r="AW6" s="11"/>
      <c r="AX6" s="11"/>
      <c r="AY6" s="11">
        <v>8</v>
      </c>
      <c r="AZ6" s="11">
        <v>15</v>
      </c>
      <c r="BA6" s="11">
        <v>30</v>
      </c>
      <c r="BB6" s="11">
        <v>4</v>
      </c>
      <c r="BC6" s="11">
        <v>9.9499999999999993</v>
      </c>
    </row>
    <row r="7" spans="1:55" x14ac:dyDescent="0.25">
      <c r="A7" s="14">
        <v>24</v>
      </c>
      <c r="B7" s="8">
        <v>12</v>
      </c>
      <c r="C7" s="9">
        <v>0.46100000000000002</v>
      </c>
      <c r="D7" s="9">
        <v>0.4251663788999866</v>
      </c>
      <c r="E7" s="8" t="s">
        <v>47</v>
      </c>
      <c r="F7" s="8" t="s">
        <v>50</v>
      </c>
      <c r="G7" s="8">
        <v>0</v>
      </c>
      <c r="H7" s="11">
        <v>0.16</v>
      </c>
      <c r="I7" s="11">
        <v>1.03</v>
      </c>
      <c r="J7" s="11">
        <v>0.01</v>
      </c>
      <c r="K7" s="11">
        <v>8.9999999999999993E-3</v>
      </c>
      <c r="L7" s="11">
        <v>5.2999999999999999E-2</v>
      </c>
      <c r="M7" s="11">
        <v>0.04</v>
      </c>
      <c r="N7" s="11">
        <v>0.03</v>
      </c>
      <c r="O7" s="11">
        <v>4.0000000000000001E-3</v>
      </c>
      <c r="P7" s="11">
        <v>0</v>
      </c>
      <c r="Q7" s="11">
        <v>0.01</v>
      </c>
      <c r="R7" s="11">
        <v>0.21</v>
      </c>
      <c r="S7" s="11">
        <v>0</v>
      </c>
      <c r="T7" s="11">
        <v>0</v>
      </c>
      <c r="U7" s="15">
        <v>0</v>
      </c>
      <c r="V7" s="11">
        <v>3.0000000000000001E-3</v>
      </c>
      <c r="W7" s="11">
        <f t="shared" si="0"/>
        <v>17.948717948717952</v>
      </c>
      <c r="X7" s="13">
        <v>78.3</v>
      </c>
      <c r="Y7" s="13">
        <v>76</v>
      </c>
      <c r="Z7" s="11">
        <v>-20</v>
      </c>
      <c r="AA7" s="11">
        <v>32</v>
      </c>
      <c r="AB7" s="11">
        <v>72</v>
      </c>
      <c r="AC7" s="11">
        <v>120</v>
      </c>
      <c r="AD7" s="11"/>
      <c r="AE7" s="11"/>
      <c r="AF7" s="11">
        <v>1</v>
      </c>
      <c r="AG7" s="11">
        <v>10</v>
      </c>
      <c r="AH7" s="11">
        <v>22</v>
      </c>
      <c r="AI7" s="11">
        <v>38</v>
      </c>
      <c r="AJ7" s="11">
        <v>50</v>
      </c>
      <c r="AK7" s="11">
        <v>0</v>
      </c>
      <c r="AL7" s="11">
        <v>0</v>
      </c>
      <c r="AM7" s="11">
        <v>8</v>
      </c>
      <c r="AN7" s="11">
        <v>26</v>
      </c>
      <c r="AO7" s="11">
        <v>44</v>
      </c>
      <c r="AP7" s="11">
        <v>59</v>
      </c>
      <c r="AQ7" s="11"/>
      <c r="AR7" s="11"/>
      <c r="AS7" s="11">
        <v>0</v>
      </c>
      <c r="AT7" s="11">
        <v>47</v>
      </c>
      <c r="AU7" s="11">
        <v>80</v>
      </c>
      <c r="AV7" s="11">
        <v>100</v>
      </c>
      <c r="AW7" s="11"/>
      <c r="AX7" s="11"/>
      <c r="AY7" s="11">
        <v>15</v>
      </c>
      <c r="AZ7" s="11">
        <v>50</v>
      </c>
      <c r="BA7" s="11">
        <v>50</v>
      </c>
      <c r="BB7" s="11">
        <v>10</v>
      </c>
      <c r="BC7" s="11">
        <v>9.74</v>
      </c>
    </row>
    <row r="8" spans="1:55" x14ac:dyDescent="0.25">
      <c r="A8" s="14">
        <v>26</v>
      </c>
      <c r="B8" s="8">
        <v>18</v>
      </c>
      <c r="C8" s="9">
        <v>0.41299999999999998</v>
      </c>
      <c r="D8" s="9">
        <v>0.36676570677971793</v>
      </c>
      <c r="E8" s="8" t="s">
        <v>47</v>
      </c>
      <c r="F8" s="8" t="s">
        <v>54</v>
      </c>
      <c r="G8" s="8">
        <v>1</v>
      </c>
      <c r="H8" s="11">
        <v>0.24199999999999999</v>
      </c>
      <c r="I8" s="11">
        <v>1.1419999999999999</v>
      </c>
      <c r="J8" s="11">
        <v>0</v>
      </c>
      <c r="K8" s="11">
        <v>1.8849999999999999E-2</v>
      </c>
      <c r="L8" s="11">
        <v>5.2999999999999999E-2</v>
      </c>
      <c r="M8" s="11">
        <v>3.3000000000000002E-2</v>
      </c>
      <c r="N8" s="11">
        <v>0</v>
      </c>
      <c r="O8" s="11">
        <v>1.0999999999999999E-2</v>
      </c>
      <c r="P8" s="11">
        <v>0</v>
      </c>
      <c r="Q8" s="11">
        <v>3.1E-2</v>
      </c>
      <c r="R8" s="11">
        <v>0.17</v>
      </c>
      <c r="S8" s="11">
        <v>0</v>
      </c>
      <c r="T8" s="11">
        <v>5.6000000000000001E-2</v>
      </c>
      <c r="U8" s="15">
        <v>0</v>
      </c>
      <c r="V8" s="11">
        <v>6.0000000000000001E-3</v>
      </c>
      <c r="W8" s="11">
        <f t="shared" si="0"/>
        <v>28.46153846153846</v>
      </c>
      <c r="X8" s="13">
        <v>88.3</v>
      </c>
      <c r="Y8" s="13">
        <v>84.8</v>
      </c>
      <c r="Z8" s="11">
        <v>-20</v>
      </c>
      <c r="AA8" s="11">
        <v>32</v>
      </c>
      <c r="AB8" s="11">
        <v>72</v>
      </c>
      <c r="AC8" s="11">
        <v>120</v>
      </c>
      <c r="AD8" s="11"/>
      <c r="AE8" s="11"/>
      <c r="AF8" s="11">
        <v>0.75</v>
      </c>
      <c r="AG8" s="11">
        <v>10.666666666666666</v>
      </c>
      <c r="AH8" s="11">
        <v>13.333333333333334</v>
      </c>
      <c r="AI8" s="11">
        <v>22.666666666666668</v>
      </c>
      <c r="AJ8" s="11">
        <v>36</v>
      </c>
      <c r="AK8" s="11">
        <v>0</v>
      </c>
      <c r="AL8" s="11">
        <v>0</v>
      </c>
      <c r="AM8" s="11">
        <v>10</v>
      </c>
      <c r="AN8" s="11">
        <v>16</v>
      </c>
      <c r="AO8" s="11">
        <v>26</v>
      </c>
      <c r="AP8" s="11">
        <v>42</v>
      </c>
      <c r="AQ8" s="11"/>
      <c r="AR8" s="11"/>
      <c r="AS8" s="11">
        <v>0</v>
      </c>
      <c r="AT8" s="11">
        <v>20</v>
      </c>
      <c r="AU8" s="11">
        <v>50</v>
      </c>
      <c r="AV8" s="11">
        <v>100</v>
      </c>
      <c r="AW8" s="11"/>
      <c r="AX8" s="11"/>
      <c r="AY8" s="11">
        <v>11</v>
      </c>
      <c r="AZ8" s="11">
        <v>27</v>
      </c>
      <c r="BA8" s="11">
        <v>36</v>
      </c>
      <c r="BB8" s="11">
        <v>8</v>
      </c>
      <c r="BC8" s="11">
        <v>9.73</v>
      </c>
    </row>
    <row r="9" spans="1:55" x14ac:dyDescent="0.25">
      <c r="A9" s="14">
        <v>27</v>
      </c>
      <c r="B9" s="8">
        <v>18</v>
      </c>
      <c r="C9" s="9">
        <v>0.44700000000000001</v>
      </c>
      <c r="D9" s="9">
        <v>0.35254128720575134</v>
      </c>
      <c r="E9" s="8" t="s">
        <v>47</v>
      </c>
      <c r="F9" s="8" t="s">
        <v>54</v>
      </c>
      <c r="G9" s="8">
        <v>1</v>
      </c>
      <c r="H9" s="11">
        <v>0.23</v>
      </c>
      <c r="I9" s="11">
        <v>1.33</v>
      </c>
      <c r="J9" s="11">
        <v>1.2E-2</v>
      </c>
      <c r="K9" s="11">
        <v>2.9000000000000001E-2</v>
      </c>
      <c r="L9" s="11">
        <v>4.0000000000000001E-3</v>
      </c>
      <c r="M9" s="11">
        <v>0.05</v>
      </c>
      <c r="N9" s="11">
        <v>0.01</v>
      </c>
      <c r="O9" s="11">
        <v>8.9999999999999993E-3</v>
      </c>
      <c r="P9" s="11">
        <v>0</v>
      </c>
      <c r="Q9" s="11">
        <v>0.04</v>
      </c>
      <c r="R9" s="11">
        <v>0.19</v>
      </c>
      <c r="S9" s="11">
        <v>0</v>
      </c>
      <c r="T9" s="11">
        <v>6.6000000000000003E-2</v>
      </c>
      <c r="U9" s="15">
        <v>0</v>
      </c>
      <c r="V9" s="11">
        <v>7.0000000000000001E-3</v>
      </c>
      <c r="W9" s="11">
        <f t="shared" si="0"/>
        <v>26.923076923076916</v>
      </c>
      <c r="X9" s="13">
        <v>88.2</v>
      </c>
      <c r="Y9" s="13">
        <v>90.5</v>
      </c>
      <c r="Z9" s="11">
        <v>-20</v>
      </c>
      <c r="AA9" s="11">
        <v>32</v>
      </c>
      <c r="AB9" s="11">
        <v>72</v>
      </c>
      <c r="AC9" s="11">
        <v>120</v>
      </c>
      <c r="AD9" s="11"/>
      <c r="AE9" s="11"/>
      <c r="AF9" s="11">
        <v>1</v>
      </c>
      <c r="AG9" s="11">
        <v>7</v>
      </c>
      <c r="AH9" s="11">
        <v>11.666666666666666</v>
      </c>
      <c r="AI9" s="11">
        <v>23</v>
      </c>
      <c r="AJ9" s="11">
        <v>23.333333333333332</v>
      </c>
      <c r="AK9" s="11">
        <v>0</v>
      </c>
      <c r="AL9" s="11">
        <v>0</v>
      </c>
      <c r="AM9" s="11">
        <v>6</v>
      </c>
      <c r="AN9" s="11">
        <v>14</v>
      </c>
      <c r="AO9" s="11">
        <v>26.666666666666668</v>
      </c>
      <c r="AP9" s="11">
        <v>28.333333333333332</v>
      </c>
      <c r="AQ9" s="11"/>
      <c r="AR9" s="11"/>
      <c r="AS9" s="11">
        <v>10</v>
      </c>
      <c r="AT9" s="11">
        <v>20</v>
      </c>
      <c r="AU9" s="11">
        <v>86.666666666666671</v>
      </c>
      <c r="AV9" s="11">
        <v>100</v>
      </c>
      <c r="AW9" s="11"/>
      <c r="AX9" s="11"/>
      <c r="AY9" s="11">
        <v>15</v>
      </c>
      <c r="AZ9" s="11">
        <v>23.333333333333332</v>
      </c>
      <c r="BA9" s="11">
        <v>23.333333333333332</v>
      </c>
      <c r="BB9" s="11">
        <v>7</v>
      </c>
      <c r="BC9" s="11">
        <v>10.996737922437166</v>
      </c>
    </row>
    <row r="10" spans="1:55" x14ac:dyDescent="0.25">
      <c r="A10" s="14">
        <v>29</v>
      </c>
      <c r="B10" s="8">
        <v>16</v>
      </c>
      <c r="C10" s="9">
        <v>0.28100000000000003</v>
      </c>
      <c r="D10" s="9">
        <v>0.47161417369034059</v>
      </c>
      <c r="E10" s="8" t="s">
        <v>47</v>
      </c>
      <c r="F10" s="8" t="s">
        <v>51</v>
      </c>
      <c r="G10" s="8">
        <v>0</v>
      </c>
      <c r="H10" s="11">
        <v>0.31</v>
      </c>
      <c r="I10" s="11">
        <v>0.56000000000000005</v>
      </c>
      <c r="J10" s="11">
        <v>1.2999999999999999E-2</v>
      </c>
      <c r="K10" s="11">
        <v>0.02</v>
      </c>
      <c r="L10" s="11">
        <v>0.02</v>
      </c>
      <c r="M10" s="11">
        <v>0</v>
      </c>
      <c r="N10" s="11">
        <v>0.01</v>
      </c>
      <c r="O10" s="11">
        <v>3.0000000000000001E-3</v>
      </c>
      <c r="P10" s="11">
        <v>0</v>
      </c>
      <c r="Q10" s="11">
        <v>0.01</v>
      </c>
      <c r="R10" s="11">
        <v>0.11</v>
      </c>
      <c r="S10" s="11">
        <v>0</v>
      </c>
      <c r="T10" s="11">
        <v>0</v>
      </c>
      <c r="U10" s="15">
        <v>0</v>
      </c>
      <c r="V10" s="11">
        <v>1.2E-2</v>
      </c>
      <c r="W10" s="11">
        <f t="shared" si="0"/>
        <v>37.179487179487182</v>
      </c>
      <c r="X10" s="13">
        <v>80.599999999999994</v>
      </c>
      <c r="Y10" s="13">
        <v>76</v>
      </c>
      <c r="Z10" s="11">
        <v>32</v>
      </c>
      <c r="AA10" s="11">
        <v>72</v>
      </c>
      <c r="AB10" s="11">
        <v>120</v>
      </c>
      <c r="AC10" s="11">
        <v>160</v>
      </c>
      <c r="AD10" s="11"/>
      <c r="AE10" s="11"/>
      <c r="AF10" s="11">
        <v>0.5</v>
      </c>
      <c r="AG10" s="11">
        <v>14.666666666666666</v>
      </c>
      <c r="AH10" s="11">
        <v>24.666666666666668</v>
      </c>
      <c r="AI10" s="11">
        <v>35.333333333333336</v>
      </c>
      <c r="AJ10" s="11">
        <v>37.333333333333336</v>
      </c>
      <c r="AK10" s="11">
        <v>0</v>
      </c>
      <c r="AL10" s="11">
        <v>0</v>
      </c>
      <c r="AM10" s="11">
        <v>18.666666666666668</v>
      </c>
      <c r="AN10" s="11">
        <v>30.333333333333332</v>
      </c>
      <c r="AO10" s="11">
        <v>41</v>
      </c>
      <c r="AP10" s="11">
        <v>41</v>
      </c>
      <c r="AQ10" s="11"/>
      <c r="AR10" s="11"/>
      <c r="AS10" s="11">
        <v>10</v>
      </c>
      <c r="AT10" s="11">
        <v>40</v>
      </c>
      <c r="AU10" s="11">
        <v>90</v>
      </c>
      <c r="AV10" s="11">
        <v>100</v>
      </c>
      <c r="AW10" s="11"/>
      <c r="AX10" s="11"/>
      <c r="AY10" s="11">
        <v>8</v>
      </c>
      <c r="AZ10" s="11">
        <v>18.666666666666668</v>
      </c>
      <c r="BA10" s="11">
        <v>37.333333333333336</v>
      </c>
      <c r="BB10" s="11">
        <v>7.333333333333333</v>
      </c>
      <c r="BC10" s="11">
        <v>9.9606691328255739</v>
      </c>
    </row>
    <row r="11" spans="1:55" x14ac:dyDescent="0.25">
      <c r="A11" s="14">
        <v>32</v>
      </c>
      <c r="B11" s="8">
        <v>26</v>
      </c>
      <c r="C11" s="9">
        <v>0.255</v>
      </c>
      <c r="D11" s="9">
        <v>0.38836781869030867</v>
      </c>
      <c r="E11" s="8" t="s">
        <v>48</v>
      </c>
      <c r="F11" s="8">
        <v>1021</v>
      </c>
      <c r="G11" s="8">
        <v>0</v>
      </c>
      <c r="H11" s="11">
        <v>0.21</v>
      </c>
      <c r="I11" s="11">
        <v>0.7</v>
      </c>
      <c r="J11" s="11">
        <v>1.0999999999999999E-2</v>
      </c>
      <c r="K11" s="11">
        <v>1.7999999999999999E-2</v>
      </c>
      <c r="L11" s="11">
        <v>3.0000000000000001E-3</v>
      </c>
      <c r="M11" s="11">
        <v>0.2</v>
      </c>
      <c r="N11" s="11">
        <v>0.04</v>
      </c>
      <c r="O11" s="11">
        <v>0</v>
      </c>
      <c r="P11" s="12">
        <v>2E-3</v>
      </c>
      <c r="Q11" s="12">
        <v>0</v>
      </c>
      <c r="R11" s="12">
        <v>0.02</v>
      </c>
      <c r="S11" s="12">
        <v>0</v>
      </c>
      <c r="T11" s="12">
        <v>0</v>
      </c>
      <c r="U11" s="15">
        <v>0</v>
      </c>
      <c r="V11" s="11">
        <v>3.0000000000000001E-3</v>
      </c>
      <c r="W11" s="11">
        <f t="shared" si="0"/>
        <v>24.358974358974351</v>
      </c>
      <c r="X11" s="13">
        <v>78</v>
      </c>
      <c r="Y11" s="13">
        <v>74.900000000000006</v>
      </c>
      <c r="Z11" s="11">
        <v>-20</v>
      </c>
      <c r="AA11" s="11">
        <v>32</v>
      </c>
      <c r="AB11" s="11">
        <v>72</v>
      </c>
      <c r="AC11" s="11">
        <v>120</v>
      </c>
      <c r="AD11" s="11"/>
      <c r="AE11" s="11"/>
      <c r="AF11" s="11">
        <v>0.5</v>
      </c>
      <c r="AG11" s="11">
        <v>26</v>
      </c>
      <c r="AH11" s="11">
        <v>46</v>
      </c>
      <c r="AI11" s="11">
        <v>72</v>
      </c>
      <c r="AJ11" s="11">
        <v>78</v>
      </c>
      <c r="AK11" s="11">
        <v>0</v>
      </c>
      <c r="AL11" s="11">
        <v>0</v>
      </c>
      <c r="AM11" s="11">
        <v>23</v>
      </c>
      <c r="AN11" s="11">
        <v>44</v>
      </c>
      <c r="AO11" s="11">
        <v>60</v>
      </c>
      <c r="AP11" s="11">
        <v>64</v>
      </c>
      <c r="AQ11" s="11"/>
      <c r="AR11" s="11"/>
      <c r="AS11" s="11">
        <v>0</v>
      </c>
      <c r="AT11" s="11">
        <v>30</v>
      </c>
      <c r="AU11" s="11">
        <v>90</v>
      </c>
      <c r="AV11" s="11">
        <v>100</v>
      </c>
      <c r="AW11" s="11"/>
      <c r="AX11" s="11"/>
      <c r="AY11" s="11">
        <v>8</v>
      </c>
      <c r="AZ11" s="11">
        <v>39</v>
      </c>
      <c r="BA11" s="11">
        <v>78</v>
      </c>
      <c r="BB11" s="11">
        <v>13</v>
      </c>
      <c r="BC11" s="11">
        <v>10.252000000000001</v>
      </c>
    </row>
    <row r="12" spans="1:55" x14ac:dyDescent="0.25">
      <c r="A12" s="14">
        <v>33</v>
      </c>
      <c r="B12" s="8">
        <v>16</v>
      </c>
      <c r="C12" s="9">
        <v>0.39600000000000002</v>
      </c>
      <c r="D12" s="9">
        <v>0.39727607885233018</v>
      </c>
      <c r="E12" s="8" t="s">
        <v>48</v>
      </c>
      <c r="F12" s="8">
        <v>1023</v>
      </c>
      <c r="G12" s="8">
        <v>0</v>
      </c>
      <c r="H12" s="11">
        <v>0.253</v>
      </c>
      <c r="I12" s="11">
        <v>0.51</v>
      </c>
      <c r="J12" s="11">
        <v>0</v>
      </c>
      <c r="K12" s="11">
        <v>2.3E-2</v>
      </c>
      <c r="L12" s="11">
        <v>0</v>
      </c>
      <c r="M12" s="11">
        <v>0.04</v>
      </c>
      <c r="N12" s="11">
        <v>0.21</v>
      </c>
      <c r="O12" s="11">
        <v>0.01</v>
      </c>
      <c r="P12" s="11">
        <v>0</v>
      </c>
      <c r="Q12" s="11">
        <v>0.06</v>
      </c>
      <c r="R12" s="11">
        <v>0.08</v>
      </c>
      <c r="S12" s="11">
        <v>0</v>
      </c>
      <c r="T12" s="11">
        <v>0</v>
      </c>
      <c r="U12" s="15">
        <v>0</v>
      </c>
      <c r="V12" s="11">
        <v>8.9999999999999993E-3</v>
      </c>
      <c r="W12" s="11">
        <f t="shared" si="0"/>
        <v>29.871794871794865</v>
      </c>
      <c r="X12" s="13">
        <v>83</v>
      </c>
      <c r="Y12" s="13">
        <v>81.099999999999994</v>
      </c>
      <c r="Z12" s="11">
        <v>-20</v>
      </c>
      <c r="AA12" s="11">
        <v>32</v>
      </c>
      <c r="AB12" s="11">
        <v>72</v>
      </c>
      <c r="AC12" s="11">
        <v>120</v>
      </c>
      <c r="AD12" s="11">
        <v>155</v>
      </c>
      <c r="AE12" s="11"/>
      <c r="AF12" s="11">
        <v>0.75</v>
      </c>
      <c r="AG12" s="11">
        <v>2.6666666666666665</v>
      </c>
      <c r="AH12" s="11">
        <v>2.6666666666666665</v>
      </c>
      <c r="AI12" s="11">
        <v>5.333333333333333</v>
      </c>
      <c r="AJ12" s="11">
        <v>21.333333333333332</v>
      </c>
      <c r="AK12" s="11">
        <v>36</v>
      </c>
      <c r="AL12" s="11">
        <v>0</v>
      </c>
      <c r="AM12" s="11">
        <v>2</v>
      </c>
      <c r="AN12" s="11">
        <v>2</v>
      </c>
      <c r="AO12" s="11">
        <v>6</v>
      </c>
      <c r="AP12" s="11">
        <v>26</v>
      </c>
      <c r="AQ12" s="11">
        <v>43</v>
      </c>
      <c r="AR12" s="11"/>
      <c r="AS12" s="11">
        <v>0</v>
      </c>
      <c r="AT12" s="11">
        <v>0</v>
      </c>
      <c r="AU12" s="11">
        <v>0</v>
      </c>
      <c r="AV12" s="11">
        <v>20</v>
      </c>
      <c r="AW12" s="11">
        <v>80</v>
      </c>
      <c r="AX12" s="11"/>
      <c r="AY12" s="11">
        <v>11</v>
      </c>
      <c r="AZ12" s="11">
        <v>27</v>
      </c>
      <c r="BA12" s="11">
        <v>36</v>
      </c>
      <c r="BB12" s="11">
        <v>2</v>
      </c>
      <c r="BC12" s="11">
        <v>8.59</v>
      </c>
    </row>
    <row r="13" spans="1:55" x14ac:dyDescent="0.25">
      <c r="A13" s="14">
        <v>34</v>
      </c>
      <c r="B13" s="8">
        <v>8</v>
      </c>
      <c r="C13" s="9">
        <v>0.189</v>
      </c>
      <c r="D13" s="9">
        <v>0.81325006079044426</v>
      </c>
      <c r="E13" s="8" t="s">
        <v>49</v>
      </c>
      <c r="F13" s="8">
        <v>1015</v>
      </c>
      <c r="G13" s="8">
        <v>0</v>
      </c>
      <c r="H13" s="11">
        <v>0.14299999999999999</v>
      </c>
      <c r="I13" s="11">
        <v>0.44</v>
      </c>
      <c r="J13" s="11">
        <v>0</v>
      </c>
      <c r="K13" s="11">
        <v>3.1699999999999999E-2</v>
      </c>
      <c r="L13" s="11">
        <v>0</v>
      </c>
      <c r="M13" s="11">
        <v>0.03</v>
      </c>
      <c r="N13" s="11">
        <v>0.09</v>
      </c>
      <c r="O13" s="11">
        <v>0</v>
      </c>
      <c r="P13" s="11">
        <v>0</v>
      </c>
      <c r="Q13" s="11">
        <v>0.04</v>
      </c>
      <c r="R13" s="11">
        <v>0.01</v>
      </c>
      <c r="S13" s="11">
        <v>0</v>
      </c>
      <c r="T13" s="11">
        <v>0</v>
      </c>
      <c r="U13" s="15">
        <v>0</v>
      </c>
      <c r="V13" s="11">
        <v>3.5000000000000001E-3</v>
      </c>
      <c r="W13" s="11">
        <f t="shared" si="0"/>
        <v>15.769230769230768</v>
      </c>
      <c r="X13" s="13">
        <v>65.5</v>
      </c>
      <c r="Y13" s="13">
        <v>61.300000000000004</v>
      </c>
      <c r="Z13" s="11">
        <v>-20</v>
      </c>
      <c r="AA13" s="11">
        <v>32</v>
      </c>
      <c r="AB13" s="11">
        <v>72</v>
      </c>
      <c r="AC13" s="11">
        <v>120</v>
      </c>
      <c r="AD13" s="11">
        <v>155</v>
      </c>
      <c r="AE13" s="11"/>
      <c r="AF13" s="11">
        <v>0.33</v>
      </c>
      <c r="AG13" s="11">
        <v>3.0303030303030303</v>
      </c>
      <c r="AH13" s="11">
        <v>3.0303030303030303</v>
      </c>
      <c r="AI13" s="11">
        <v>36.36363636363636</v>
      </c>
      <c r="AJ13" s="11">
        <v>42.424242424242422</v>
      </c>
      <c r="AK13" s="11">
        <v>42.424242424242422</v>
      </c>
      <c r="AL13" s="11">
        <v>0</v>
      </c>
      <c r="AM13" s="11">
        <v>0</v>
      </c>
      <c r="AN13" s="11">
        <v>1</v>
      </c>
      <c r="AO13" s="11">
        <v>36</v>
      </c>
      <c r="AP13" s="11">
        <v>44</v>
      </c>
      <c r="AQ13" s="11">
        <v>43</v>
      </c>
      <c r="AR13" s="11"/>
      <c r="AS13" s="11">
        <v>0</v>
      </c>
      <c r="AT13" s="11">
        <v>0</v>
      </c>
      <c r="AU13" s="11">
        <v>50</v>
      </c>
      <c r="AV13" s="11">
        <v>90</v>
      </c>
      <c r="AW13" s="11">
        <v>100</v>
      </c>
      <c r="AX13" s="11"/>
      <c r="AY13" s="11">
        <v>5</v>
      </c>
      <c r="AZ13" s="11">
        <v>14</v>
      </c>
      <c r="BA13" s="11">
        <v>42.424242424242422</v>
      </c>
      <c r="BB13" s="11">
        <v>1</v>
      </c>
      <c r="BC13" s="11">
        <v>8.68</v>
      </c>
    </row>
    <row r="14" spans="1:55" x14ac:dyDescent="0.25">
      <c r="A14" s="14">
        <v>35</v>
      </c>
      <c r="B14" s="8">
        <v>12</v>
      </c>
      <c r="C14" s="9">
        <v>0.251</v>
      </c>
      <c r="D14" s="9">
        <v>0.57619902124612576</v>
      </c>
      <c r="E14" s="8" t="s">
        <v>49</v>
      </c>
      <c r="F14" s="8">
        <v>1010</v>
      </c>
      <c r="G14" s="8">
        <v>0</v>
      </c>
      <c r="H14" s="11">
        <v>9.0999999999999998E-2</v>
      </c>
      <c r="I14" s="11">
        <v>0.39100000000000001</v>
      </c>
      <c r="J14" s="11">
        <v>0</v>
      </c>
      <c r="K14" s="11">
        <v>3.5999999999999997E-2</v>
      </c>
      <c r="L14" s="11">
        <v>0</v>
      </c>
      <c r="M14" s="11">
        <v>2.7E-2</v>
      </c>
      <c r="N14" s="11">
        <v>5.1999999999999998E-2</v>
      </c>
      <c r="O14" s="11">
        <v>0</v>
      </c>
      <c r="P14" s="11">
        <v>0</v>
      </c>
      <c r="Q14" s="11">
        <v>3.6999999999999998E-2</v>
      </c>
      <c r="R14" s="11">
        <v>0.01</v>
      </c>
      <c r="S14" s="11">
        <v>0</v>
      </c>
      <c r="T14" s="11">
        <v>0</v>
      </c>
      <c r="U14" s="15">
        <v>0</v>
      </c>
      <c r="V14" s="11">
        <v>2E-3</v>
      </c>
      <c r="W14" s="11">
        <f t="shared" si="0"/>
        <v>9.1025641025640915</v>
      </c>
      <c r="X14" s="13">
        <v>65.599999999999994</v>
      </c>
      <c r="Y14" s="13">
        <v>68.2</v>
      </c>
      <c r="Z14" s="11">
        <v>-20</v>
      </c>
      <c r="AA14" s="11">
        <v>32</v>
      </c>
      <c r="AB14" s="11">
        <v>72</v>
      </c>
      <c r="AC14" s="11">
        <v>120</v>
      </c>
      <c r="AD14" s="11">
        <v>155</v>
      </c>
      <c r="AE14" s="11"/>
      <c r="AF14" s="11">
        <v>0.5</v>
      </c>
      <c r="AG14" s="11">
        <v>2</v>
      </c>
      <c r="AH14" s="11">
        <v>4</v>
      </c>
      <c r="AI14" s="11">
        <v>8</v>
      </c>
      <c r="AJ14" s="11">
        <v>44</v>
      </c>
      <c r="AK14" s="11">
        <v>58</v>
      </c>
      <c r="AL14" s="11">
        <v>0</v>
      </c>
      <c r="AM14" s="11">
        <v>1</v>
      </c>
      <c r="AN14" s="11">
        <v>3</v>
      </c>
      <c r="AO14" s="11">
        <v>13</v>
      </c>
      <c r="AP14" s="11">
        <v>55</v>
      </c>
      <c r="AQ14" s="11">
        <v>62</v>
      </c>
      <c r="AR14" s="11"/>
      <c r="AS14" s="11">
        <v>0</v>
      </c>
      <c r="AT14" s="11">
        <v>0</v>
      </c>
      <c r="AU14" s="11">
        <v>0</v>
      </c>
      <c r="AV14" s="11">
        <v>73</v>
      </c>
      <c r="AW14" s="11">
        <v>100</v>
      </c>
      <c r="AX14" s="11"/>
      <c r="AY14" s="11">
        <v>8</v>
      </c>
      <c r="AZ14" s="11">
        <v>29</v>
      </c>
      <c r="BA14" s="11">
        <v>58</v>
      </c>
      <c r="BB14" s="11">
        <v>1</v>
      </c>
      <c r="BC14" s="11">
        <v>8.51</v>
      </c>
    </row>
    <row r="15" spans="1:55" x14ac:dyDescent="0.25">
      <c r="A15" s="14">
        <v>37</v>
      </c>
      <c r="B15" s="8">
        <v>12</v>
      </c>
      <c r="C15" s="9">
        <v>0.26700000000000002</v>
      </c>
      <c r="D15" s="9">
        <v>0.55866793596165909</v>
      </c>
      <c r="E15" s="8" t="s">
        <v>48</v>
      </c>
      <c r="F15" s="8">
        <v>1023</v>
      </c>
      <c r="G15" s="8">
        <v>0</v>
      </c>
      <c r="H15" s="11">
        <v>0.25</v>
      </c>
      <c r="I15" s="11">
        <v>0.45</v>
      </c>
      <c r="J15" s="11">
        <v>1.4999999999999999E-2</v>
      </c>
      <c r="K15" s="11">
        <v>4.4999999999999998E-2</v>
      </c>
      <c r="L15" s="11">
        <v>0</v>
      </c>
      <c r="M15" s="11">
        <v>0.02</v>
      </c>
      <c r="N15" s="11">
        <v>0.04</v>
      </c>
      <c r="O15" s="11">
        <v>0</v>
      </c>
      <c r="P15" s="11">
        <v>0</v>
      </c>
      <c r="Q15" s="11">
        <v>0.01</v>
      </c>
      <c r="R15" s="11">
        <v>0.05</v>
      </c>
      <c r="S15" s="11">
        <v>0</v>
      </c>
      <c r="T15" s="11">
        <v>0</v>
      </c>
      <c r="U15" s="15">
        <v>0</v>
      </c>
      <c r="V15" s="11">
        <v>4.0000000000000001E-3</v>
      </c>
      <c r="W15" s="11">
        <f t="shared" si="0"/>
        <v>29.487179487179482</v>
      </c>
      <c r="X15" s="13">
        <v>78.599999999999994</v>
      </c>
      <c r="Y15" s="13">
        <v>78.599999999999994</v>
      </c>
      <c r="Z15" s="11">
        <v>32</v>
      </c>
      <c r="AA15" s="11">
        <v>72</v>
      </c>
      <c r="AB15" s="11">
        <v>120</v>
      </c>
      <c r="AC15" s="11">
        <v>160</v>
      </c>
      <c r="AD15" s="11"/>
      <c r="AE15" s="11"/>
      <c r="AF15" s="11">
        <v>0.5</v>
      </c>
      <c r="AG15" s="11">
        <v>8.6666666666666661</v>
      </c>
      <c r="AH15" s="11">
        <v>15.333333333333334</v>
      </c>
      <c r="AI15" s="11">
        <v>28</v>
      </c>
      <c r="AJ15" s="11">
        <v>32</v>
      </c>
      <c r="AK15" s="11">
        <v>0</v>
      </c>
      <c r="AL15" s="11">
        <v>0</v>
      </c>
      <c r="AM15" s="11">
        <v>11</v>
      </c>
      <c r="AN15" s="11">
        <v>20.333333333333332</v>
      </c>
      <c r="AO15" s="11">
        <v>36.333333333333336</v>
      </c>
      <c r="AP15" s="11">
        <v>38.666666666666664</v>
      </c>
      <c r="AQ15" s="11"/>
      <c r="AR15" s="11"/>
      <c r="AS15" s="11">
        <v>10</v>
      </c>
      <c r="AT15" s="11">
        <v>33.333333333333336</v>
      </c>
      <c r="AU15" s="11">
        <v>90</v>
      </c>
      <c r="AV15" s="11">
        <v>96.666666666666671</v>
      </c>
      <c r="AW15" s="11"/>
      <c r="AX15" s="11"/>
      <c r="AY15" s="11">
        <v>8</v>
      </c>
      <c r="AZ15" s="11">
        <v>16</v>
      </c>
      <c r="BA15" s="11">
        <v>32</v>
      </c>
      <c r="BB15" s="11">
        <v>4.333333333333333</v>
      </c>
      <c r="BC15" s="11">
        <v>10.110063863113474</v>
      </c>
    </row>
    <row r="16" spans="1:55" x14ac:dyDescent="0.25">
      <c r="A16" s="14">
        <v>40</v>
      </c>
      <c r="B16" s="8">
        <v>30</v>
      </c>
      <c r="C16" s="9">
        <v>0.375</v>
      </c>
      <c r="D16" s="9">
        <v>0.29814239699997197</v>
      </c>
      <c r="E16" s="8" t="s">
        <v>48</v>
      </c>
      <c r="F16" s="8" t="s">
        <v>52</v>
      </c>
      <c r="G16" s="8">
        <v>0</v>
      </c>
      <c r="H16" s="11">
        <v>0.3</v>
      </c>
      <c r="I16" s="11">
        <v>0.94</v>
      </c>
      <c r="J16" s="11">
        <v>2.1999999999999999E-2</v>
      </c>
      <c r="K16" s="11">
        <v>3.5000000000000003E-2</v>
      </c>
      <c r="L16" s="11">
        <v>2E-3</v>
      </c>
      <c r="M16" s="11">
        <v>0.05</v>
      </c>
      <c r="N16" s="11">
        <v>0.16</v>
      </c>
      <c r="O16" s="11">
        <v>6.0000000000000001E-3</v>
      </c>
      <c r="P16" s="11">
        <v>0</v>
      </c>
      <c r="Q16" s="11">
        <v>0.08</v>
      </c>
      <c r="R16" s="11">
        <v>0.06</v>
      </c>
      <c r="S16" s="11">
        <v>0</v>
      </c>
      <c r="T16" s="11">
        <v>0</v>
      </c>
      <c r="U16" s="15">
        <v>0</v>
      </c>
      <c r="V16" s="11">
        <v>4.0000000000000001E-3</v>
      </c>
      <c r="W16" s="11">
        <f t="shared" si="0"/>
        <v>35.897435897435905</v>
      </c>
      <c r="X16" s="13">
        <v>86.2</v>
      </c>
      <c r="Y16" s="13">
        <v>88.4</v>
      </c>
      <c r="Z16" s="11">
        <v>20</v>
      </c>
      <c r="AA16" s="11">
        <v>32</v>
      </c>
      <c r="AB16" s="11">
        <v>72</v>
      </c>
      <c r="AC16" s="11">
        <v>120</v>
      </c>
      <c r="AD16" s="11">
        <v>160</v>
      </c>
      <c r="AE16" s="11"/>
      <c r="AF16" s="11">
        <v>0.75</v>
      </c>
      <c r="AG16" s="11">
        <v>6.2222222222222223</v>
      </c>
      <c r="AH16" s="11">
        <v>12.444444444444445</v>
      </c>
      <c r="AI16" s="11">
        <v>18.222222222222221</v>
      </c>
      <c r="AJ16" s="11">
        <v>25.333333333333332</v>
      </c>
      <c r="AK16" s="11">
        <v>34.222222222222221</v>
      </c>
      <c r="AL16" s="11">
        <v>0</v>
      </c>
      <c r="AM16" s="11">
        <v>5.666666666666667</v>
      </c>
      <c r="AN16" s="11">
        <v>15</v>
      </c>
      <c r="AO16" s="11">
        <v>21</v>
      </c>
      <c r="AP16" s="11">
        <v>32.333333333333336</v>
      </c>
      <c r="AQ16" s="11">
        <v>36</v>
      </c>
      <c r="AR16" s="11"/>
      <c r="AS16" s="11">
        <v>0</v>
      </c>
      <c r="AT16" s="11">
        <v>10</v>
      </c>
      <c r="AU16" s="11">
        <v>20</v>
      </c>
      <c r="AV16" s="11">
        <v>50</v>
      </c>
      <c r="AW16" s="11">
        <v>96.666666666666671</v>
      </c>
      <c r="AX16" s="11"/>
      <c r="AY16" s="11">
        <v>11</v>
      </c>
      <c r="AZ16" s="11">
        <v>25.666666666666668</v>
      </c>
      <c r="BA16" s="11">
        <v>34.222222222222221</v>
      </c>
      <c r="BB16" s="11">
        <v>4.666666666666667</v>
      </c>
      <c r="BC16" s="11">
        <v>9.8000000000000007</v>
      </c>
    </row>
    <row r="17" spans="1:55" x14ac:dyDescent="0.25">
      <c r="A17" s="14">
        <v>44</v>
      </c>
      <c r="B17" s="8">
        <v>26</v>
      </c>
      <c r="C17" s="9">
        <v>0.39200000000000002</v>
      </c>
      <c r="D17" s="9">
        <v>0.31323500689536754</v>
      </c>
      <c r="E17" s="8" t="s">
        <v>47</v>
      </c>
      <c r="F17" s="8" t="s">
        <v>54</v>
      </c>
      <c r="G17" s="8">
        <v>1</v>
      </c>
      <c r="H17" s="11">
        <v>0.11</v>
      </c>
      <c r="I17" s="11">
        <v>1.37</v>
      </c>
      <c r="J17" s="11">
        <v>0.01</v>
      </c>
      <c r="K17" s="11">
        <v>2.5999999999999999E-3</v>
      </c>
      <c r="L17" s="11">
        <v>0.03</v>
      </c>
      <c r="M17" s="11">
        <v>8.0000000000000002E-3</v>
      </c>
      <c r="N17" s="11">
        <v>5.0000000000000001E-3</v>
      </c>
      <c r="O17" s="11">
        <v>0</v>
      </c>
      <c r="P17" s="11">
        <v>0</v>
      </c>
      <c r="Q17" s="11">
        <v>0.01</v>
      </c>
      <c r="R17" s="11">
        <v>0.27</v>
      </c>
      <c r="S17" s="11">
        <v>0</v>
      </c>
      <c r="T17" s="11">
        <v>0.03</v>
      </c>
      <c r="U17" s="15">
        <v>0</v>
      </c>
      <c r="V17" s="11">
        <v>4.0000000000000001E-3</v>
      </c>
      <c r="W17" s="11">
        <f t="shared" si="0"/>
        <v>11.538461538461531</v>
      </c>
      <c r="X17" s="13">
        <v>88.8</v>
      </c>
      <c r="Y17" s="13">
        <v>81.900000000000006</v>
      </c>
      <c r="Z17" s="11">
        <v>-20</v>
      </c>
      <c r="AA17" s="11">
        <v>32</v>
      </c>
      <c r="AB17" s="11">
        <v>72</v>
      </c>
      <c r="AC17" s="11">
        <v>120</v>
      </c>
      <c r="AD17" s="11"/>
      <c r="AE17" s="11"/>
      <c r="AF17" s="11">
        <v>0.75</v>
      </c>
      <c r="AG17" s="11">
        <v>50.666666666666664</v>
      </c>
      <c r="AH17" s="11">
        <v>113.33333333333333</v>
      </c>
      <c r="AI17" s="11">
        <v>141.33333333333334</v>
      </c>
      <c r="AJ17" s="11">
        <v>170.66666666666666</v>
      </c>
      <c r="AK17" s="11">
        <v>0</v>
      </c>
      <c r="AL17" s="11">
        <v>0</v>
      </c>
      <c r="AM17" s="11">
        <v>44</v>
      </c>
      <c r="AN17" s="11">
        <v>77</v>
      </c>
      <c r="AO17" s="11">
        <v>80</v>
      </c>
      <c r="AP17" s="11">
        <v>90</v>
      </c>
      <c r="AQ17" s="11"/>
      <c r="AR17" s="11"/>
      <c r="AS17" s="11">
        <v>0</v>
      </c>
      <c r="AT17" s="11">
        <v>23</v>
      </c>
      <c r="AU17" s="11">
        <v>80</v>
      </c>
      <c r="AV17" s="11">
        <v>100</v>
      </c>
      <c r="AW17" s="11"/>
      <c r="AX17" s="11"/>
      <c r="AY17" s="11">
        <v>15</v>
      </c>
      <c r="AZ17" s="11">
        <v>128</v>
      </c>
      <c r="BA17" s="11">
        <v>170.66666666666666</v>
      </c>
      <c r="BB17" s="11">
        <v>37</v>
      </c>
      <c r="BC17" s="11">
        <v>10.42</v>
      </c>
    </row>
    <row r="18" spans="1:55" x14ac:dyDescent="0.25">
      <c r="A18" s="14">
        <v>50</v>
      </c>
      <c r="B18" s="8">
        <v>24</v>
      </c>
      <c r="C18" s="9">
        <v>0.375</v>
      </c>
      <c r="D18" s="9">
        <v>0.33333333333333331</v>
      </c>
      <c r="E18" s="8" t="s">
        <v>47</v>
      </c>
      <c r="F18" s="8" t="s">
        <v>55</v>
      </c>
      <c r="G18" s="8">
        <v>1</v>
      </c>
      <c r="H18" s="11">
        <v>0.05</v>
      </c>
      <c r="I18" s="11">
        <v>1.23</v>
      </c>
      <c r="J18" s="11">
        <v>2.3E-2</v>
      </c>
      <c r="K18" s="11">
        <v>1.0999999999999999E-2</v>
      </c>
      <c r="L18" s="11">
        <v>3.1E-2</v>
      </c>
      <c r="M18" s="11">
        <v>0.04</v>
      </c>
      <c r="N18" s="11">
        <v>0.01</v>
      </c>
      <c r="O18" s="11">
        <v>0</v>
      </c>
      <c r="P18" s="11">
        <v>3.2000000000000001E-2</v>
      </c>
      <c r="Q18" s="11">
        <v>0.01</v>
      </c>
      <c r="R18" s="11">
        <v>0.16</v>
      </c>
      <c r="S18" s="11">
        <v>0</v>
      </c>
      <c r="T18" s="11">
        <v>3.0000000000000001E-3</v>
      </c>
      <c r="U18" s="15">
        <v>0</v>
      </c>
      <c r="V18" s="11">
        <v>4.0000000000000001E-3</v>
      </c>
      <c r="W18" s="11">
        <f t="shared" si="0"/>
        <v>3.8461538461538547</v>
      </c>
      <c r="X18" s="13">
        <v>84.8</v>
      </c>
      <c r="Y18" s="13">
        <v>81.2</v>
      </c>
      <c r="Z18" s="11">
        <v>-45</v>
      </c>
      <c r="AA18" s="11">
        <v>-20</v>
      </c>
      <c r="AB18" s="11">
        <v>32</v>
      </c>
      <c r="AC18" s="11">
        <v>72</v>
      </c>
      <c r="AD18" s="11"/>
      <c r="AE18" s="11"/>
      <c r="AF18" s="11">
        <v>0.75</v>
      </c>
      <c r="AG18" s="11">
        <v>16.888888888888889</v>
      </c>
      <c r="AH18" s="11">
        <v>32.444444444444443</v>
      </c>
      <c r="AI18" s="11">
        <v>55.55555555555555</v>
      </c>
      <c r="AJ18" s="11">
        <v>64.444444444444443</v>
      </c>
      <c r="AK18" s="11">
        <v>0</v>
      </c>
      <c r="AL18" s="11">
        <v>0</v>
      </c>
      <c r="AM18" s="11">
        <v>17.333333333333332</v>
      </c>
      <c r="AN18" s="11">
        <v>30.333333333333332</v>
      </c>
      <c r="AO18" s="11">
        <v>52</v>
      </c>
      <c r="AP18" s="11">
        <v>60</v>
      </c>
      <c r="AQ18" s="11"/>
      <c r="AR18" s="11"/>
      <c r="AS18" s="11">
        <v>6.666666666666667</v>
      </c>
      <c r="AT18" s="11">
        <v>26.666666666666668</v>
      </c>
      <c r="AU18" s="11">
        <v>80</v>
      </c>
      <c r="AV18" s="11">
        <v>90</v>
      </c>
      <c r="AW18" s="11"/>
      <c r="AX18" s="11"/>
      <c r="AY18" s="11">
        <v>11</v>
      </c>
      <c r="AZ18" s="11">
        <v>48.333333333333336</v>
      </c>
      <c r="BA18" s="11">
        <v>64.444444444444443</v>
      </c>
      <c r="BB18" s="11"/>
      <c r="BC18" s="11">
        <v>11.708934907627919</v>
      </c>
    </row>
    <row r="19" spans="1:55" x14ac:dyDescent="0.25">
      <c r="A19" s="14">
        <v>111</v>
      </c>
      <c r="B19" s="8">
        <v>4</v>
      </c>
      <c r="C19" s="9">
        <v>0.26600000000000001</v>
      </c>
      <c r="D19" s="9">
        <v>0.96945841791185161</v>
      </c>
      <c r="E19" s="8" t="s">
        <v>48</v>
      </c>
      <c r="F19" s="8">
        <v>1023</v>
      </c>
      <c r="G19" s="8">
        <v>0</v>
      </c>
      <c r="H19" s="11">
        <v>0.23</v>
      </c>
      <c r="I19" s="11">
        <v>0.51</v>
      </c>
      <c r="J19" s="11">
        <v>8.0000000000000002E-3</v>
      </c>
      <c r="K19" s="11">
        <v>3.5999999999999997E-2</v>
      </c>
      <c r="L19" s="11">
        <v>6.0000000000000001E-3</v>
      </c>
      <c r="M19" s="11">
        <v>0.02</v>
      </c>
      <c r="N19" s="11">
        <v>0.02</v>
      </c>
      <c r="O19" s="11">
        <v>0.01</v>
      </c>
      <c r="P19" s="11">
        <v>0</v>
      </c>
      <c r="Q19" s="11">
        <v>0.01</v>
      </c>
      <c r="R19" s="11">
        <v>0.04</v>
      </c>
      <c r="S19" s="11">
        <v>6.0000000000000001E-3</v>
      </c>
      <c r="T19" s="11">
        <v>0</v>
      </c>
      <c r="U19" s="15">
        <v>0</v>
      </c>
      <c r="V19" s="11">
        <v>4.0000000000000001E-3</v>
      </c>
      <c r="W19" s="11">
        <f t="shared" si="0"/>
        <v>26.923076923076916</v>
      </c>
      <c r="X19" s="13">
        <v>76</v>
      </c>
      <c r="Y19" s="13">
        <v>79.3</v>
      </c>
      <c r="Z19" s="11">
        <v>32</v>
      </c>
      <c r="AA19" s="11">
        <v>72</v>
      </c>
      <c r="AB19" s="11">
        <v>120</v>
      </c>
      <c r="AC19" s="11">
        <v>160</v>
      </c>
      <c r="AD19" s="11"/>
      <c r="AE19" s="11"/>
      <c r="AF19" s="11">
        <v>0.5</v>
      </c>
      <c r="AG19" s="11">
        <v>10</v>
      </c>
      <c r="AH19" s="11">
        <v>18.666666666666668</v>
      </c>
      <c r="AI19" s="11">
        <v>22.666666666666668</v>
      </c>
      <c r="AJ19" s="11">
        <v>34</v>
      </c>
      <c r="AK19" s="11">
        <v>0</v>
      </c>
      <c r="AL19" s="11">
        <v>0</v>
      </c>
      <c r="AM19" s="11">
        <v>11.333333333333334</v>
      </c>
      <c r="AN19" s="11">
        <v>25.333333333333332</v>
      </c>
      <c r="AO19" s="11">
        <v>31.666666666666668</v>
      </c>
      <c r="AP19" s="11">
        <v>40</v>
      </c>
      <c r="AQ19" s="11"/>
      <c r="AR19" s="11"/>
      <c r="AS19" s="11">
        <v>10</v>
      </c>
      <c r="AT19" s="11">
        <v>46.666666666666664</v>
      </c>
      <c r="AU19" s="11">
        <v>80</v>
      </c>
      <c r="AV19" s="11">
        <v>100</v>
      </c>
      <c r="AW19" s="11"/>
      <c r="AX19" s="11"/>
      <c r="AY19" s="11">
        <v>8</v>
      </c>
      <c r="AZ19" s="11">
        <v>17</v>
      </c>
      <c r="BA19" s="11">
        <v>34</v>
      </c>
      <c r="BB19" s="11"/>
      <c r="BC19" s="11">
        <v>9.6468372600289509</v>
      </c>
    </row>
    <row r="20" spans="1:55" x14ac:dyDescent="0.25">
      <c r="A20" s="14">
        <v>123</v>
      </c>
      <c r="B20" s="8">
        <v>10</v>
      </c>
      <c r="C20" s="9">
        <v>0.247</v>
      </c>
      <c r="D20" s="9">
        <v>0.63628476297577785</v>
      </c>
      <c r="E20" s="8" t="s">
        <v>53</v>
      </c>
      <c r="F20" s="8" t="s">
        <v>55</v>
      </c>
      <c r="G20" s="8">
        <v>1</v>
      </c>
      <c r="H20" s="11">
        <v>0.08</v>
      </c>
      <c r="I20" s="11">
        <v>0.74</v>
      </c>
      <c r="J20" s="11">
        <v>5.0000000000000001E-3</v>
      </c>
      <c r="K20" s="11">
        <v>1.4999999999999999E-2</v>
      </c>
      <c r="L20" s="11">
        <v>0.05</v>
      </c>
      <c r="M20" s="11">
        <v>0</v>
      </c>
      <c r="N20" s="11">
        <v>0.03</v>
      </c>
      <c r="O20" s="11">
        <v>2E-3</v>
      </c>
      <c r="P20" s="11">
        <v>3.5999999999999997E-2</v>
      </c>
      <c r="Q20" s="11">
        <v>0.02</v>
      </c>
      <c r="R20" s="11">
        <v>0.01</v>
      </c>
      <c r="S20" s="11">
        <v>0</v>
      </c>
      <c r="T20" s="11">
        <v>0</v>
      </c>
      <c r="U20" s="15">
        <v>0</v>
      </c>
      <c r="V20" s="11">
        <v>8.0000000000000002E-3</v>
      </c>
      <c r="W20" s="11">
        <f t="shared" si="0"/>
        <v>7.6923076923076872</v>
      </c>
      <c r="X20" s="13">
        <v>84.5</v>
      </c>
      <c r="Y20" s="13">
        <v>87.2</v>
      </c>
      <c r="Z20" s="11">
        <v>-45</v>
      </c>
      <c r="AA20" s="11">
        <v>-20</v>
      </c>
      <c r="AB20" s="11">
        <v>32</v>
      </c>
      <c r="AC20" s="11">
        <v>72</v>
      </c>
      <c r="AD20" s="11"/>
      <c r="AE20" s="11"/>
      <c r="AF20" s="11">
        <v>0.5</v>
      </c>
      <c r="AG20" s="11">
        <v>10</v>
      </c>
      <c r="AH20" s="11">
        <v>18</v>
      </c>
      <c r="AI20" s="11">
        <v>32.666666666666664</v>
      </c>
      <c r="AJ20" s="11">
        <v>36</v>
      </c>
      <c r="AK20" s="11">
        <v>0</v>
      </c>
      <c r="AL20" s="11">
        <v>0</v>
      </c>
      <c r="AM20" s="11">
        <v>12</v>
      </c>
      <c r="AN20" s="11">
        <v>18.666666666666668</v>
      </c>
      <c r="AO20" s="11">
        <v>36.333333333333336</v>
      </c>
      <c r="AP20" s="11">
        <v>37.333333333333336</v>
      </c>
      <c r="AQ20" s="11"/>
      <c r="AR20" s="11"/>
      <c r="AS20" s="11">
        <v>10</v>
      </c>
      <c r="AT20" s="11">
        <v>40</v>
      </c>
      <c r="AU20" s="11">
        <v>100</v>
      </c>
      <c r="AV20" s="11">
        <v>100</v>
      </c>
      <c r="AW20" s="11"/>
      <c r="AX20" s="11"/>
      <c r="AY20" s="11">
        <v>8</v>
      </c>
      <c r="AZ20" s="11">
        <v>18</v>
      </c>
      <c r="BA20" s="11">
        <v>36</v>
      </c>
      <c r="BB20" s="11">
        <v>5</v>
      </c>
      <c r="BC20" s="11">
        <v>12.595441273772675</v>
      </c>
    </row>
    <row r="21" spans="1:55" x14ac:dyDescent="0.25">
      <c r="A21" s="14">
        <v>125</v>
      </c>
      <c r="B21" s="8">
        <v>10</v>
      </c>
      <c r="C21" s="9">
        <v>0.23100000000000001</v>
      </c>
      <c r="D21" s="9">
        <v>0.65795169495976902</v>
      </c>
      <c r="E21" s="8" t="s">
        <v>47</v>
      </c>
      <c r="F21" s="8" t="s">
        <v>55</v>
      </c>
      <c r="G21" s="8">
        <v>1</v>
      </c>
      <c r="H21" s="11">
        <v>0.05</v>
      </c>
      <c r="I21" s="11">
        <v>1.1499999999999999</v>
      </c>
      <c r="J21" s="11">
        <v>6.0000000000000001E-3</v>
      </c>
      <c r="K21" s="11">
        <v>6.0000000000000001E-3</v>
      </c>
      <c r="L21" s="11">
        <v>2.9000000000000001E-2</v>
      </c>
      <c r="M21" s="11">
        <v>0.02</v>
      </c>
      <c r="N21" s="11">
        <v>0.01</v>
      </c>
      <c r="O21" s="11">
        <v>2E-3</v>
      </c>
      <c r="P21" s="11">
        <v>4.2999999999999997E-2</v>
      </c>
      <c r="Q21" s="11">
        <v>0.01</v>
      </c>
      <c r="R21" s="11">
        <v>0.2</v>
      </c>
      <c r="S21" s="11">
        <v>0</v>
      </c>
      <c r="T21" s="11">
        <v>2E-3</v>
      </c>
      <c r="U21" s="15">
        <v>0</v>
      </c>
      <c r="V21" s="11">
        <v>4.0000000000000001E-3</v>
      </c>
      <c r="W21" s="11">
        <f t="shared" si="0"/>
        <v>3.8461538461538547</v>
      </c>
      <c r="X21" s="13">
        <v>80.400000000000006</v>
      </c>
      <c r="Y21" s="13">
        <v>91.633333333333326</v>
      </c>
      <c r="Z21" s="11">
        <v>-45</v>
      </c>
      <c r="AA21" s="11">
        <v>-20</v>
      </c>
      <c r="AB21" s="11">
        <v>32</v>
      </c>
      <c r="AC21" s="11">
        <v>72</v>
      </c>
      <c r="AD21" s="11"/>
      <c r="AE21" s="11"/>
      <c r="AF21" s="11">
        <v>0.5</v>
      </c>
      <c r="AG21" s="11">
        <v>54.666666666666664</v>
      </c>
      <c r="AH21" s="11">
        <v>60.666666666666664</v>
      </c>
      <c r="AI21" s="11">
        <v>70</v>
      </c>
      <c r="AJ21" s="11">
        <v>75.333333333333329</v>
      </c>
      <c r="AK21" s="11">
        <v>0</v>
      </c>
      <c r="AL21" s="11">
        <v>0</v>
      </c>
      <c r="AM21" s="11">
        <v>47.666666666666664</v>
      </c>
      <c r="AN21" s="11">
        <v>49.666666666666664</v>
      </c>
      <c r="AO21" s="11">
        <v>58.333333333333336</v>
      </c>
      <c r="AP21" s="11">
        <v>63.333333333333336</v>
      </c>
      <c r="AQ21" s="11"/>
      <c r="AR21" s="11"/>
      <c r="AS21" s="11">
        <v>90</v>
      </c>
      <c r="AT21" s="11">
        <v>90</v>
      </c>
      <c r="AU21" s="11">
        <v>90</v>
      </c>
      <c r="AV21" s="11">
        <v>90</v>
      </c>
      <c r="AW21" s="11"/>
      <c r="AX21" s="11"/>
      <c r="AY21" s="11">
        <v>8</v>
      </c>
      <c r="AZ21" s="11">
        <v>37.666666666666664</v>
      </c>
      <c r="BA21" s="11">
        <v>75.333333333333329</v>
      </c>
      <c r="BB21" s="11"/>
      <c r="BC21" s="11">
        <v>12.621757716779545</v>
      </c>
    </row>
    <row r="22" spans="1:55" x14ac:dyDescent="0.25">
      <c r="A22" s="14">
        <v>126</v>
      </c>
      <c r="B22" s="8">
        <v>10</v>
      </c>
      <c r="C22" s="9">
        <v>0.193</v>
      </c>
      <c r="D22" s="9">
        <v>0.71981575074869453</v>
      </c>
      <c r="E22" s="8" t="s">
        <v>47</v>
      </c>
      <c r="F22" s="8">
        <v>1021</v>
      </c>
      <c r="G22" s="8">
        <v>0</v>
      </c>
      <c r="H22" s="11">
        <v>0.21</v>
      </c>
      <c r="I22" s="11">
        <v>0.9</v>
      </c>
      <c r="J22" s="11">
        <v>1.0999999999999999E-2</v>
      </c>
      <c r="K22" s="11">
        <v>8.0000000000000002E-3</v>
      </c>
      <c r="L22" s="11">
        <v>2.5000000000000001E-2</v>
      </c>
      <c r="M22" s="11">
        <v>0.02</v>
      </c>
      <c r="N22" s="11">
        <v>0.02</v>
      </c>
      <c r="O22" s="11">
        <v>0</v>
      </c>
      <c r="P22" s="11">
        <v>0</v>
      </c>
      <c r="Q22" s="11">
        <v>0.01</v>
      </c>
      <c r="R22" s="11">
        <v>0.18</v>
      </c>
      <c r="S22" s="11">
        <v>0</v>
      </c>
      <c r="T22" s="11">
        <v>0</v>
      </c>
      <c r="U22" s="15">
        <v>0</v>
      </c>
      <c r="V22" s="11">
        <v>4.0000000000000001E-3</v>
      </c>
      <c r="W22" s="11">
        <f t="shared" si="0"/>
        <v>24.358974358974351</v>
      </c>
      <c r="X22" s="13">
        <v>79.433333333333337</v>
      </c>
      <c r="Y22" s="13">
        <v>86.433333333333323</v>
      </c>
      <c r="Z22" s="11">
        <v>-20</v>
      </c>
      <c r="AA22" s="11">
        <v>32</v>
      </c>
      <c r="AB22" s="11">
        <v>72</v>
      </c>
      <c r="AC22" s="11">
        <v>120</v>
      </c>
      <c r="AD22" s="11"/>
      <c r="AE22" s="11"/>
      <c r="AF22" s="11">
        <f>1/3</f>
        <v>0.33333333333333331</v>
      </c>
      <c r="AG22" s="11">
        <v>21</v>
      </c>
      <c r="AH22" s="11">
        <v>42</v>
      </c>
      <c r="AI22" s="11">
        <v>43.000000000000007</v>
      </c>
      <c r="AJ22" s="11">
        <v>44</v>
      </c>
      <c r="AK22" s="11">
        <v>0</v>
      </c>
      <c r="AL22" s="11">
        <v>0</v>
      </c>
      <c r="AM22" s="11">
        <v>18.333333333333332</v>
      </c>
      <c r="AN22" s="11">
        <v>36.666666666666664</v>
      </c>
      <c r="AO22" s="11">
        <v>39</v>
      </c>
      <c r="AP22" s="11">
        <v>38.666666666666664</v>
      </c>
      <c r="AQ22" s="11"/>
      <c r="AR22" s="11"/>
      <c r="AS22" s="11">
        <v>10</v>
      </c>
      <c r="AT22" s="11">
        <v>93.333333333333329</v>
      </c>
      <c r="AU22" s="11">
        <v>96.666666666666671</v>
      </c>
      <c r="AV22" s="11">
        <v>100</v>
      </c>
      <c r="AW22" s="11"/>
      <c r="AX22" s="11"/>
      <c r="AY22" s="11">
        <v>5</v>
      </c>
      <c r="AZ22" s="11">
        <v>14.666666666666666</v>
      </c>
      <c r="BA22" s="11">
        <v>44</v>
      </c>
      <c r="BB22" s="11">
        <v>7</v>
      </c>
      <c r="BC22" s="11">
        <v>10.285508542327657</v>
      </c>
    </row>
    <row r="23" spans="1:55" x14ac:dyDescent="0.25">
      <c r="A23" s="14">
        <v>127</v>
      </c>
      <c r="B23" s="8">
        <v>10</v>
      </c>
      <c r="C23" s="9">
        <v>0.19600000000000001</v>
      </c>
      <c r="D23" s="9">
        <v>0.7142857142857143</v>
      </c>
      <c r="E23" s="8" t="s">
        <v>53</v>
      </c>
      <c r="F23" s="8" t="s">
        <v>55</v>
      </c>
      <c r="G23" s="8">
        <v>1</v>
      </c>
      <c r="H23" s="11">
        <v>0.06</v>
      </c>
      <c r="I23" s="11">
        <v>0.94</v>
      </c>
      <c r="J23" s="11">
        <v>4.0000000000000001E-3</v>
      </c>
      <c r="K23" s="11">
        <v>0.01</v>
      </c>
      <c r="L23" s="11">
        <v>2.7E-2</v>
      </c>
      <c r="M23" s="11">
        <v>0.02</v>
      </c>
      <c r="N23" s="11">
        <v>0.02</v>
      </c>
      <c r="O23" s="11">
        <v>2E-3</v>
      </c>
      <c r="P23" s="11">
        <v>4.9000000000000002E-2</v>
      </c>
      <c r="Q23" s="11">
        <v>0.01</v>
      </c>
      <c r="R23" s="11">
        <v>0.01</v>
      </c>
      <c r="S23" s="11">
        <v>2E-3</v>
      </c>
      <c r="T23" s="11">
        <v>0</v>
      </c>
      <c r="U23" s="15">
        <v>0</v>
      </c>
      <c r="V23" s="11">
        <v>6.0000000000000001E-3</v>
      </c>
      <c r="W23" s="11">
        <f t="shared" si="0"/>
        <v>5.1282051282051322</v>
      </c>
      <c r="X23" s="13">
        <v>87.266666666666652</v>
      </c>
      <c r="Y23" s="13">
        <v>82.866666666666674</v>
      </c>
      <c r="Z23" s="11">
        <v>-45</v>
      </c>
      <c r="AA23" s="11">
        <v>-20</v>
      </c>
      <c r="AB23" s="11">
        <v>32</v>
      </c>
      <c r="AC23" s="11">
        <v>72</v>
      </c>
      <c r="AD23" s="11"/>
      <c r="AE23" s="11"/>
      <c r="AF23" s="11">
        <f>1/3</f>
        <v>0.33333333333333331</v>
      </c>
      <c r="AG23" s="11">
        <v>32</v>
      </c>
      <c r="AH23" s="11">
        <v>33</v>
      </c>
      <c r="AI23" s="11">
        <v>34.000000000000007</v>
      </c>
      <c r="AJ23" s="11">
        <v>35</v>
      </c>
      <c r="AK23" s="11">
        <v>0</v>
      </c>
      <c r="AL23" s="11">
        <v>0</v>
      </c>
      <c r="AM23" s="11">
        <v>31.333333333333332</v>
      </c>
      <c r="AN23" s="11">
        <v>33.666666666666664</v>
      </c>
      <c r="AO23" s="11">
        <v>36.333333333333336</v>
      </c>
      <c r="AP23" s="11">
        <v>33.333333333333336</v>
      </c>
      <c r="AQ23" s="11"/>
      <c r="AR23" s="11"/>
      <c r="AS23" s="11">
        <v>100</v>
      </c>
      <c r="AT23" s="11">
        <v>100</v>
      </c>
      <c r="AU23" s="11">
        <v>100</v>
      </c>
      <c r="AV23" s="11">
        <v>100</v>
      </c>
      <c r="AW23" s="11"/>
      <c r="AX23" s="11"/>
      <c r="AY23" s="11">
        <v>5</v>
      </c>
      <c r="AZ23" s="11">
        <v>11.666666666666666</v>
      </c>
      <c r="BA23" s="11">
        <v>35</v>
      </c>
      <c r="BB23" s="11"/>
      <c r="BC23" s="11">
        <v>12.670003303801806</v>
      </c>
    </row>
    <row r="24" spans="1:55" x14ac:dyDescent="0.25">
      <c r="A24" s="14">
        <v>132</v>
      </c>
      <c r="B24" s="8">
        <v>12</v>
      </c>
      <c r="C24" s="9">
        <v>0.26200000000000001</v>
      </c>
      <c r="D24" s="9">
        <v>0.5639735434936769</v>
      </c>
      <c r="E24" s="8" t="s">
        <v>53</v>
      </c>
      <c r="F24" s="8">
        <v>1030</v>
      </c>
      <c r="G24" s="8">
        <v>0</v>
      </c>
      <c r="H24" s="11">
        <v>0.3</v>
      </c>
      <c r="I24" s="11">
        <v>0.85</v>
      </c>
      <c r="J24" s="11">
        <v>0.01</v>
      </c>
      <c r="K24" s="11">
        <v>3.5000000000000003E-2</v>
      </c>
      <c r="L24" s="11">
        <v>1.4999999999999999E-2</v>
      </c>
      <c r="M24" s="11">
        <v>0.02</v>
      </c>
      <c r="N24" s="11">
        <v>0.02</v>
      </c>
      <c r="O24" s="11">
        <v>0</v>
      </c>
      <c r="P24" s="11">
        <v>0</v>
      </c>
      <c r="Q24" s="11">
        <v>0.01</v>
      </c>
      <c r="R24" s="11">
        <v>0.05</v>
      </c>
      <c r="S24" s="11">
        <v>6.0000000000000001E-3</v>
      </c>
      <c r="T24" s="11">
        <v>0</v>
      </c>
      <c r="U24" s="15">
        <v>6.0000000000000001E-3</v>
      </c>
      <c r="V24" s="11">
        <v>6.0000000000000001E-3</v>
      </c>
      <c r="W24" s="11">
        <f t="shared" si="0"/>
        <v>35.897435897435905</v>
      </c>
      <c r="X24" s="13">
        <v>86.600000000000009</v>
      </c>
      <c r="Y24" s="13">
        <v>86.600000000000009</v>
      </c>
      <c r="Z24" s="11">
        <v>32</v>
      </c>
      <c r="AA24" s="11">
        <v>72</v>
      </c>
      <c r="AB24" s="11">
        <v>120</v>
      </c>
      <c r="AC24" s="11"/>
      <c r="AD24" s="11"/>
      <c r="AE24" s="11"/>
      <c r="AF24" s="11">
        <v>0.5</v>
      </c>
      <c r="AG24" s="11">
        <v>14</v>
      </c>
      <c r="AH24" s="11">
        <v>26</v>
      </c>
      <c r="AI24" s="11">
        <v>26.666666666666668</v>
      </c>
      <c r="AJ24" s="11">
        <v>0</v>
      </c>
      <c r="AK24" s="11">
        <v>0</v>
      </c>
      <c r="AL24" s="11">
        <v>0</v>
      </c>
      <c r="AM24" s="11">
        <v>17.333333333333332</v>
      </c>
      <c r="AN24" s="11">
        <v>31.666666666666668</v>
      </c>
      <c r="AO24" s="11">
        <v>32.666666666666664</v>
      </c>
      <c r="AP24" s="11"/>
      <c r="AQ24" s="11"/>
      <c r="AR24" s="11"/>
      <c r="AS24" s="11">
        <v>40</v>
      </c>
      <c r="AT24" s="11">
        <v>90</v>
      </c>
      <c r="AU24" s="11">
        <v>100</v>
      </c>
      <c r="AV24" s="11"/>
      <c r="AW24" s="11"/>
      <c r="AX24" s="11"/>
      <c r="AY24" s="11">
        <v>8</v>
      </c>
      <c r="AZ24" s="11">
        <v>13.333333333333334</v>
      </c>
      <c r="BA24" s="11">
        <v>26.666666666666668</v>
      </c>
      <c r="BB24" s="11"/>
      <c r="BC24" s="11">
        <v>10.737993278331224</v>
      </c>
    </row>
    <row r="25" spans="1:55" x14ac:dyDescent="0.25">
      <c r="A25" s="14">
        <v>137</v>
      </c>
      <c r="B25" s="8">
        <v>6</v>
      </c>
      <c r="C25" s="9">
        <v>0.188</v>
      </c>
      <c r="D25" s="9">
        <v>0.94155447144338678</v>
      </c>
      <c r="E25" s="8" t="s">
        <v>47</v>
      </c>
      <c r="F25" s="8">
        <v>1522</v>
      </c>
      <c r="G25" s="8">
        <v>0</v>
      </c>
      <c r="H25" s="11">
        <v>0.21</v>
      </c>
      <c r="I25" s="11">
        <v>1.1000000000000001</v>
      </c>
      <c r="J25" s="11">
        <v>1.0999999999999999E-2</v>
      </c>
      <c r="K25" s="11">
        <v>6.0000000000000001E-3</v>
      </c>
      <c r="L25" s="11">
        <v>4.2999999999999997E-2</v>
      </c>
      <c r="M25" s="11">
        <v>0.03</v>
      </c>
      <c r="N25" s="11">
        <v>0.01</v>
      </c>
      <c r="O25" s="11">
        <v>0</v>
      </c>
      <c r="P25" s="11">
        <v>0</v>
      </c>
      <c r="Q25" s="11">
        <v>0.01</v>
      </c>
      <c r="R25" s="11">
        <v>0.19</v>
      </c>
      <c r="S25" s="11">
        <v>0</v>
      </c>
      <c r="T25" s="11">
        <v>0</v>
      </c>
      <c r="U25" s="15">
        <v>0</v>
      </c>
      <c r="V25" s="11">
        <v>4.0000000000000001E-3</v>
      </c>
      <c r="W25" s="11">
        <f t="shared" si="0"/>
        <v>24.358974358974351</v>
      </c>
      <c r="X25" s="13">
        <v>79.63333333333334</v>
      </c>
      <c r="Y25" s="13">
        <v>78.2</v>
      </c>
      <c r="Z25" s="11">
        <v>-45</v>
      </c>
      <c r="AA25" s="11">
        <v>-20</v>
      </c>
      <c r="AB25" s="11">
        <v>32</v>
      </c>
      <c r="AC25" s="11">
        <v>72</v>
      </c>
      <c r="AD25" s="11"/>
      <c r="AE25" s="11"/>
      <c r="AF25" s="11">
        <f>1/3</f>
        <v>0.33333333333333331</v>
      </c>
      <c r="AG25" s="11">
        <v>13</v>
      </c>
      <c r="AH25" s="11">
        <v>23.000000000000004</v>
      </c>
      <c r="AI25" s="11">
        <v>42</v>
      </c>
      <c r="AJ25" s="11">
        <v>40.000000000000007</v>
      </c>
      <c r="AK25" s="11">
        <v>0</v>
      </c>
      <c r="AL25" s="11">
        <v>0</v>
      </c>
      <c r="AM25" s="11">
        <v>10.666666666666666</v>
      </c>
      <c r="AN25" s="11">
        <v>23.333333333333332</v>
      </c>
      <c r="AO25" s="11">
        <v>39.333333333333336</v>
      </c>
      <c r="AP25" s="11">
        <v>40</v>
      </c>
      <c r="AQ25" s="11"/>
      <c r="AR25" s="11"/>
      <c r="AS25" s="11">
        <v>0</v>
      </c>
      <c r="AT25" s="11">
        <v>20</v>
      </c>
      <c r="AU25" s="11">
        <v>83.333333333333329</v>
      </c>
      <c r="AV25" s="11">
        <v>90</v>
      </c>
      <c r="AW25" s="11"/>
      <c r="AX25" s="11"/>
      <c r="AY25" s="11">
        <v>5</v>
      </c>
      <c r="AZ25" s="11">
        <v>14</v>
      </c>
      <c r="BA25" s="11">
        <v>42</v>
      </c>
      <c r="BB25" s="11">
        <v>4.333333333333333</v>
      </c>
      <c r="BC25" s="11">
        <v>10.68064202380029</v>
      </c>
    </row>
    <row r="26" spans="1:55" x14ac:dyDescent="0.25">
      <c r="A26" s="14">
        <v>141</v>
      </c>
      <c r="B26" s="8">
        <v>8</v>
      </c>
      <c r="C26" s="9">
        <v>0.19</v>
      </c>
      <c r="D26" s="9">
        <v>0.81110710565381272</v>
      </c>
      <c r="E26" s="8" t="s">
        <v>49</v>
      </c>
      <c r="F26" s="8">
        <v>1021</v>
      </c>
      <c r="G26" s="8">
        <v>0</v>
      </c>
      <c r="H26" s="11">
        <v>0.23</v>
      </c>
      <c r="I26" s="11">
        <v>0.78</v>
      </c>
      <c r="J26" s="11">
        <v>7.0000000000000001E-3</v>
      </c>
      <c r="K26" s="11">
        <v>2.3E-2</v>
      </c>
      <c r="L26" s="11">
        <v>5.0000000000000001E-3</v>
      </c>
      <c r="M26" s="11">
        <v>0.04</v>
      </c>
      <c r="N26" s="11">
        <v>0.03</v>
      </c>
      <c r="O26" s="11">
        <v>4.0000000000000001E-3</v>
      </c>
      <c r="P26" s="11">
        <v>0</v>
      </c>
      <c r="Q26" s="11">
        <v>0.02</v>
      </c>
      <c r="R26" s="11">
        <v>0.01</v>
      </c>
      <c r="S26" s="11">
        <v>0</v>
      </c>
      <c r="T26" s="11">
        <v>0</v>
      </c>
      <c r="U26" s="15">
        <v>0</v>
      </c>
      <c r="V26" s="11">
        <v>3.0000000000000001E-3</v>
      </c>
      <c r="W26" s="11">
        <f t="shared" si="0"/>
        <v>26.923076923076916</v>
      </c>
      <c r="X26" s="13">
        <v>86.6</v>
      </c>
      <c r="Y26" s="13">
        <v>89.6</v>
      </c>
      <c r="Z26" s="11">
        <v>-20</v>
      </c>
      <c r="AA26" s="11">
        <v>32</v>
      </c>
      <c r="AB26" s="11">
        <v>72</v>
      </c>
      <c r="AC26" s="11">
        <v>120</v>
      </c>
      <c r="AD26" s="11"/>
      <c r="AE26" s="11"/>
      <c r="AF26" s="11">
        <f>1/3</f>
        <v>0.33333333333333331</v>
      </c>
      <c r="AG26" s="11">
        <v>10.000000000000002</v>
      </c>
      <c r="AH26" s="11">
        <v>31.000000000000004</v>
      </c>
      <c r="AI26" s="11">
        <v>35</v>
      </c>
      <c r="AJ26" s="11">
        <v>35</v>
      </c>
      <c r="AK26" s="11">
        <v>0</v>
      </c>
      <c r="AL26" s="11">
        <v>0</v>
      </c>
      <c r="AM26" s="11">
        <v>11</v>
      </c>
      <c r="AN26" s="11">
        <v>29</v>
      </c>
      <c r="AO26" s="11">
        <v>35.666666666666664</v>
      </c>
      <c r="AP26" s="11">
        <v>35</v>
      </c>
      <c r="AQ26" s="11"/>
      <c r="AR26" s="11"/>
      <c r="AS26" s="11">
        <v>10</v>
      </c>
      <c r="AT26" s="11">
        <v>80</v>
      </c>
      <c r="AU26" s="11">
        <v>100</v>
      </c>
      <c r="AV26" s="11">
        <v>100</v>
      </c>
      <c r="AW26" s="11"/>
      <c r="AX26" s="11"/>
      <c r="AY26" s="11">
        <v>5</v>
      </c>
      <c r="AZ26" s="11">
        <v>11.666666666666666</v>
      </c>
      <c r="BA26" s="11">
        <v>35</v>
      </c>
      <c r="BB26" s="11">
        <v>3.3333333333333335</v>
      </c>
      <c r="BC26" s="11">
        <v>10.748620877820592</v>
      </c>
    </row>
    <row r="27" spans="1:55" x14ac:dyDescent="0.25">
      <c r="A27" s="14">
        <v>143</v>
      </c>
      <c r="B27" s="8">
        <v>4</v>
      </c>
      <c r="C27" s="9">
        <v>0.19</v>
      </c>
      <c r="D27" s="9">
        <v>1.147078669352809</v>
      </c>
      <c r="E27" s="8" t="s">
        <v>53</v>
      </c>
      <c r="F27" s="8">
        <v>1017</v>
      </c>
      <c r="G27" s="8">
        <v>0</v>
      </c>
      <c r="H27" s="11">
        <v>0.18</v>
      </c>
      <c r="I27" s="11">
        <v>0.5</v>
      </c>
      <c r="J27" s="11">
        <v>6.0000000000000001E-3</v>
      </c>
      <c r="K27" s="11">
        <v>2.7E-2</v>
      </c>
      <c r="L27" s="11">
        <v>3.4000000000000002E-2</v>
      </c>
      <c r="M27" s="11">
        <v>0.05</v>
      </c>
      <c r="N27" s="11">
        <v>0.16</v>
      </c>
      <c r="O27" s="11">
        <v>8.0000000000000002E-3</v>
      </c>
      <c r="P27" s="11">
        <v>2E-3</v>
      </c>
      <c r="Q27" s="11">
        <v>0.05</v>
      </c>
      <c r="R27" s="11">
        <v>0.01</v>
      </c>
      <c r="S27" s="11">
        <v>0</v>
      </c>
      <c r="T27" s="11">
        <v>0</v>
      </c>
      <c r="U27" s="15">
        <v>0</v>
      </c>
      <c r="V27" s="11">
        <v>6.0000000000000001E-3</v>
      </c>
      <c r="W27" s="11">
        <f t="shared" si="0"/>
        <v>20.512820512820507</v>
      </c>
      <c r="X27" s="13">
        <v>67.7</v>
      </c>
      <c r="Y27" s="13">
        <v>73.099999999999994</v>
      </c>
      <c r="Z27" s="11">
        <v>-20</v>
      </c>
      <c r="AA27" s="11">
        <v>32</v>
      </c>
      <c r="AB27" s="11">
        <v>72</v>
      </c>
      <c r="AC27" s="11">
        <v>120</v>
      </c>
      <c r="AD27" s="11"/>
      <c r="AE27" s="11"/>
      <c r="AF27" s="11">
        <f>1/3</f>
        <v>0.33333333333333331</v>
      </c>
      <c r="AG27" s="11">
        <v>22</v>
      </c>
      <c r="AH27" s="11">
        <v>30</v>
      </c>
      <c r="AI27" s="11">
        <v>33</v>
      </c>
      <c r="AJ27" s="11">
        <v>33</v>
      </c>
      <c r="AK27" s="11">
        <v>0</v>
      </c>
      <c r="AL27" s="11">
        <v>0</v>
      </c>
      <c r="AM27" s="11">
        <v>24.666666666666668</v>
      </c>
      <c r="AN27" s="11">
        <v>33</v>
      </c>
      <c r="AO27" s="11">
        <v>37</v>
      </c>
      <c r="AP27" s="11">
        <v>36.666666666666664</v>
      </c>
      <c r="AQ27" s="11"/>
      <c r="AR27" s="11"/>
      <c r="AS27" s="11">
        <v>40</v>
      </c>
      <c r="AT27" s="11">
        <v>93.333333333333329</v>
      </c>
      <c r="AU27" s="11">
        <v>100</v>
      </c>
      <c r="AV27" s="11">
        <v>100</v>
      </c>
      <c r="AW27" s="11"/>
      <c r="AX27" s="11"/>
      <c r="AY27" s="11">
        <v>5</v>
      </c>
      <c r="AZ27" s="11">
        <v>11</v>
      </c>
      <c r="BA27" s="11">
        <v>33</v>
      </c>
      <c r="BB27" s="11"/>
      <c r="BC27" s="11">
        <v>11.551148518532676</v>
      </c>
    </row>
    <row r="28" spans="1:55" x14ac:dyDescent="0.25">
      <c r="A28" s="14">
        <v>146</v>
      </c>
      <c r="B28" s="8">
        <v>10</v>
      </c>
      <c r="C28" s="9">
        <v>0.28100000000000003</v>
      </c>
      <c r="D28" s="9">
        <v>0.5965499862718936</v>
      </c>
      <c r="E28" s="8" t="s">
        <v>49</v>
      </c>
      <c r="F28" s="8">
        <v>1008</v>
      </c>
      <c r="G28" s="8">
        <v>0</v>
      </c>
      <c r="H28" s="11">
        <v>0.06</v>
      </c>
      <c r="I28" s="11">
        <v>0.41</v>
      </c>
      <c r="J28" s="11">
        <v>5.0999999999999997E-2</v>
      </c>
      <c r="K28" s="11">
        <v>4.5999999999999999E-2</v>
      </c>
      <c r="L28" s="11">
        <v>0</v>
      </c>
      <c r="M28" s="11">
        <v>0.03</v>
      </c>
      <c r="N28" s="11">
        <v>0.05</v>
      </c>
      <c r="O28" s="11">
        <v>2E-3</v>
      </c>
      <c r="P28" s="11">
        <v>0</v>
      </c>
      <c r="Q28" s="11">
        <v>0.03</v>
      </c>
      <c r="R28" s="11">
        <v>0</v>
      </c>
      <c r="S28" s="11">
        <v>0</v>
      </c>
      <c r="T28" s="11">
        <v>0</v>
      </c>
      <c r="U28" s="15">
        <v>0</v>
      </c>
      <c r="V28" s="11">
        <v>4.0000000000000001E-3</v>
      </c>
      <c r="W28" s="11">
        <f t="shared" si="0"/>
        <v>5.1282051282051322</v>
      </c>
      <c r="X28" s="13">
        <v>61.5</v>
      </c>
      <c r="Y28" s="13">
        <v>55</v>
      </c>
      <c r="Z28" s="11">
        <v>32</v>
      </c>
      <c r="AA28" s="11">
        <v>72</v>
      </c>
      <c r="AB28" s="11">
        <v>120</v>
      </c>
      <c r="AC28" s="11">
        <v>160</v>
      </c>
      <c r="AD28" s="11">
        <v>210</v>
      </c>
      <c r="AE28" s="11">
        <v>250</v>
      </c>
      <c r="AF28" s="11">
        <v>0.5</v>
      </c>
      <c r="AG28" s="11">
        <v>4</v>
      </c>
      <c r="AH28" s="11">
        <v>5.333333333333333</v>
      </c>
      <c r="AI28" s="11">
        <v>30</v>
      </c>
      <c r="AJ28" s="11">
        <v>34.666666666666664</v>
      </c>
      <c r="AK28" s="11">
        <v>42</v>
      </c>
      <c r="AL28" s="11">
        <v>40</v>
      </c>
      <c r="AM28" s="11">
        <v>5.333333333333333</v>
      </c>
      <c r="AN28" s="11">
        <v>11.666666666666666</v>
      </c>
      <c r="AO28" s="11">
        <v>40.666666666666664</v>
      </c>
      <c r="AP28" s="11">
        <v>46</v>
      </c>
      <c r="AQ28" s="11">
        <v>49.333333333333336</v>
      </c>
      <c r="AR28" s="11">
        <v>50.333333333333336</v>
      </c>
      <c r="AS28" s="11">
        <v>0</v>
      </c>
      <c r="AT28" s="11">
        <v>0</v>
      </c>
      <c r="AU28" s="11">
        <v>40</v>
      </c>
      <c r="AV28" s="11">
        <v>50</v>
      </c>
      <c r="AW28" s="11">
        <v>90</v>
      </c>
      <c r="AX28" s="11">
        <v>90</v>
      </c>
      <c r="AY28" s="11">
        <v>8</v>
      </c>
      <c r="AZ28" s="11">
        <v>21</v>
      </c>
      <c r="BA28" s="11">
        <v>42</v>
      </c>
      <c r="BB28" s="11">
        <v>2</v>
      </c>
      <c r="BC28" s="11">
        <v>6.8658184331421399</v>
      </c>
    </row>
    <row r="29" spans="1:55" x14ac:dyDescent="0.25">
      <c r="A29" s="14">
        <v>148</v>
      </c>
      <c r="B29" s="8">
        <v>8</v>
      </c>
      <c r="C29" s="9">
        <v>0.222</v>
      </c>
      <c r="D29" s="9">
        <v>0.75037528148458033</v>
      </c>
      <c r="E29" s="8" t="s">
        <v>47</v>
      </c>
      <c r="F29" s="8">
        <v>1017</v>
      </c>
      <c r="G29" s="8">
        <v>0</v>
      </c>
      <c r="H29" s="11">
        <v>0.16</v>
      </c>
      <c r="I29" s="11">
        <v>0.43</v>
      </c>
      <c r="J29" s="11">
        <v>1.2E-2</v>
      </c>
      <c r="K29" s="11">
        <v>3.5999999999999997E-2</v>
      </c>
      <c r="L29" s="11">
        <v>4.0000000000000001E-3</v>
      </c>
      <c r="M29" s="11">
        <v>0.12</v>
      </c>
      <c r="N29" s="11">
        <v>7.0000000000000007E-2</v>
      </c>
      <c r="O29" s="11">
        <v>1.9E-2</v>
      </c>
      <c r="P29" s="11">
        <v>0</v>
      </c>
      <c r="Q29" s="11">
        <v>0.12</v>
      </c>
      <c r="R29" s="11">
        <v>0.16</v>
      </c>
      <c r="S29" s="11">
        <v>0</v>
      </c>
      <c r="T29" s="11">
        <v>0</v>
      </c>
      <c r="U29" s="15">
        <v>0</v>
      </c>
      <c r="V29" s="11">
        <v>3.0000000000000001E-3</v>
      </c>
      <c r="W29" s="11">
        <f t="shared" si="0"/>
        <v>17.948717948717952</v>
      </c>
      <c r="X29" s="13">
        <v>77.3</v>
      </c>
      <c r="Y29" s="13">
        <v>76.7</v>
      </c>
      <c r="Z29" s="11">
        <v>32</v>
      </c>
      <c r="AA29" s="11">
        <v>72</v>
      </c>
      <c r="AB29" s="11">
        <v>120</v>
      </c>
      <c r="AC29" s="11"/>
      <c r="AD29" s="11"/>
      <c r="AE29" s="11"/>
      <c r="AF29" s="11">
        <f>1/3</f>
        <v>0.33333333333333331</v>
      </c>
      <c r="AG29" s="11">
        <v>42</v>
      </c>
      <c r="AH29" s="11">
        <v>39</v>
      </c>
      <c r="AI29" s="11">
        <v>43.000000000000007</v>
      </c>
      <c r="AJ29" s="11">
        <v>0</v>
      </c>
      <c r="AK29" s="11">
        <v>0</v>
      </c>
      <c r="AL29" s="11">
        <v>0</v>
      </c>
      <c r="AM29" s="11">
        <v>41</v>
      </c>
      <c r="AN29" s="11">
        <v>41.666666666666664</v>
      </c>
      <c r="AO29" s="11">
        <v>46.333333333333336</v>
      </c>
      <c r="AP29" s="11"/>
      <c r="AQ29" s="11"/>
      <c r="AR29" s="11"/>
      <c r="AS29" s="11">
        <v>100</v>
      </c>
      <c r="AT29" s="11">
        <v>100</v>
      </c>
      <c r="AU29" s="11">
        <v>100</v>
      </c>
      <c r="AV29" s="11"/>
      <c r="AW29" s="11"/>
      <c r="AX29" s="11"/>
      <c r="AY29" s="11">
        <v>5</v>
      </c>
      <c r="AZ29" s="11">
        <v>14.333333333333334</v>
      </c>
      <c r="BA29" s="11">
        <v>43.000000000000007</v>
      </c>
      <c r="BB29" s="11"/>
      <c r="BC29" s="11">
        <v>10.581199469824346</v>
      </c>
    </row>
    <row r="30" spans="1:55" x14ac:dyDescent="0.25">
      <c r="A30" s="14">
        <v>165</v>
      </c>
      <c r="B30" s="8">
        <v>10</v>
      </c>
      <c r="C30" s="9">
        <v>0.188</v>
      </c>
      <c r="D30" s="9">
        <v>0.72932495748947279</v>
      </c>
      <c r="E30" s="8" t="s">
        <v>49</v>
      </c>
      <c r="F30" s="8">
        <v>1026</v>
      </c>
      <c r="G30" s="8">
        <v>0</v>
      </c>
      <c r="H30" s="11">
        <v>0.28000000000000003</v>
      </c>
      <c r="I30" s="11">
        <v>0.68</v>
      </c>
      <c r="J30" s="11">
        <v>7.0000000000000001E-3</v>
      </c>
      <c r="K30" s="11">
        <v>0.04</v>
      </c>
      <c r="L30" s="11">
        <v>4.0000000000000001E-3</v>
      </c>
      <c r="M30" s="11">
        <v>0.02</v>
      </c>
      <c r="N30" s="11">
        <v>0.14000000000000001</v>
      </c>
      <c r="O30" s="11">
        <v>2E-3</v>
      </c>
      <c r="P30" s="11">
        <v>0</v>
      </c>
      <c r="Q30" s="11">
        <v>0.02</v>
      </c>
      <c r="R30" s="11">
        <v>0.01</v>
      </c>
      <c r="S30" s="11">
        <v>0</v>
      </c>
      <c r="T30" s="11">
        <v>0</v>
      </c>
      <c r="U30" s="15">
        <v>0</v>
      </c>
      <c r="V30" s="11">
        <v>5.0000000000000001E-3</v>
      </c>
      <c r="W30" s="11">
        <f t="shared" si="0"/>
        <v>33.333333333333336</v>
      </c>
      <c r="X30" s="13">
        <v>71.8</v>
      </c>
      <c r="Y30" s="13">
        <v>80.7</v>
      </c>
      <c r="Z30" s="11">
        <v>-45</v>
      </c>
      <c r="AA30" s="11">
        <v>-20</v>
      </c>
      <c r="AB30" s="11">
        <v>32</v>
      </c>
      <c r="AC30" s="11">
        <v>72</v>
      </c>
      <c r="AD30" s="11"/>
      <c r="AE30" s="11"/>
      <c r="AF30" s="11">
        <f>1/3</f>
        <v>0.33333333333333331</v>
      </c>
      <c r="AG30" s="11">
        <v>4</v>
      </c>
      <c r="AH30" s="11">
        <v>9</v>
      </c>
      <c r="AI30" s="11">
        <v>33</v>
      </c>
      <c r="AJ30" s="11">
        <v>38</v>
      </c>
      <c r="AK30" s="11">
        <v>0</v>
      </c>
      <c r="AL30" s="11">
        <v>0</v>
      </c>
      <c r="AM30" s="11">
        <v>2.6666666666666665</v>
      </c>
      <c r="AN30" s="11">
        <v>7.666666666666667</v>
      </c>
      <c r="AO30" s="11">
        <v>32</v>
      </c>
      <c r="AP30" s="11">
        <v>39.666666666666664</v>
      </c>
      <c r="AQ30" s="11"/>
      <c r="AR30" s="11"/>
      <c r="AS30" s="11">
        <v>0</v>
      </c>
      <c r="AT30" s="11">
        <v>0</v>
      </c>
      <c r="AU30" s="11">
        <v>73.333333333333329</v>
      </c>
      <c r="AV30" s="11">
        <v>90</v>
      </c>
      <c r="AW30" s="11"/>
      <c r="AX30" s="11"/>
      <c r="AY30" s="11">
        <v>5</v>
      </c>
      <c r="AZ30" s="11">
        <v>12.666666666666666</v>
      </c>
      <c r="BA30" s="11">
        <v>38</v>
      </c>
      <c r="BB30" s="11">
        <v>1.3333333333333333</v>
      </c>
      <c r="BC30" s="11">
        <v>9.9091010827580952</v>
      </c>
    </row>
    <row r="31" spans="1:55" x14ac:dyDescent="0.25">
      <c r="A31" s="14">
        <v>169</v>
      </c>
      <c r="B31" s="8">
        <v>12</v>
      </c>
      <c r="C31" s="9">
        <v>0.25900000000000001</v>
      </c>
      <c r="D31" s="9">
        <v>0.5672303956509398</v>
      </c>
      <c r="E31" s="8" t="s">
        <v>49</v>
      </c>
      <c r="F31" s="8">
        <v>1030</v>
      </c>
      <c r="G31" s="8">
        <v>0</v>
      </c>
      <c r="H31" s="11">
        <v>0.32</v>
      </c>
      <c r="I31" s="11">
        <v>0.74</v>
      </c>
      <c r="J31" s="11">
        <v>6.0000000000000001E-3</v>
      </c>
      <c r="K31" s="11">
        <v>2.7E-2</v>
      </c>
      <c r="L31" s="11">
        <v>3.0000000000000001E-3</v>
      </c>
      <c r="M31" s="11">
        <v>0.02</v>
      </c>
      <c r="N31" s="11">
        <v>0.08</v>
      </c>
      <c r="O31" s="11">
        <v>2E-3</v>
      </c>
      <c r="P31" s="11">
        <v>0</v>
      </c>
      <c r="Q31" s="11">
        <v>0.02</v>
      </c>
      <c r="R31" s="11">
        <v>0.01</v>
      </c>
      <c r="S31" s="11">
        <v>0</v>
      </c>
      <c r="T31" s="11">
        <v>0</v>
      </c>
      <c r="U31" s="15">
        <v>0</v>
      </c>
      <c r="V31" s="11">
        <v>5.0000000000000001E-3</v>
      </c>
      <c r="W31" s="11">
        <f t="shared" si="0"/>
        <v>38.46153846153846</v>
      </c>
      <c r="X31" s="13">
        <v>78</v>
      </c>
      <c r="Y31" s="13">
        <v>85.2</v>
      </c>
      <c r="Z31" s="11">
        <v>32</v>
      </c>
      <c r="AA31" s="11">
        <v>72</v>
      </c>
      <c r="AB31" s="11">
        <v>120</v>
      </c>
      <c r="AC31" s="11">
        <v>160</v>
      </c>
      <c r="AD31" s="11"/>
      <c r="AE31" s="11"/>
      <c r="AF31" s="11">
        <v>0.5</v>
      </c>
      <c r="AG31" s="11">
        <v>6.666666666666667</v>
      </c>
      <c r="AH31" s="11">
        <v>24.666666666666668</v>
      </c>
      <c r="AI31" s="11">
        <v>30</v>
      </c>
      <c r="AJ31" s="11">
        <v>28</v>
      </c>
      <c r="AK31" s="11">
        <v>0</v>
      </c>
      <c r="AL31" s="11">
        <v>0</v>
      </c>
      <c r="AM31" s="11">
        <v>8.3333333333333339</v>
      </c>
      <c r="AN31" s="11">
        <v>29.666666666666668</v>
      </c>
      <c r="AO31" s="11">
        <v>33</v>
      </c>
      <c r="AP31" s="11">
        <v>32.666666666666664</v>
      </c>
      <c r="AQ31" s="11"/>
      <c r="AR31" s="11"/>
      <c r="AS31" s="11">
        <v>13.333333333333334</v>
      </c>
      <c r="AT31" s="11">
        <v>80</v>
      </c>
      <c r="AU31" s="11">
        <v>100</v>
      </c>
      <c r="AV31" s="11">
        <v>100</v>
      </c>
      <c r="AW31" s="11"/>
      <c r="AX31" s="11"/>
      <c r="AY31" s="11">
        <v>8</v>
      </c>
      <c r="AZ31" s="11">
        <v>15</v>
      </c>
      <c r="BA31" s="11">
        <v>30</v>
      </c>
      <c r="BB31" s="11">
        <v>3.3333333333333335</v>
      </c>
      <c r="BC31" s="11">
        <v>10.9901577827568</v>
      </c>
    </row>
    <row r="115" spans="1:55" s="2" customForma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4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spans="1:55" s="2" customForma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4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spans="1:55" s="2" customForma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4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  <row r="118" spans="1:55" s="2" customForma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4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5" s="2" customForma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4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5" s="2" customForma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4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5" s="2" customForma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4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5" s="2" customForma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4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5" s="2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  <row r="124" spans="1:55" s="2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</row>
    <row r="125" spans="1:55" s="2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</row>
    <row r="126" spans="1:55" s="2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</row>
    <row r="127" spans="1:55" s="2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</row>
    <row r="128" spans="1:55" s="2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</row>
    <row r="129" spans="1:55" s="2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</row>
    <row r="130" spans="1:55" s="2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</row>
    <row r="131" spans="1:55" s="2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</row>
    <row r="132" spans="1:55" s="2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</row>
    <row r="133" spans="1:55" s="2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</row>
    <row r="134" spans="1:55" s="2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4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</row>
    <row r="135" spans="1:55" s="2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4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</row>
    <row r="136" spans="1:55" s="2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4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</row>
    <row r="137" spans="1:55" s="2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4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</row>
    <row r="138" spans="1:55" s="2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4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</row>
    <row r="139" spans="1:55" s="2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4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</row>
    <row r="140" spans="1:55" s="2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4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</row>
    <row r="141" spans="1:55" s="2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4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</row>
    <row r="142" spans="1:55" s="2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4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</row>
    <row r="143" spans="1:55" s="2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4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</row>
    <row r="144" spans="1:55" s="2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4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</row>
    <row r="145" spans="1:55" s="2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4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</row>
    <row r="146" spans="1:55" s="2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4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</row>
    <row r="147" spans="1:55" s="2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4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</row>
    <row r="148" spans="1:55" s="2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4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</row>
    <row r="149" spans="1:55" s="2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4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</row>
    <row r="150" spans="1:55" s="2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4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</row>
    <row r="151" spans="1:55" s="2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4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</row>
    <row r="152" spans="1:55" s="2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4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</row>
    <row r="153" spans="1:55" s="2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4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</row>
    <row r="154" spans="1:55" s="2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4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</row>
    <row r="155" spans="1:55" s="2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4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</row>
    <row r="156" spans="1:55" s="2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4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</row>
    <row r="157" spans="1:55" s="2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4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</row>
    <row r="158" spans="1:55" s="2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4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</row>
    <row r="159" spans="1:55" s="2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4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</row>
    <row r="160" spans="1:55" s="2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4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</row>
    <row r="161" spans="1:55" s="2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4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</row>
    <row r="162" spans="1:55" s="2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4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</row>
    <row r="163" spans="1:55" s="2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4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</row>
    <row r="164" spans="1:55" s="2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4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</row>
    <row r="165" spans="1:55" s="2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4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</row>
    <row r="166" spans="1:55" s="2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4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</row>
    <row r="167" spans="1:55" s="2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4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</row>
    <row r="168" spans="1:55" s="2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4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</row>
    <row r="169" spans="1:55" s="2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4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</row>
    <row r="170" spans="1:55" s="2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4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</row>
    <row r="171" spans="1:55" s="2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4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</row>
    <row r="172" spans="1:55" s="2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4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</row>
    <row r="173" spans="1:55" s="2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4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</row>
    <row r="174" spans="1:55" s="2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4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</row>
    <row r="175" spans="1:55" s="2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4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</row>
    <row r="176" spans="1:55" s="2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4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</row>
    <row r="177" spans="1:55" s="2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4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</row>
    <row r="178" spans="1:55" s="2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4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</row>
    <row r="179" spans="1:55" s="2" customForma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4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</row>
    <row r="180" spans="1:55" s="2" customForma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4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</row>
    <row r="181" spans="1:55" s="2" customForma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4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</row>
    <row r="182" spans="1:55" s="2" customForma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4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</row>
    <row r="183" spans="1:55" s="2" customForma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4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</row>
    <row r="184" spans="1:55" s="2" customForma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4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</row>
    <row r="185" spans="1:55" s="2" customForma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4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</row>
    <row r="186" spans="1:55" s="2" customForma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4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</row>
    <row r="187" spans="1:55" s="2" customForma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4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</row>
    <row r="188" spans="1:55" s="2" customForma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4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</row>
    <row r="189" spans="1:55" s="2" customForma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4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</row>
    <row r="190" spans="1:55" s="2" customForma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4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</row>
    <row r="191" spans="1:55" s="2" customForma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4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</row>
    <row r="192" spans="1:55" s="2" customForma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4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</row>
    <row r="193" spans="1:55" s="2" customForma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4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</row>
    <row r="194" spans="1:55" s="2" customForma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4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</row>
    <row r="195" spans="1:55" s="2" customForma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4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</row>
    <row r="196" spans="1:55" s="2" customForma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4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</row>
    <row r="197" spans="1:55" s="2" customForma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4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</row>
    <row r="198" spans="1:55" s="2" customForma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4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</row>
    <row r="199" spans="1:55" s="2" customForma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4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</row>
    <row r="200" spans="1:55" s="2" customForma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4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</row>
    <row r="201" spans="1:55" s="2" customForma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4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</row>
    <row r="202" spans="1:55" s="2" customForma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4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</row>
    <row r="203" spans="1:55" s="2" customForma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4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</row>
    <row r="204" spans="1:55" s="2" customForma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4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</row>
    <row r="205" spans="1:55" s="2" customForma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4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</row>
    <row r="206" spans="1:55" s="2" customForma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4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</row>
    <row r="207" spans="1:55" s="2" customForma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4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</row>
    <row r="208" spans="1:55" s="2" customForma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4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</row>
    <row r="209" spans="1:55" s="2" customForma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4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</row>
    <row r="210" spans="1:55" s="2" customForma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4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</row>
    <row r="211" spans="1:55" s="2" customForma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4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</row>
    <row r="212" spans="1:55" s="2" customForma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4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</row>
    <row r="213" spans="1:55" s="2" customForma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4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</row>
    <row r="214" spans="1:55" s="2" customForma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4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</row>
    <row r="215" spans="1:55" s="2" customForma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4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</row>
    <row r="216" spans="1:55" s="2" customForma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4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</row>
    <row r="217" spans="1:55" s="2" customForma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4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</row>
    <row r="218" spans="1:55" s="2" customForma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4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</row>
    <row r="219" spans="1:55" s="2" customForma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4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</row>
    <row r="220" spans="1:55" s="2" customForma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4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</row>
    <row r="221" spans="1:55" s="2" customForma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4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</row>
    <row r="222" spans="1:55" s="2" customForma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4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</row>
    <row r="223" spans="1:55" s="2" customForma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4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</row>
    <row r="224" spans="1:55" s="2" customForma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4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</row>
    <row r="225" spans="1:55" s="2" customForma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4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</row>
    <row r="226" spans="1:55" s="2" customForma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4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</row>
    <row r="227" spans="1:55" s="2" customForma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4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</row>
    <row r="228" spans="1:55" s="2" customForma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4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</row>
    <row r="229" spans="1:55" s="2" customForma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4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</row>
    <row r="230" spans="1:55" s="2" customForma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4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</row>
    <row r="231" spans="1:55" s="2" customForma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4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</row>
    <row r="232" spans="1:55" s="2" customForma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4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</row>
    <row r="233" spans="1:55" s="2" customForma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4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</row>
    <row r="234" spans="1:55" s="2" customForma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4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</row>
    <row r="235" spans="1:55" s="2" customForma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4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</row>
    <row r="236" spans="1:55" s="2" customForma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4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</row>
    <row r="237" spans="1:55" s="2" customForma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4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</row>
    <row r="238" spans="1:55" s="2" customForma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4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</row>
    <row r="239" spans="1:55" s="2" customForma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4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</row>
    <row r="240" spans="1:55" s="2" customForma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4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</row>
    <row r="241" spans="1:55" s="2" customForma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4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</row>
    <row r="242" spans="1:55" s="2" customForma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4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</row>
    <row r="243" spans="1:55" s="2" customForma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4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</row>
    <row r="244" spans="1:55" s="2" customForma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4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</row>
    <row r="245" spans="1:55" s="2" customForma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4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</row>
    <row r="246" spans="1:55" s="2" customForma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4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</row>
    <row r="247" spans="1:55" s="2" customForma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4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</row>
    <row r="248" spans="1:55" s="2" customForma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4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</row>
    <row r="249" spans="1:55" s="2" customForma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4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</row>
    <row r="250" spans="1:55" s="2" customForma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4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</row>
    <row r="251" spans="1:55" s="2" customForma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4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</row>
    <row r="252" spans="1:55" s="2" customForma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4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</row>
    <row r="253" spans="1:55" s="2" customForma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4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</row>
    <row r="254" spans="1:55" s="2" customForma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4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</row>
    <row r="255" spans="1:55" s="2" customForma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4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</row>
    <row r="256" spans="1:55" s="2" customForma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4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</row>
    <row r="257" spans="1:55" s="2" customForma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4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</row>
    <row r="258" spans="1:55" s="2" customForma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4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</row>
    <row r="259" spans="1:55" s="2" customForma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4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</row>
    <row r="260" spans="1:55" s="2" customForma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4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</row>
    <row r="261" spans="1:55" s="2" customForma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4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</row>
    <row r="262" spans="1:55" s="2" customForma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4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</row>
    <row r="263" spans="1:55" s="2" customForma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4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</row>
    <row r="264" spans="1:55" s="2" customForma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4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</row>
    <row r="265" spans="1:55" s="2" customForma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4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</row>
    <row r="266" spans="1:55" s="2" customForma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4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</row>
    <row r="267" spans="1:55" s="2" customForma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4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</row>
    <row r="268" spans="1:55" s="2" customForma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4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</row>
    <row r="269" spans="1:55" s="2" customForma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4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</row>
    <row r="270" spans="1:55" s="2" customForma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4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</row>
    <row r="271" spans="1:55" s="2" customForma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4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</row>
    <row r="272" spans="1:55" s="2" customForma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4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</row>
    <row r="273" spans="1:55" s="2" customForma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4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</row>
    <row r="274" spans="1:55" s="2" customForma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4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</row>
    <row r="275" spans="1:55" s="2" customForma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4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</row>
    <row r="276" spans="1:55" s="2" customForma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4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</row>
    <row r="277" spans="1:55" s="2" customForma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4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</row>
    <row r="278" spans="1:55" s="2" customForma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4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</row>
    <row r="279" spans="1:55" s="2" customForma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4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</row>
    <row r="280" spans="1:55" s="2" customForma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4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</row>
    <row r="281" spans="1:55" s="2" customForma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4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</row>
    <row r="282" spans="1:55" s="2" customForma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4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</row>
    <row r="283" spans="1:55" s="2" customForma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4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</row>
    <row r="284" spans="1:55" s="2" customForma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4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</row>
    <row r="285" spans="1:55" s="2" customForma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4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</row>
    <row r="286" spans="1:55" s="2" customForma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4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</row>
    <row r="287" spans="1:55" s="2" customForma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4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</row>
    <row r="288" spans="1:55" s="2" customForma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4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</row>
    <row r="289" spans="1:55" s="2" customForma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4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</row>
    <row r="290" spans="1:55" s="2" customForma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4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</row>
    <row r="291" spans="1:55" s="2" customForma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4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</row>
    <row r="292" spans="1:55" s="2" customForma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4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</row>
    <row r="293" spans="1:55" s="2" customForma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4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</row>
    <row r="294" spans="1:55" s="2" customForma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4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</row>
    <row r="295" spans="1:55" s="2" customForma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4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</row>
    <row r="296" spans="1:55" s="2" customForma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4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</row>
    <row r="297" spans="1:55" s="2" customForma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4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</row>
    <row r="298" spans="1:55" s="2" customForma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4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</row>
    <row r="299" spans="1:55" s="2" customForma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4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</row>
    <row r="300" spans="1:55" s="2" customForma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4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</row>
    <row r="301" spans="1:55" s="2" customForma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4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</row>
    <row r="302" spans="1:55" s="2" customForma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4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</row>
    <row r="303" spans="1:55" s="2" customForma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4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</row>
    <row r="304" spans="1:55" s="2" customForma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4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</row>
    <row r="305" spans="1:55" s="2" customForma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4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</row>
    <row r="306" spans="1:55" s="2" customForma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4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</row>
    <row r="307" spans="1:55" s="2" customForma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4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</row>
    <row r="308" spans="1:55" s="2" customForma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4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</row>
    <row r="309" spans="1:55" s="2" customForma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4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</row>
    <row r="310" spans="1:55" s="2" customForma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4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</row>
    <row r="311" spans="1:55" s="2" customForma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4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</row>
    <row r="312" spans="1:55" s="2" customForma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4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</row>
    <row r="313" spans="1:55" s="2" customForma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4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</row>
    <row r="314" spans="1:55" s="2" customForma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4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</row>
    <row r="315" spans="1:55" s="2" customForma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4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</row>
    <row r="316" spans="1:55" s="2" customForma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4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</row>
    <row r="317" spans="1:55" s="2" customForma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4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</row>
    <row r="318" spans="1:55" s="2" customForma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4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</row>
    <row r="319" spans="1:55" s="2" customForma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4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</row>
    <row r="320" spans="1:55" s="2" customForma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4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</row>
    <row r="321" spans="1:55" s="2" customForma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4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</row>
    <row r="322" spans="1:55" s="2" customForma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4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</row>
    <row r="323" spans="1:55" s="2" customForma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4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</row>
    <row r="324" spans="1:55" s="2" customForma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4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</row>
    <row r="325" spans="1:55" s="2" customForma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4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</row>
    <row r="326" spans="1:55" s="2" customForma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4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</row>
    <row r="327" spans="1:55" s="2" customForma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4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</row>
    <row r="328" spans="1:55" s="2" customForma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4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</row>
    <row r="329" spans="1:55" s="2" customForma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4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</row>
    <row r="330" spans="1:55" s="2" customForma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4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</row>
    <row r="331" spans="1:55" s="2" customForma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4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</row>
    <row r="332" spans="1:55" s="2" customForma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4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</row>
    <row r="333" spans="1:55" s="2" customForma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4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</row>
    <row r="334" spans="1:55" s="2" customForma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4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</row>
    <row r="335" spans="1:55" s="2" customForma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4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</row>
    <row r="336" spans="1:55" s="2" customForma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4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</row>
    <row r="337" spans="1:55" s="2" customForma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4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</row>
    <row r="338" spans="1:55" s="2" customForma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4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</row>
    <row r="339" spans="1:55" s="2" customForma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4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</row>
    <row r="340" spans="1:55" s="2" customForma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4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</row>
    <row r="341" spans="1:55" s="2" customForma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4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</row>
    <row r="342" spans="1:55" s="2" customForma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4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</row>
    <row r="343" spans="1:55" s="2" customForma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4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</row>
    <row r="344" spans="1:55" s="2" customForma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4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</row>
    <row r="345" spans="1:55" s="2" customForma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4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</row>
    <row r="346" spans="1:55" s="2" customForma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4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</row>
    <row r="347" spans="1:55" s="2" customForma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4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</row>
    <row r="348" spans="1:55" s="2" customForma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4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</row>
    <row r="349" spans="1:55" s="2" customForma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4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</row>
    <row r="350" spans="1:55" s="2" customForma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4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</row>
    <row r="351" spans="1:55" s="2" customForma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4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</row>
    <row r="352" spans="1:55" s="2" customForma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4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</row>
    <row r="353" spans="1:55" s="2" customForma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4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</row>
    <row r="354" spans="1:55" s="2" customForma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4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</row>
    <row r="355" spans="1:55" s="2" customForma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4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</row>
    <row r="356" spans="1:55" s="2" customForma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4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</row>
    <row r="357" spans="1:55" s="2" customForma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4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</row>
    <row r="358" spans="1:55" s="2" customForma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4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</row>
    <row r="359" spans="1:55" s="2" customForma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4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</row>
    <row r="360" spans="1:55" s="2" customForma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4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</row>
    <row r="361" spans="1:55" s="2" customForma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4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</row>
    <row r="362" spans="1:55" s="2" customForma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4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</row>
    <row r="363" spans="1:55" s="2" customForma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4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</row>
    <row r="364" spans="1:55" s="2" customForma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4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</row>
    <row r="365" spans="1:55" s="2" customForma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4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</row>
    <row r="366" spans="1:55" s="2" customForma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4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</row>
    <row r="367" spans="1:55" s="2" customForma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4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</row>
    <row r="368" spans="1:55" s="2" customForma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4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</row>
    <row r="369" spans="1:55" s="2" customForma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4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</row>
    <row r="370" spans="1:55" s="2" customForma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4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</row>
    <row r="371" spans="1:55" s="2" customForma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4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</row>
    <row r="372" spans="1:55" s="2" customForma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4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</row>
    <row r="373" spans="1:55" s="2" customForma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4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</row>
    <row r="374" spans="1:55" s="2" customForma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4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</row>
    <row r="375" spans="1:55" s="2" customForma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4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</row>
    <row r="376" spans="1:55" s="2" customForma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4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</row>
    <row r="377" spans="1:55" s="2" customForma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4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</row>
    <row r="378" spans="1:55" s="2" customForma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4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</row>
    <row r="379" spans="1:55" s="2" customForma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4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</row>
    <row r="380" spans="1:55" s="2" customForma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4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</row>
    <row r="381" spans="1:55" s="2" customForma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4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</row>
    <row r="382" spans="1:55" s="2" customForma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4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</row>
    <row r="383" spans="1:55" s="2" customForma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4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</row>
    <row r="384" spans="1:55" s="2" customForma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4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</row>
    <row r="385" spans="1:55" s="2" customForma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4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</row>
    <row r="386" spans="1:55" s="2" customForma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4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</row>
    <row r="387" spans="1:55" s="2" customForma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4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</row>
    <row r="388" spans="1:55" s="2" customForma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4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</row>
    <row r="389" spans="1:55" s="2" customForma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4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</row>
    <row r="390" spans="1:55" s="2" customForma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4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</row>
    <row r="391" spans="1:55" s="2" customForma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4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</row>
    <row r="392" spans="1:55" s="2" customForma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4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</row>
    <row r="393" spans="1:55" s="2" customForma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4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</row>
    <row r="394" spans="1:55" s="2" customForma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4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</row>
    <row r="395" spans="1:55" s="2" customForma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4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</row>
    <row r="396" spans="1:55" s="2" customForma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4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</row>
    <row r="397" spans="1:55" s="2" customForma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4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</row>
    <row r="398" spans="1:55" s="2" customForma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4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</row>
    <row r="399" spans="1:55" s="2" customForma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4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</row>
    <row r="400" spans="1:55" s="2" customForma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4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</row>
    <row r="401" spans="1:55" s="2" customForma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4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</row>
    <row r="402" spans="1:55" s="2" customForma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4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</row>
    <row r="403" spans="1:55" s="2" customForma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4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</row>
    <row r="404" spans="1:55" s="2" customForma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4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</row>
    <row r="405" spans="1:55" s="2" customForma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4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</row>
    <row r="406" spans="1:55" s="2" customForma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4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</row>
    <row r="407" spans="1:55" s="2" customForma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4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</row>
    <row r="408" spans="1:55" s="2" customForma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4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</row>
    <row r="409" spans="1:55" s="2" customForma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4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</row>
    <row r="410" spans="1:55" s="2" customForma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4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</row>
    <row r="411" spans="1:55" s="2" customForma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4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</row>
    <row r="412" spans="1:55" s="2" customForma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4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</row>
    <row r="413" spans="1:55" s="2" customForma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4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</row>
    <row r="414" spans="1:55" s="2" customForma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4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</row>
    <row r="415" spans="1:55" s="2" customForma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4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</row>
    <row r="416" spans="1:55" s="2" customForma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4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</row>
    <row r="417" spans="1:55" s="2" customForma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4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</row>
    <row r="418" spans="1:55" s="2" customForma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4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</row>
    <row r="419" spans="1:55" s="2" customForma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4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</row>
    <row r="420" spans="1:55" s="2" customForma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4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</row>
    <row r="421" spans="1:55" s="2" customForma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4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</row>
    <row r="422" spans="1:55" s="2" customForma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4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</row>
    <row r="423" spans="1:55" s="2" customForma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4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</row>
    <row r="424" spans="1:55" s="2" customForma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4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</row>
    <row r="425" spans="1:55" s="2" customForma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4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</row>
    <row r="426" spans="1:55" s="2" customForma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4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</row>
    <row r="427" spans="1:55" s="2" customForma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4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</row>
    <row r="428" spans="1:55" s="2" customForma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4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</row>
    <row r="429" spans="1:55" s="2" customForma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4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</row>
    <row r="430" spans="1:55" s="2" customForma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4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</row>
    <row r="431" spans="1:55" s="2" customForma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4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</row>
    <row r="432" spans="1:55" s="2" customForma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4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</row>
    <row r="433" spans="1:55" s="2" customForma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4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</row>
    <row r="434" spans="1:55" s="2" customForma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4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</row>
    <row r="435" spans="1:55" s="2" customForma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4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</row>
    <row r="436" spans="1:55" s="2" customForma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4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</row>
    <row r="437" spans="1:55" s="2" customForma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4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</row>
    <row r="438" spans="1:55" s="2" customForma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4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</row>
    <row r="439" spans="1:55" s="2" customForma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4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</row>
    <row r="440" spans="1:55" s="2" customForma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4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</row>
    <row r="441" spans="1:55" s="2" customForma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4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</row>
    <row r="442" spans="1:55" s="2" customForma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4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</row>
    <row r="443" spans="1:55" s="2" customForma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4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</row>
    <row r="444" spans="1:55" s="2" customForma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4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</row>
    <row r="445" spans="1:55" s="2" customForma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4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</row>
    <row r="446" spans="1:55" s="2" customForma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4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</row>
    <row r="447" spans="1:55" s="2" customForma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4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</row>
    <row r="448" spans="1:55" s="2" customForma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4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</row>
    <row r="449" spans="1:55" s="2" customForma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4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</row>
    <row r="450" spans="1:55" s="2" customForma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4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</row>
    <row r="451" spans="1:55" s="2" customForma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4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</row>
    <row r="452" spans="1:55" s="2" customForma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4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</row>
    <row r="453" spans="1:55" s="2" customForma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4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</row>
    <row r="454" spans="1:55" s="2" customForma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4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</row>
    <row r="455" spans="1:55" s="2" customForma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4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</row>
    <row r="456" spans="1:55" s="2" customForma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4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</row>
    <row r="457" spans="1:55" s="2" customForma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4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</row>
    <row r="458" spans="1:55" s="2" customForma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4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</row>
    <row r="459" spans="1:55" s="2" customForma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4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</row>
    <row r="460" spans="1:55" s="2" customForma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4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</row>
    <row r="461" spans="1:55" s="2" customForma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4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</row>
    <row r="462" spans="1:55" s="2" customForma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4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</row>
    <row r="463" spans="1:55" s="2" customForma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4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</row>
    <row r="464" spans="1:55" s="2" customForma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4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</row>
    <row r="465" spans="1:55" s="2" customForma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4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</row>
    <row r="466" spans="1:55" s="2" customForma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4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</row>
    <row r="467" spans="1:55" s="2" customForma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4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</row>
    <row r="468" spans="1:55" s="2" customForma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4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</row>
    <row r="469" spans="1:55" s="2" customForma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4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</row>
    <row r="470" spans="1:55" s="2" customForma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4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</row>
    <row r="471" spans="1:55" s="2" customForma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4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</row>
    <row r="472" spans="1:55" s="2" customForma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4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</row>
    <row r="473" spans="1:55" s="2" customForma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4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</row>
    <row r="474" spans="1:55" s="2" customForma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4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</row>
    <row r="475" spans="1:55" s="2" customForma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4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</row>
    <row r="476" spans="1:55" s="2" customForma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4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</row>
    <row r="477" spans="1:55" s="2" customForma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4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</row>
    <row r="478" spans="1:55" s="2" customForma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4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</row>
    <row r="479" spans="1:55" s="2" customForma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4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</row>
    <row r="480" spans="1:55" s="2" customForma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4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</row>
    <row r="481" spans="1:55" s="2" customForma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4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</row>
    <row r="482" spans="1:55" s="2" customForma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4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</row>
    <row r="483" spans="1:55" s="2" customForma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4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</row>
    <row r="484" spans="1:55" s="2" customForma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4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</row>
    <row r="485" spans="1:55" s="2" customForma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4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</row>
    <row r="486" spans="1:55" s="2" customForma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4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</row>
    <row r="487" spans="1:55" s="2" customForma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4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</row>
    <row r="488" spans="1:55" s="2" customForma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4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</row>
    <row r="489" spans="1:55" s="2" customForma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4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</row>
    <row r="490" spans="1:55" s="2" customForma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4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</row>
    <row r="491" spans="1:55" s="2" customForma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4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</row>
    <row r="492" spans="1:55" s="2" customForma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4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</row>
    <row r="493" spans="1:55" s="2" customForma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4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</row>
    <row r="494" spans="1:55" s="2" customForma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4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</row>
    <row r="495" spans="1:55" s="2" customForma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4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</row>
    <row r="496" spans="1:55" s="2" customForma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4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</row>
    <row r="497" spans="1:55" s="2" customForma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4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</row>
    <row r="498" spans="1:55" s="2" customForma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4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</row>
    <row r="499" spans="1:55" s="2" customForma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4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</row>
    <row r="500" spans="1:55" s="2" customForma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4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</row>
    <row r="501" spans="1:55" s="2" customForma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4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</row>
    <row r="502" spans="1:55" s="2" customForma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4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</row>
    <row r="503" spans="1:55" s="2" customForma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4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</row>
    <row r="504" spans="1:55" s="2" customForma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4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</row>
    <row r="505" spans="1:55" s="2" customForma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4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</row>
    <row r="506" spans="1:55" s="2" customForma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4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</row>
    <row r="507" spans="1:55" s="2" customForma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4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</row>
    <row r="508" spans="1:55" s="2" customForma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4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</row>
    <row r="509" spans="1:55" s="2" customForma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4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</row>
    <row r="510" spans="1:55" s="2" customForma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4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</row>
    <row r="511" spans="1:55" s="2" customForma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4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</row>
    <row r="512" spans="1:55" s="2" customForma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4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</row>
    <row r="513" spans="1:55" s="2" customForma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4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</row>
    <row r="514" spans="1:55" s="2" customForma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4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</row>
    <row r="515" spans="1:55" s="2" customForma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4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</row>
    <row r="516" spans="1:55" s="2" customForma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4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</row>
    <row r="517" spans="1:55" s="2" customForma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4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</row>
    <row r="518" spans="1:55" s="2" customForma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4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</row>
    <row r="519" spans="1:55" s="2" customForma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4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</row>
    <row r="520" spans="1:55" s="2" customForma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4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</row>
    <row r="521" spans="1:55" s="2" customForma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4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</row>
    <row r="522" spans="1:55" s="2" customForma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4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</row>
    <row r="523" spans="1:55" s="2" customForma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4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</row>
    <row r="524" spans="1:55" s="2" customForma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4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</row>
    <row r="525" spans="1:55" s="2" customForma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4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</row>
    <row r="526" spans="1:55" s="2" customForma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4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</row>
    <row r="527" spans="1:55" s="2" customForma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4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</row>
    <row r="528" spans="1:55" s="2" customForma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4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</row>
    <row r="529" spans="1:55" s="2" customForma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4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</row>
    <row r="530" spans="1:55" s="2" customForma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4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</row>
    <row r="531" spans="1:55" s="2" customForma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4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</row>
    <row r="532" spans="1:55" s="2" customForma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4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</row>
    <row r="533" spans="1:55" s="2" customForma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4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</row>
    <row r="534" spans="1:55" s="2" customForma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4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</row>
    <row r="535" spans="1:55" s="2" customForma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4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</row>
    <row r="536" spans="1:55" s="2" customForma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4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</row>
    <row r="537" spans="1:55" s="2" customForma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4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</row>
    <row r="538" spans="1:55" s="2" customForma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4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</row>
    <row r="539" spans="1:55" s="2" customForma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4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</row>
    <row r="540" spans="1:55" s="2" customForma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4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</row>
    <row r="541" spans="1:55" s="2" customForma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4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</row>
    <row r="542" spans="1:55" s="2" customForma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4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</row>
    <row r="543" spans="1:55" s="2" customForma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4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</row>
    <row r="544" spans="1:55" s="2" customForma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4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</row>
    <row r="545" spans="1:55" s="2" customForma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4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</row>
    <row r="546" spans="1:55" s="2" customForma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4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</row>
    <row r="547" spans="1:55" s="2" customForma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4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</row>
    <row r="548" spans="1:55" s="2" customForma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4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</row>
    <row r="549" spans="1:55" s="2" customForma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4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</row>
    <row r="550" spans="1:55" s="2" customForma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4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</row>
    <row r="551" spans="1:55" s="2" customForma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4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</row>
    <row r="552" spans="1:55" s="2" customForma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4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</row>
    <row r="553" spans="1:55" s="2" customForma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4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</row>
    <row r="554" spans="1:55" s="2" customForma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4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</row>
    <row r="555" spans="1:55" s="2" customForma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4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</row>
    <row r="556" spans="1:55" s="2" customForma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4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</row>
    <row r="557" spans="1:55" s="2" customForma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4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</row>
    <row r="558" spans="1:55" s="2" customForma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4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</row>
    <row r="559" spans="1:55" s="2" customForma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4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</row>
    <row r="560" spans="1:55" s="2" customForma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4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</row>
    <row r="561" spans="1:55" s="2" customForma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4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</row>
    <row r="562" spans="1:55" s="2" customForma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4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</row>
    <row r="563" spans="1:55" s="2" customForma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4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</row>
    <row r="564" spans="1:55" s="2" customForma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4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</row>
    <row r="565" spans="1:55" s="2" customForma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4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</row>
    <row r="566" spans="1:55" s="2" customForma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4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</row>
    <row r="567" spans="1:55" s="2" customForma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4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</row>
    <row r="568" spans="1:55" s="2" customForma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4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</row>
    <row r="569" spans="1:55" s="2" customForma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4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</row>
    <row r="570" spans="1:55" s="2" customForma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4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</row>
    <row r="571" spans="1:55" s="2" customForma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4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</row>
    <row r="572" spans="1:55" s="2" customForma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4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</row>
    <row r="573" spans="1:55" s="2" customForma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4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</row>
    <row r="574" spans="1:55" s="2" customForma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4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</row>
    <row r="575" spans="1:55" s="2" customForma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4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</row>
    <row r="576" spans="1:55" s="2" customForma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4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</row>
    <row r="577" spans="1:55" s="2" customForma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4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</row>
    <row r="578" spans="1:55" s="2" customForma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4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</row>
    <row r="579" spans="1:55" s="2" customForma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4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</row>
    <row r="580" spans="1:55" s="2" customForma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4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</row>
    <row r="581" spans="1:55" s="2" customForma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4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</row>
    <row r="582" spans="1:55" s="2" customForma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4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</row>
    <row r="583" spans="1:55" s="2" customForma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4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</row>
    <row r="584" spans="1:55" s="2" customForma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4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</row>
    <row r="585" spans="1:55" s="2" customForma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4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</row>
    <row r="586" spans="1:55" s="2" customForma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4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</row>
    <row r="587" spans="1:55" s="2" customForma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4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</row>
    <row r="588" spans="1:55" s="2" customForma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4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</row>
    <row r="589" spans="1:55" s="2" customForma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4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</row>
    <row r="590" spans="1:55" s="2" customForma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4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</row>
    <row r="591" spans="1:55" s="2" customForma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4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</row>
    <row r="592" spans="1:55" s="2" customForma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4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</row>
    <row r="593" spans="1:55" s="2" customForma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4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</row>
    <row r="594" spans="1:55" s="2" customForma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4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</row>
    <row r="595" spans="1:55" s="2" customForma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4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</row>
    <row r="596" spans="1:55" s="2" customForma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4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</row>
    <row r="597" spans="1:55" s="2" customForma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4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</row>
    <row r="598" spans="1:55" s="2" customForma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4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</row>
    <row r="599" spans="1:55" s="2" customForma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4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</row>
    <row r="600" spans="1:55" s="2" customForma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4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</row>
    <row r="601" spans="1:55" s="2" customForma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4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</row>
    <row r="602" spans="1:55" s="2" customForma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4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</row>
    <row r="603" spans="1:55" s="2" customForma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4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</row>
    <row r="604" spans="1:55" s="2" customForma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4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</row>
    <row r="605" spans="1:55" s="2" customForma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4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</row>
    <row r="606" spans="1:55" s="2" customForma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4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</row>
    <row r="607" spans="1:55" s="2" customForma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4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</row>
    <row r="608" spans="1:55" s="2" customForma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4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</row>
    <row r="609" spans="1:55" s="2" customForma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4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</row>
    <row r="610" spans="1:55" s="2" customForma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4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</row>
    <row r="611" spans="1:55" s="2" customForma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4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</row>
    <row r="612" spans="1:55" s="2" customForma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4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</row>
    <row r="613" spans="1:55" s="2" customForma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4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</row>
    <row r="614" spans="1:55" s="2" customForma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4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</row>
    <row r="615" spans="1:55" s="2" customForma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4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</row>
    <row r="616" spans="1:55" s="2" customForma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4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</row>
    <row r="617" spans="1:55" s="2" customForma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4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</row>
    <row r="618" spans="1:55" s="2" customForma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4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</row>
    <row r="619" spans="1:55" s="2" customForma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4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</row>
    <row r="620" spans="1:55" s="2" customForma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4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</row>
    <row r="621" spans="1:55" s="2" customForma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4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</row>
    <row r="622" spans="1:55" s="2" customForma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4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</row>
    <row r="623" spans="1:55" s="2" customForma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4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</row>
    <row r="624" spans="1:55" s="2" customForma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4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</row>
    <row r="625" spans="1:55" s="2" customForma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4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</row>
    <row r="626" spans="1:55" s="2" customForma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4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</row>
    <row r="627" spans="1:55" s="2" customForma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4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</row>
    <row r="628" spans="1:55" s="2" customForma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4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</row>
    <row r="629" spans="1:55" s="2" customForma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4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</row>
    <row r="630" spans="1:55" s="2" customForma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4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</row>
    <row r="631" spans="1:55" s="2" customForma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4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</row>
    <row r="632" spans="1:55" s="2" customForma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4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</row>
    <row r="633" spans="1:55" s="2" customForma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4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</row>
    <row r="634" spans="1:55" s="2" customForma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4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</row>
    <row r="635" spans="1:55" s="2" customForma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4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</row>
    <row r="636" spans="1:55" s="2" customForma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4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</row>
    <row r="637" spans="1:55" s="2" customForma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4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</row>
    <row r="638" spans="1:55" s="2" customForma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4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</row>
    <row r="639" spans="1:55" s="2" customForma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4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</row>
    <row r="640" spans="1:55" s="2" customForma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4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</row>
    <row r="641" spans="1:55" s="2" customForma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4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</row>
    <row r="642" spans="1:55" s="2" customForma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4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</row>
    <row r="643" spans="1:55" s="2" customForma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4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</row>
    <row r="644" spans="1:55" s="2" customForma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4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</row>
    <row r="645" spans="1:55" s="2" customForma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4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</row>
    <row r="646" spans="1:55" s="2" customForma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4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</row>
    <row r="647" spans="1:55" s="2" customForma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4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</row>
    <row r="648" spans="1:55" s="2" customForma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4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</row>
    <row r="649" spans="1:55" s="2" customForma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4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</row>
    <row r="650" spans="1:55" s="2" customForma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4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</row>
    <row r="651" spans="1:55" s="2" customForma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4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</row>
    <row r="652" spans="1:55" s="2" customForma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4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</row>
    <row r="653" spans="1:55" s="2" customForma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4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</row>
    <row r="654" spans="1:55" s="2" customForma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4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</row>
    <row r="655" spans="1:55" s="2" customForma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4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</row>
    <row r="656" spans="1:55" s="2" customForma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4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</row>
    <row r="657" spans="1:55" s="2" customForma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4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</row>
    <row r="658" spans="1:55" s="2" customForma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4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</row>
    <row r="659" spans="1:55" s="2" customForma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4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</row>
    <row r="660" spans="1:55" s="2" customForma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4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</row>
    <row r="661" spans="1:55" s="2" customForma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4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</row>
    <row r="662" spans="1:55" s="2" customForma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4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</row>
    <row r="663" spans="1:55" s="2" customForma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4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</row>
    <row r="664" spans="1:55" s="2" customForma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4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</row>
    <row r="665" spans="1:55" s="2" customForma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4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</row>
    <row r="666" spans="1:55" s="2" customForma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4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</row>
    <row r="667" spans="1:55" s="2" customForma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4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</row>
    <row r="668" spans="1:55" s="2" customForma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4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</row>
    <row r="669" spans="1:55" s="2" customForma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4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</row>
    <row r="670" spans="1:55" s="2" customForma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4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</row>
    <row r="671" spans="1:55" s="2" customForma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4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</row>
    <row r="672" spans="1:55" s="2" customForma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4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</row>
    <row r="673" spans="1:55" s="2" customForma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4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</row>
    <row r="674" spans="1:55" s="2" customForma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4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</row>
    <row r="675" spans="1:55" s="2" customForma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4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</row>
    <row r="676" spans="1:55" s="2" customForma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4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</row>
    <row r="677" spans="1:55" s="2" customForma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4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</row>
    <row r="678" spans="1:55" s="2" customForma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4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</row>
    <row r="679" spans="1:55" s="2" customForma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4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</row>
    <row r="680" spans="1:55" s="2" customForma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4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</row>
    <row r="681" spans="1:55" s="2" customForma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4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</row>
    <row r="682" spans="1:55" s="2" customForma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4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</row>
    <row r="683" spans="1:55" s="2" customForma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4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</row>
    <row r="684" spans="1:55" s="2" customForma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4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</row>
    <row r="685" spans="1:55" s="2" customForma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4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</row>
    <row r="686" spans="1:55" s="2" customForma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4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</row>
    <row r="687" spans="1:55" s="2" customForma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4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</row>
    <row r="688" spans="1:55" s="2" customForma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4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</row>
    <row r="689" spans="1:55" s="2" customForma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4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</row>
    <row r="690" spans="1:55" s="2" customForma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4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</row>
    <row r="691" spans="1:55" s="2" customForma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4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</row>
    <row r="692" spans="1:55" s="2" customForma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4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</row>
    <row r="693" spans="1:55" s="2" customForma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4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</row>
    <row r="694" spans="1:55" s="2" customForma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4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</row>
    <row r="695" spans="1:55" s="2" customForma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4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</row>
    <row r="696" spans="1:55" s="2" customForma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4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</row>
    <row r="697" spans="1:55" s="2" customForma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4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</row>
    <row r="698" spans="1:55" s="2" customForma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4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</row>
    <row r="699" spans="1:55" s="2" customForma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4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</row>
    <row r="700" spans="1:55" s="2" customForma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4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</row>
    <row r="701" spans="1:55" s="2" customForma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4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</row>
    <row r="702" spans="1:55" s="2" customForma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4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</row>
    <row r="703" spans="1:55" s="2" customForma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4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</row>
    <row r="704" spans="1:55" s="2" customForma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4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</row>
    <row r="705" spans="1:55" s="2" customForma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4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</row>
    <row r="706" spans="1:55" s="2" customForma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4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</row>
    <row r="707" spans="1:55" s="2" customForma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4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</row>
    <row r="708" spans="1:55" s="2" customForma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4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</row>
    <row r="709" spans="1:55" s="2" customForma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4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</row>
    <row r="710" spans="1:55" s="2" customForma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4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</row>
    <row r="711" spans="1:55" s="2" customForma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4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</row>
    <row r="712" spans="1:55" s="2" customForma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4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</row>
    <row r="713" spans="1:55" s="2" customForma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4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</row>
    <row r="714" spans="1:55" s="2" customForma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4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</row>
    <row r="715" spans="1:55" s="2" customForma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4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</row>
    <row r="716" spans="1:55" s="2" customForma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4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</row>
    <row r="717" spans="1:55" s="2" customForma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4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</row>
    <row r="718" spans="1:55" s="2" customForma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4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</row>
    <row r="719" spans="1:55" s="2" customForma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4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</row>
    <row r="720" spans="1:55" s="2" customForma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4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</row>
    <row r="721" spans="1:55" s="2" customForma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4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</row>
    <row r="722" spans="1:55" s="2" customForma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4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</row>
    <row r="723" spans="1:55" s="2" customForma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4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</row>
    <row r="724" spans="1:55" s="2" customForma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4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</row>
    <row r="725" spans="1:55" s="2" customForma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4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</row>
    <row r="726" spans="1:55" s="2" customForma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4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</row>
    <row r="727" spans="1:55" s="2" customForma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4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</row>
    <row r="728" spans="1:55" s="2" customForma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4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</row>
    <row r="729" spans="1:55" s="2" customForma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4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</row>
    <row r="730" spans="1:55" s="2" customForma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4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</row>
    <row r="731" spans="1:55" s="2" customForma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4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</row>
    <row r="732" spans="1:55" s="2" customForma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4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</row>
    <row r="733" spans="1:55" s="2" customForma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4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</row>
    <row r="734" spans="1:55" s="2" customForma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4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</row>
    <row r="735" spans="1:55" s="2" customForma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4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</row>
    <row r="736" spans="1:55" s="2" customForma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4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</row>
    <row r="737" spans="1:55" s="2" customForma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4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</row>
    <row r="738" spans="1:55" s="2" customForma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4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</row>
    <row r="739" spans="1:55" s="2" customForma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4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</row>
    <row r="740" spans="1:55" s="2" customForma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4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</row>
    <row r="741" spans="1:55" s="2" customForma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4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</row>
    <row r="742" spans="1:55" s="2" customForma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4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</row>
    <row r="743" spans="1:55" s="2" customForma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4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</row>
    <row r="744" spans="1:55" s="2" customForma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4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</row>
    <row r="745" spans="1:55" s="2" customForma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4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</row>
    <row r="746" spans="1:55" s="2" customForma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4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</row>
    <row r="747" spans="1:55" s="2" customForma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4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</row>
    <row r="748" spans="1:55" s="2" customForma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4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</row>
    <row r="749" spans="1:55" s="2" customForma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4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</row>
    <row r="750" spans="1:55" s="2" customForma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4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</row>
    <row r="751" spans="1:55" s="2" customForma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4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</row>
    <row r="752" spans="1:55" s="2" customForma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4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</row>
    <row r="753" spans="1:55" s="2" customForma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4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</row>
    <row r="754" spans="1:55" s="2" customForma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4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</row>
    <row r="755" spans="1:55" s="2" customForma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4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</row>
    <row r="756" spans="1:55" s="2" customForma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4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</row>
    <row r="757" spans="1:55" s="2" customForma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4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</row>
    <row r="758" spans="1:55" s="2" customForma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4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</row>
    <row r="759" spans="1:55" s="2" customForma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4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</row>
    <row r="760" spans="1:55" s="2" customForma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4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</row>
    <row r="761" spans="1:55" s="2" customForma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4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</row>
    <row r="762" spans="1:55" s="2" customForma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4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</row>
    <row r="763" spans="1:55" s="2" customForma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4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</row>
    <row r="764" spans="1:55" s="2" customForma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4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</row>
    <row r="765" spans="1:55" s="2" customForma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4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</row>
    <row r="766" spans="1:55" s="2" customForma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4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</row>
    <row r="767" spans="1:55" s="2" customForma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4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</row>
    <row r="768" spans="1:55" s="2" customForma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4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</row>
    <row r="769" spans="1:55" s="2" customForma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4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</row>
    <row r="770" spans="1:55" s="2" customForma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4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</row>
    <row r="771" spans="1:55" s="2" customForma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4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</row>
    <row r="772" spans="1:55" s="2" customForma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4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</row>
    <row r="773" spans="1:55" s="2" customForma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4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</row>
    <row r="774" spans="1:55" s="2" customForma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4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</row>
    <row r="775" spans="1:55" s="2" customForma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4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</row>
    <row r="776" spans="1:55" s="2" customForma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4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</row>
    <row r="777" spans="1:55" s="2" customForma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4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</row>
    <row r="778" spans="1:55" s="2" customForma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4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</row>
    <row r="779" spans="1:55" s="2" customForma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4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</row>
    <row r="780" spans="1:55" s="2" customForma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4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</row>
    <row r="781" spans="1:55" s="2" customForma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4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</row>
    <row r="782" spans="1:55" s="2" customForma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4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</row>
    <row r="783" spans="1:55" s="2" customForma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4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</row>
    <row r="784" spans="1:55" s="2" customForma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4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</row>
    <row r="785" spans="1:55" s="2" customForma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4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</row>
    <row r="786" spans="1:55" s="2" customForma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4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</row>
    <row r="787" spans="1:55" s="2" customForma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4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</row>
    <row r="788" spans="1:55" s="2" customForma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4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</row>
    <row r="789" spans="1:55" s="2" customForma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4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</row>
    <row r="790" spans="1:55" s="2" customForma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4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</row>
    <row r="791" spans="1:55" s="2" customForma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4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</row>
    <row r="792" spans="1:55" s="2" customForma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4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</row>
    <row r="793" spans="1:55" s="2" customForma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4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</row>
    <row r="794" spans="1:55" s="2" customForma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4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</row>
    <row r="795" spans="1:55" s="2" customForma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4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</row>
    <row r="796" spans="1:55" s="2" customForma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4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</row>
    <row r="797" spans="1:55" s="2" customForma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4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</row>
    <row r="798" spans="1:55" s="2" customForma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4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</row>
    <row r="799" spans="1:55" s="2" customForma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4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</row>
    <row r="800" spans="1:55" s="2" customForma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4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</row>
    <row r="801" spans="1:55" s="2" customForma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4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</row>
    <row r="802" spans="1:55" s="2" customForma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4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</row>
    <row r="803" spans="1:55" s="2" customForma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4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</row>
    <row r="804" spans="1:55" s="2" customForma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4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</row>
    <row r="805" spans="1:55" s="2" customForma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4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</row>
    <row r="806" spans="1:55" s="2" customForma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4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</row>
    <row r="807" spans="1:55" s="2" customForma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4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</row>
    <row r="808" spans="1:55" s="2" customForma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4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</row>
    <row r="809" spans="1:55" s="2" customForma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4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</row>
    <row r="810" spans="1:55" s="2" customForma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4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</row>
    <row r="811" spans="1:55" s="2" customForma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4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</row>
    <row r="812" spans="1:55" s="2" customForma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4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</row>
    <row r="813" spans="1:55" s="2" customForma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4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</row>
    <row r="814" spans="1:55" s="2" customForma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4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</row>
    <row r="815" spans="1:55" s="2" customForma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4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</row>
    <row r="816" spans="1:55" s="2" customForma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4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</row>
    <row r="817" spans="1:55" s="2" customForma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4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</row>
    <row r="818" spans="1:55" s="2" customForma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4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</row>
    <row r="819" spans="1:55" s="2" customForma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4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</row>
    <row r="820" spans="1:55" s="2" customForma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4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</row>
    <row r="821" spans="1:55" s="2" customForma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4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</row>
    <row r="822" spans="1:55" s="2" customForma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4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</row>
    <row r="823" spans="1:55" s="2" customForma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4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</row>
    <row r="824" spans="1:55" s="2" customForma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4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</row>
    <row r="825" spans="1:55" s="2" customForma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4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</row>
    <row r="826" spans="1:55" s="2" customForma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4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</row>
    <row r="827" spans="1:55" s="2" customForma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4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</row>
    <row r="828" spans="1:55" s="2" customForma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4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</row>
    <row r="829" spans="1:55" s="2" customForma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4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</row>
    <row r="830" spans="1:55" s="2" customForma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4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</row>
    <row r="831" spans="1:55" s="2" customForma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4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</row>
    <row r="832" spans="1:55" s="2" customForma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4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</row>
    <row r="833" spans="1:55" s="2" customForma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4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</row>
    <row r="834" spans="1:55" s="2" customForma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4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</row>
    <row r="835" spans="1:55" s="2" customForma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4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</row>
    <row r="836" spans="1:55" s="2" customForma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4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</row>
    <row r="837" spans="1:55" s="2" customForma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4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</row>
    <row r="838" spans="1:55" s="2" customForma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4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</row>
    <row r="839" spans="1:55" s="2" customForma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4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</row>
    <row r="840" spans="1:55" s="2" customForma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4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</row>
    <row r="841" spans="1:55" s="2" customForma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4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</row>
    <row r="842" spans="1:55" s="2" customForma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4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</row>
    <row r="843" spans="1:55" s="2" customForma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4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</row>
    <row r="844" spans="1:55" s="2" customForma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4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</row>
    <row r="845" spans="1:55" s="2" customForma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4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</row>
    <row r="846" spans="1:55" s="2" customForma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4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</row>
    <row r="847" spans="1:55" s="2" customForma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4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</row>
    <row r="848" spans="1:55" s="2" customForma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4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</row>
    <row r="849" spans="1:55" s="2" customForma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4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</row>
    <row r="850" spans="1:55" s="2" customForma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4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</row>
    <row r="851" spans="1:55" s="2" customForma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4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</row>
    <row r="852" spans="1:55" s="2" customForma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4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</row>
    <row r="853" spans="1:55" s="2" customForma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4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</row>
    <row r="854" spans="1:55" s="2" customForma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4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</row>
    <row r="855" spans="1:55" s="2" customForma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4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</row>
    <row r="856" spans="1:55" s="2" customForma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4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</row>
    <row r="857" spans="1:55" s="2" customForma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4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</row>
    <row r="858" spans="1:55" s="2" customForma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4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</row>
    <row r="859" spans="1:55" s="2" customForma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4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</row>
    <row r="860" spans="1:55" s="2" customForma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4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</row>
    <row r="861" spans="1:55" s="2" customForma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4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</row>
    <row r="862" spans="1:55" s="2" customForma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4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</row>
    <row r="863" spans="1:55" s="2" customForma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4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</row>
    <row r="864" spans="1:55" s="2" customForma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4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</row>
    <row r="865" spans="1:55" s="2" customForma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4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</row>
    <row r="866" spans="1:55" s="2" customForma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4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</row>
    <row r="867" spans="1:55" s="2" customForma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4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</row>
    <row r="868" spans="1:55" s="2" customForma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4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</row>
    <row r="869" spans="1:55" s="2" customForma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4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</row>
    <row r="870" spans="1:55" s="2" customForma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4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</row>
    <row r="871" spans="1:55" s="2" customForma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4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</row>
    <row r="872" spans="1:55" s="2" customForma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4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</row>
    <row r="873" spans="1:55" s="2" customForma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4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</row>
    <row r="874" spans="1:55" s="2" customForma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4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</row>
    <row r="875" spans="1:55" s="2" customForma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4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</row>
    <row r="876" spans="1:55" s="2" customForma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4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</row>
    <row r="877" spans="1:55" s="2" customForma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4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</row>
    <row r="878" spans="1:55" s="2" customForma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4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</row>
    <row r="879" spans="1:55" s="2" customForma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4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</row>
    <row r="880" spans="1:55" s="2" customForma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4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</row>
    <row r="881" spans="1:55" s="2" customForma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4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</row>
    <row r="882" spans="1:55" s="2" customForma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4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</row>
    <row r="883" spans="1:55" s="2" customForma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4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</row>
    <row r="884" spans="1:55" s="2" customForma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4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</row>
    <row r="885" spans="1:55" s="2" customForma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4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</row>
    <row r="886" spans="1:55" s="2" customForma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4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</row>
    <row r="887" spans="1:55" s="2" customForma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4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</row>
    <row r="888" spans="1:55" s="2" customForma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4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</row>
    <row r="889" spans="1:55" s="2" customForma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4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</row>
    <row r="890" spans="1:55" s="2" customForma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4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</row>
    <row r="891" spans="1:55" s="2" customForma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4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</row>
    <row r="892" spans="1:55" s="2" customForma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4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</row>
    <row r="893" spans="1:55" s="2" customForma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4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</row>
    <row r="894" spans="1:55" s="2" customForma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4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</row>
    <row r="895" spans="1:55" s="2" customForma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4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</row>
    <row r="896" spans="1:55" s="2" customForma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4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</row>
    <row r="897" spans="1:55" s="2" customForma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4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</row>
    <row r="898" spans="1:55" s="2" customForma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4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</row>
    <row r="899" spans="1:55" s="2" customForma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4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</row>
    <row r="900" spans="1:55" s="2" customForma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4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</row>
    <row r="901" spans="1:55" s="2" customForma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4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</row>
    <row r="902" spans="1:55" s="2" customForma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4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</row>
    <row r="903" spans="1:55" s="2" customForma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4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</row>
    <row r="904" spans="1:55" s="2" customForma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4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</row>
    <row r="905" spans="1:55" s="2" customForma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4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</row>
    <row r="906" spans="1:55" s="2" customForma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4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</row>
    <row r="907" spans="1:55" s="2" customForma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4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</row>
    <row r="908" spans="1:55" s="2" customForma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4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</row>
    <row r="909" spans="1:55" s="2" customForma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4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</row>
    <row r="910" spans="1:55" s="2" customForma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4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</row>
    <row r="911" spans="1:55" s="2" customForma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4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</row>
    <row r="912" spans="1:55" s="2" customForma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4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</row>
    <row r="913" spans="1:55" s="2" customForma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4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</row>
    <row r="914" spans="1:55" s="2" customForma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4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</row>
    <row r="915" spans="1:55" s="2" customForma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4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</row>
    <row r="916" spans="1:55" s="2" customForma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4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</row>
    <row r="917" spans="1:55" s="2" customForma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4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</row>
    <row r="918" spans="1:55" s="2" customForma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4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</row>
    <row r="919" spans="1:55" s="2" customForma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4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</row>
    <row r="920" spans="1:55" s="2" customForma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4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</row>
    <row r="921" spans="1:55" s="2" customForma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4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</row>
    <row r="922" spans="1:55" s="2" customForma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4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</row>
    <row r="923" spans="1:55" s="2" customForma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4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</row>
    <row r="924" spans="1:55" s="2" customForma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4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</row>
    <row r="925" spans="1:55" s="2" customForma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4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</row>
    <row r="926" spans="1:55" s="2" customForma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4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</row>
    <row r="927" spans="1:55" s="2" customForma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4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</row>
    <row r="928" spans="1:55" s="2" customForma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4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</row>
    <row r="929" spans="1:55" s="2" customForma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4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</row>
    <row r="930" spans="1:55" s="2" customForma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4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</row>
    <row r="931" spans="1:55" s="2" customForma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4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</row>
    <row r="932" spans="1:55" s="2" customForma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4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</row>
    <row r="933" spans="1:55" s="2" customForma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4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</row>
    <row r="934" spans="1:55" s="2" customForma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4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</row>
    <row r="935" spans="1:55" s="2" customForma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4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</row>
    <row r="936" spans="1:55" s="2" customForma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4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</row>
    <row r="937" spans="1:55" s="2" customForma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4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</row>
    <row r="938" spans="1:55" s="2" customForma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4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</row>
    <row r="939" spans="1:55" s="2" customForma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4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</row>
    <row r="940" spans="1:55" s="2" customForma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4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</row>
    <row r="941" spans="1:55" s="2" customForma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4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</row>
    <row r="942" spans="1:55" s="2" customForma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4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</row>
    <row r="943" spans="1:55" s="2" customForma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4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</row>
    <row r="944" spans="1:55" s="2" customForma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4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</row>
    <row r="945" spans="1:55" s="2" customForma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4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</row>
    <row r="946" spans="1:55" s="2" customForma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4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</row>
    <row r="947" spans="1:55" s="2" customForma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4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</row>
    <row r="948" spans="1:55" s="2" customForma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4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</row>
    <row r="949" spans="1:55" s="2" customForma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4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</row>
    <row r="950" spans="1:55" s="2" customForma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4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</row>
    <row r="951" spans="1:55" s="2" customForma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4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</row>
    <row r="952" spans="1:55" s="2" customForma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4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</row>
    <row r="953" spans="1:55" s="2" customForma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4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</row>
    <row r="954" spans="1:55" s="2" customForma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4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</row>
    <row r="955" spans="1:55" s="2" customForma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4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</row>
    <row r="956" spans="1:55" s="2" customForma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4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</row>
    <row r="957" spans="1:55" s="2" customForma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4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</row>
    <row r="958" spans="1:55" s="2" customForma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4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</row>
    <row r="959" spans="1:55" s="2" customForma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4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</row>
    <row r="960" spans="1:55" s="2" customForma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4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</row>
    <row r="961" spans="1:55" s="2" customForma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4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</row>
    <row r="962" spans="1:55" s="2" customForma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4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</row>
    <row r="963" spans="1:55" s="2" customForma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4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</row>
    <row r="964" spans="1:55" s="2" customForma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4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</row>
    <row r="965" spans="1:55" s="2" customForma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4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</row>
    <row r="966" spans="1:55" s="2" customForma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4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</row>
    <row r="967" spans="1:55" s="2" customForma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4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</row>
    <row r="968" spans="1:55" s="2" customForma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4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</row>
    <row r="969" spans="1:55" s="2" customForma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4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</row>
    <row r="970" spans="1:55" s="2" customForma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4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</row>
    <row r="971" spans="1:55" s="2" customForma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4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</row>
    <row r="972" spans="1:55" s="2" customForma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4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</row>
    <row r="973" spans="1:55" s="2" customForma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4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</row>
    <row r="974" spans="1:55" s="2" customForma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4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</row>
    <row r="975" spans="1:55" s="2" customForma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4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</row>
    <row r="976" spans="1:55" s="2" customForma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4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</row>
    <row r="977" spans="1:55" s="2" customForma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4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</row>
    <row r="978" spans="1:55" s="2" customForma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4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</row>
    <row r="979" spans="1:55" s="2" customForma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4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</row>
    <row r="980" spans="1:55" s="2" customForma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4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</row>
    <row r="981" spans="1:55" s="2" customForma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4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</row>
    <row r="982" spans="1:55" s="2" customForma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4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</row>
    <row r="983" spans="1:55" s="2" customForma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4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</row>
    <row r="984" spans="1:55" s="2" customForma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4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</row>
    <row r="985" spans="1:55" s="2" customForma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4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</row>
    <row r="986" spans="1:55" s="2" customForma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4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</row>
    <row r="987" spans="1:55" s="2" customForma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4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</row>
    <row r="988" spans="1:55" s="2" customForma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4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</row>
    <row r="989" spans="1:55" s="2" customForma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4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</row>
    <row r="990" spans="1:55" s="2" customForma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4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</row>
    <row r="991" spans="1:55" s="2" customForma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4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</row>
    <row r="992" spans="1:55" s="2" customForma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4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</row>
    <row r="993" spans="1:55" s="2" customForma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4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</row>
    <row r="994" spans="1:55" s="2" customForma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4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</row>
    <row r="995" spans="1:55" s="2" customForma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4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</row>
    <row r="996" spans="1:55" s="2" customForma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4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</row>
    <row r="997" spans="1:55" s="2" customForma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4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</row>
    <row r="998" spans="1:55" s="2" customForma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4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</row>
    <row r="999" spans="1:55" s="2" customForma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4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</row>
    <row r="1000" spans="1:55" s="2" customForma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4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</row>
    <row r="1001" spans="1:55" s="2" customForma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4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</row>
    <row r="1002" spans="1:55" s="2" customForma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4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</row>
    <row r="1003" spans="1:55" s="2" customForma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4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</row>
    <row r="1004" spans="1:55" s="2" customForma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4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</row>
    <row r="1005" spans="1:55" s="2" customForma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4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</row>
    <row r="1006" spans="1:55" s="2" customForma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4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</row>
    <row r="1007" spans="1:55" s="2" customForma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4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</row>
    <row r="1008" spans="1:55" s="2" customForma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4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</row>
    <row r="1009" spans="1:55" s="2" customForma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4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</row>
    <row r="1010" spans="1:55" s="2" customForma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4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</row>
    <row r="1011" spans="1:55" s="2" customForma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4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</row>
    <row r="1012" spans="1:55" s="2" customForma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4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</row>
    <row r="1013" spans="1:55" s="2" customForma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4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</row>
    <row r="1014" spans="1:55" s="2" customForma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4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</row>
    <row r="1015" spans="1:55" s="2" customForma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4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</row>
    <row r="1016" spans="1:55" s="2" customForma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4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</row>
    <row r="1017" spans="1:55" s="2" customForma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4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</row>
    <row r="1018" spans="1:55" s="2" customForma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4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</row>
    <row r="1019" spans="1:55" s="2" customForma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4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</row>
    <row r="1020" spans="1:55" s="2" customForma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4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</row>
    <row r="1021" spans="1:55" s="2" customForma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4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</row>
    <row r="1022" spans="1:55" s="2" customForma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4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</row>
    <row r="1023" spans="1:55" s="2" customForma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4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</row>
    <row r="1024" spans="1:55" s="2" customForma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4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</row>
    <row r="1025" spans="1:55" s="2" customForma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4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</row>
    <row r="1026" spans="1:55" s="2" customForma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4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</row>
    <row r="1027" spans="1:55" s="2" customForma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4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</row>
    <row r="1028" spans="1:55" s="2" customForma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4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</row>
    <row r="1029" spans="1:55" s="2" customForma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4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</row>
    <row r="1030" spans="1:55" s="2" customFormat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4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</row>
    <row r="1031" spans="1:55" s="2" customFormat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4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</row>
    <row r="1032" spans="1:55" s="2" customForma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4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</row>
    <row r="1033" spans="1:55" s="2" customFormat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4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</row>
    <row r="1034" spans="1:55" s="2" customFormat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4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</row>
    <row r="1035" spans="1:55" s="2" customFormat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4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</row>
    <row r="1036" spans="1:55" s="2" customFormat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4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</row>
    <row r="1037" spans="1:55" s="2" customFormat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4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</row>
    <row r="1038" spans="1:55" s="2" customFormat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4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</row>
    <row r="1039" spans="1:55" s="2" customForma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4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</row>
    <row r="1040" spans="1:55" s="2" customFormat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4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</row>
    <row r="1041" spans="1:55" s="2" customFormat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4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</row>
    <row r="1042" spans="1:55" s="2" customFormat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4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</row>
    <row r="1043" spans="1:55" s="2" customFormat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4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</row>
    <row r="1044" spans="1:55" s="2" customFormat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4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</row>
    <row r="1045" spans="1:55" s="2" customFormat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4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</row>
    <row r="1046" spans="1:55" s="2" customFormat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4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</row>
    <row r="1047" spans="1:55" s="2" customFormat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4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</row>
    <row r="1048" spans="1:55" s="2" customForma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4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</row>
    <row r="1049" spans="1:55" s="2" customFormat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4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</row>
    <row r="1050" spans="1:55" s="2" customFormat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4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  <c r="AZ1050" s="3"/>
      <c r="BA1050" s="3"/>
      <c r="BB1050" s="3"/>
      <c r="BC1050" s="3"/>
    </row>
    <row r="1051" spans="1:55" s="2" customFormat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4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  <c r="AZ1051" s="3"/>
      <c r="BA1051" s="3"/>
      <c r="BB1051" s="3"/>
      <c r="BC1051" s="3"/>
    </row>
    <row r="1052" spans="1:55" s="2" customForma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4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  <c r="AZ1052" s="3"/>
      <c r="BA1052" s="3"/>
      <c r="BB1052" s="3"/>
      <c r="BC1052" s="3"/>
    </row>
    <row r="1053" spans="1:55" s="2" customFormat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4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  <c r="AZ1053" s="3"/>
      <c r="BA1053" s="3"/>
      <c r="BB1053" s="3"/>
      <c r="BC1053" s="3"/>
    </row>
    <row r="1054" spans="1:55" s="2" customFormat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4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A1054" s="3"/>
      <c r="BB1054" s="3"/>
      <c r="BC1054" s="3"/>
    </row>
    <row r="1055" spans="1:55" s="2" customFormat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4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  <c r="AZ1055" s="3"/>
      <c r="BA1055" s="3"/>
      <c r="BB1055" s="3"/>
      <c r="BC1055" s="3"/>
    </row>
    <row r="1056" spans="1:55" s="2" customFormat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4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</row>
    <row r="1057" spans="1:55" s="2" customFormat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4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</row>
    <row r="1058" spans="1:55" s="2" customFormat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4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</row>
    <row r="1059" spans="1:55" s="2" customFormat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4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</row>
    <row r="1060" spans="1:55" s="2" customFormat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4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</row>
    <row r="1061" spans="1:55" s="2" customFormat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4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</row>
    <row r="1062" spans="1:55" s="2" customFormat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4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</row>
    <row r="1063" spans="1:55" s="2" customFormat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4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</row>
    <row r="1064" spans="1:55" s="2" customFormat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4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</row>
    <row r="1065" spans="1:55" s="2" customFormat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4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</row>
    <row r="1066" spans="1:55" s="2" customFormat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4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</row>
    <row r="1067" spans="1:55" s="2" customFormat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4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</row>
    <row r="1068" spans="1:55" s="2" customFormat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4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</row>
    <row r="1069" spans="1:55" s="2" customFormat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4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</row>
    <row r="1070" spans="1:55" s="2" customFormat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4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</row>
    <row r="1071" spans="1:55" s="2" customFormat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4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</row>
    <row r="1072" spans="1:55" s="2" customFormat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4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</row>
    <row r="1073" spans="1:55" s="2" customForma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4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</row>
    <row r="1074" spans="1:55" s="2" customFormat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4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</row>
    <row r="1075" spans="1:55" s="2" customFormat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4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</row>
    <row r="1076" spans="1:55" s="2" customFormat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4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</row>
    <row r="1077" spans="1:55" s="2" customFormat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4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</row>
    <row r="1078" spans="1:55" s="2" customFormat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4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</row>
    <row r="1079" spans="1:55" s="2" customFormat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4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</row>
    <row r="1080" spans="1:55" s="2" customFormat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4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</row>
    <row r="1081" spans="1:55" s="2" customFormat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4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</row>
    <row r="1082" spans="1:55" s="2" customFormat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4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</row>
    <row r="1083" spans="1:55" s="2" customFormat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4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</row>
    <row r="1084" spans="1:55" s="2" customFormat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4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</row>
    <row r="1085" spans="1:55" s="2" customFormat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4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</row>
    <row r="1086" spans="1:55" s="2" customFormat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4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  <c r="AZ1086" s="3"/>
      <c r="BA1086" s="3"/>
      <c r="BB1086" s="3"/>
      <c r="BC1086" s="3"/>
    </row>
    <row r="1087" spans="1:55" s="2" customFormat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4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  <c r="AZ1087" s="3"/>
      <c r="BA1087" s="3"/>
      <c r="BB1087" s="3"/>
      <c r="BC1087" s="3"/>
    </row>
    <row r="1088" spans="1:55" s="2" customFormat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4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  <c r="AZ1088" s="3"/>
      <c r="BA1088" s="3"/>
      <c r="BB1088" s="3"/>
      <c r="BC1088" s="3"/>
    </row>
    <row r="1089" spans="1:55" s="2" customFormat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4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  <c r="AZ1089" s="3"/>
      <c r="BA1089" s="3"/>
      <c r="BB1089" s="3"/>
      <c r="BC1089" s="3"/>
    </row>
    <row r="1090" spans="1:55" s="2" customFormat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4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  <c r="AZ1090" s="3"/>
      <c r="BA1090" s="3"/>
      <c r="BB1090" s="3"/>
      <c r="BC1090" s="3"/>
    </row>
    <row r="1091" spans="1:55" s="2" customFormat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4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  <c r="AZ1091" s="3"/>
      <c r="BA1091" s="3"/>
      <c r="BB1091" s="3"/>
      <c r="BC1091" s="3"/>
    </row>
    <row r="1092" spans="1:55" s="2" customFormat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4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  <c r="AZ1092" s="3"/>
      <c r="BA1092" s="3"/>
      <c r="BB1092" s="3"/>
      <c r="BC1092" s="3"/>
    </row>
    <row r="1093" spans="1:55" s="2" customFormat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4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  <c r="AZ1093" s="3"/>
      <c r="BA1093" s="3"/>
      <c r="BB1093" s="3"/>
      <c r="BC1093" s="3"/>
    </row>
    <row r="1094" spans="1:55" s="2" customFormat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4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  <c r="AZ1094" s="3"/>
      <c r="BA1094" s="3"/>
      <c r="BB1094" s="3"/>
      <c r="BC1094" s="3"/>
    </row>
    <row r="1095" spans="1:55" s="2" customFormat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4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  <c r="AZ1095" s="3"/>
      <c r="BA1095" s="3"/>
      <c r="BB1095" s="3"/>
      <c r="BC1095" s="3"/>
    </row>
    <row r="1096" spans="1:55" s="2" customFormat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4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  <c r="AY1096" s="3"/>
      <c r="AZ1096" s="3"/>
      <c r="BA1096" s="3"/>
      <c r="BB1096" s="3"/>
      <c r="BC1096" s="3"/>
    </row>
    <row r="1097" spans="1:55" s="2" customFormat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4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  <c r="AZ1097" s="3"/>
      <c r="BA1097" s="3"/>
      <c r="BB1097" s="3"/>
      <c r="BC1097" s="3"/>
    </row>
    <row r="1098" spans="1:55" s="2" customFormat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4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  <c r="AY1098" s="3"/>
      <c r="AZ1098" s="3"/>
      <c r="BA1098" s="3"/>
      <c r="BB1098" s="3"/>
      <c r="BC1098" s="3"/>
    </row>
    <row r="1099" spans="1:55" s="2" customFormat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4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  <c r="AZ1099" s="3"/>
      <c r="BA1099" s="3"/>
      <c r="BB1099" s="3"/>
      <c r="BC1099" s="3"/>
    </row>
    <row r="1100" spans="1:55" s="2" customFormat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4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</row>
    <row r="1101" spans="1:55" s="2" customFormat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4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</row>
    <row r="1102" spans="1:55" s="2" customFormat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4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</row>
    <row r="1103" spans="1:55" s="2" customFormat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4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</row>
    <row r="1104" spans="1:55" s="2" customFormat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4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  <c r="AZ1104" s="3"/>
      <c r="BA1104" s="3"/>
      <c r="BB1104" s="3"/>
      <c r="BC1104" s="3"/>
    </row>
    <row r="1105" spans="1:55" s="2" customFormat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4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  <c r="AZ1105" s="3"/>
      <c r="BA1105" s="3"/>
      <c r="BB1105" s="3"/>
      <c r="BC1105" s="3"/>
    </row>
    <row r="1106" spans="1:55" s="2" customFormat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4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  <c r="AZ1106" s="3"/>
      <c r="BA1106" s="3"/>
      <c r="BB1106" s="3"/>
      <c r="BC1106" s="3"/>
    </row>
    <row r="1107" spans="1:55" s="2" customFormat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4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</row>
    <row r="1108" spans="1:55" s="2" customFormat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4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</row>
    <row r="1109" spans="1:55" s="2" customFormat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4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</row>
    <row r="1110" spans="1:55" s="2" customFormat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4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</row>
    <row r="1111" spans="1:55" s="2" customFormat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4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  <c r="AY1111" s="3"/>
      <c r="AZ1111" s="3"/>
      <c r="BA1111" s="3"/>
      <c r="BB1111" s="3"/>
      <c r="BC1111" s="3"/>
    </row>
    <row r="1112" spans="1:55" s="2" customFormat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4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  <c r="AZ1112" s="3"/>
      <c r="BA1112" s="3"/>
      <c r="BB1112" s="3"/>
      <c r="BC1112" s="3"/>
    </row>
    <row r="1113" spans="1:55" s="2" customFormat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4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  <c r="AY1113" s="3"/>
      <c r="AZ1113" s="3"/>
      <c r="BA1113" s="3"/>
      <c r="BB1113" s="3"/>
      <c r="BC1113" s="3"/>
    </row>
    <row r="1114" spans="1:55" s="2" customFormat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4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  <c r="AY1114" s="3"/>
      <c r="AZ1114" s="3"/>
      <c r="BA1114" s="3"/>
      <c r="BB1114" s="3"/>
      <c r="BC1114" s="3"/>
    </row>
    <row r="1115" spans="1:55" s="2" customFormat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4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  <c r="AY1115" s="3"/>
      <c r="AZ1115" s="3"/>
      <c r="BA1115" s="3"/>
      <c r="BB1115" s="3"/>
      <c r="BC1115" s="3"/>
    </row>
    <row r="1116" spans="1:55" s="2" customFormat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4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  <c r="AY1116" s="3"/>
      <c r="AZ1116" s="3"/>
      <c r="BA1116" s="3"/>
      <c r="BB1116" s="3"/>
      <c r="BC1116" s="3"/>
    </row>
    <row r="1117" spans="1:55" s="2" customFormat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4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  <c r="AY1117" s="3"/>
      <c r="AZ1117" s="3"/>
      <c r="BA1117" s="3"/>
      <c r="BB1117" s="3"/>
      <c r="BC1117" s="3"/>
    </row>
    <row r="1118" spans="1:55" s="2" customFormat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4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  <c r="AY1118" s="3"/>
      <c r="AZ1118" s="3"/>
      <c r="BA1118" s="3"/>
      <c r="BB1118" s="3"/>
      <c r="BC1118" s="3"/>
    </row>
    <row r="1119" spans="1:55" s="2" customFormat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4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  <c r="AY1119" s="3"/>
      <c r="AZ1119" s="3"/>
      <c r="BA1119" s="3"/>
      <c r="BB1119" s="3"/>
      <c r="BC1119" s="3"/>
    </row>
    <row r="1120" spans="1:55" s="2" customFormat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4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  <c r="AY1120" s="3"/>
      <c r="AZ1120" s="3"/>
      <c r="BA1120" s="3"/>
      <c r="BB1120" s="3"/>
      <c r="BC1120" s="3"/>
    </row>
    <row r="1121" spans="1:55" s="2" customFormat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4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  <c r="AY1121" s="3"/>
      <c r="AZ1121" s="3"/>
      <c r="BA1121" s="3"/>
      <c r="BB1121" s="3"/>
      <c r="BC1121" s="3"/>
    </row>
    <row r="1122" spans="1:55" s="2" customFormat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4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  <c r="AY1122" s="3"/>
      <c r="AZ1122" s="3"/>
      <c r="BA1122" s="3"/>
      <c r="BB1122" s="3"/>
      <c r="BC1122" s="3"/>
    </row>
    <row r="1123" spans="1:55" s="2" customFormat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4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  <c r="AY1123" s="3"/>
      <c r="AZ1123" s="3"/>
      <c r="BA1123" s="3"/>
      <c r="BB1123" s="3"/>
      <c r="BC1123" s="3"/>
    </row>
    <row r="1124" spans="1:55" s="2" customFormat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4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  <c r="AY1124" s="3"/>
      <c r="AZ1124" s="3"/>
      <c r="BA1124" s="3"/>
      <c r="BB1124" s="3"/>
      <c r="BC1124" s="3"/>
    </row>
    <row r="1125" spans="1:55" s="2" customFormat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4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  <c r="AY1125" s="3"/>
      <c r="AZ1125" s="3"/>
      <c r="BA1125" s="3"/>
      <c r="BB1125" s="3"/>
      <c r="BC1125" s="3"/>
    </row>
    <row r="1126" spans="1:55" s="2" customFormat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4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  <c r="AY1126" s="3"/>
      <c r="AZ1126" s="3"/>
      <c r="BA1126" s="3"/>
      <c r="BB1126" s="3"/>
      <c r="BC1126" s="3"/>
    </row>
    <row r="1127" spans="1:55" s="2" customFormat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4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  <c r="AY1127" s="3"/>
      <c r="AZ1127" s="3"/>
      <c r="BA1127" s="3"/>
      <c r="BB1127" s="3"/>
      <c r="BC1127" s="3"/>
    </row>
    <row r="1128" spans="1:55" s="2" customFormat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4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  <c r="AY1128" s="3"/>
      <c r="AZ1128" s="3"/>
      <c r="BA1128" s="3"/>
      <c r="BB1128" s="3"/>
      <c r="BC1128" s="3"/>
    </row>
    <row r="1129" spans="1:55" s="2" customFormat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4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  <c r="AY1129" s="3"/>
      <c r="AZ1129" s="3"/>
      <c r="BA1129" s="3"/>
      <c r="BB1129" s="3"/>
      <c r="BC1129" s="3"/>
    </row>
    <row r="1130" spans="1:55" s="2" customFormat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4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  <c r="AY1130" s="3"/>
      <c r="AZ1130" s="3"/>
      <c r="BA1130" s="3"/>
      <c r="BB1130" s="3"/>
      <c r="BC1130" s="3"/>
    </row>
    <row r="1131" spans="1:55" s="2" customFormat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4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  <c r="AY1131" s="3"/>
      <c r="AZ1131" s="3"/>
      <c r="BA1131" s="3"/>
      <c r="BB1131" s="3"/>
      <c r="BC1131" s="3"/>
    </row>
    <row r="1132" spans="1:55" s="2" customFormat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4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  <c r="AY1132" s="3"/>
      <c r="AZ1132" s="3"/>
      <c r="BA1132" s="3"/>
      <c r="BB1132" s="3"/>
      <c r="BC1132" s="3"/>
    </row>
    <row r="1133" spans="1:55" s="2" customFormat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4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  <c r="AY1133" s="3"/>
      <c r="AZ1133" s="3"/>
      <c r="BA1133" s="3"/>
      <c r="BB1133" s="3"/>
      <c r="BC1133" s="3"/>
    </row>
    <row r="1134" spans="1:55" s="2" customFormat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4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  <c r="AY1134" s="3"/>
      <c r="AZ1134" s="3"/>
      <c r="BA1134" s="3"/>
      <c r="BB1134" s="3"/>
      <c r="BC1134" s="3"/>
    </row>
    <row r="1135" spans="1:55" s="2" customFormat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4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  <c r="AY1135" s="3"/>
      <c r="AZ1135" s="3"/>
      <c r="BA1135" s="3"/>
      <c r="BB1135" s="3"/>
      <c r="BC1135" s="3"/>
    </row>
    <row r="1136" spans="1:55" s="2" customFormat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4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  <c r="AY1136" s="3"/>
      <c r="AZ1136" s="3"/>
      <c r="BA1136" s="3"/>
      <c r="BB1136" s="3"/>
      <c r="BC1136" s="3"/>
    </row>
    <row r="1137" spans="1:55" s="2" customFormat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4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  <c r="AY1137" s="3"/>
      <c r="AZ1137" s="3"/>
      <c r="BA1137" s="3"/>
      <c r="BB1137" s="3"/>
      <c r="BC1137" s="3"/>
    </row>
    <row r="1138" spans="1:55" s="2" customFormat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4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  <c r="AY1138" s="3"/>
      <c r="AZ1138" s="3"/>
      <c r="BA1138" s="3"/>
      <c r="BB1138" s="3"/>
      <c r="BC1138" s="3"/>
    </row>
    <row r="1139" spans="1:55" s="2" customFormat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4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  <c r="AY1139" s="3"/>
      <c r="AZ1139" s="3"/>
      <c r="BA1139" s="3"/>
      <c r="BB1139" s="3"/>
      <c r="BC1139" s="3"/>
    </row>
    <row r="1140" spans="1:55" s="2" customFormat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4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  <c r="AY1140" s="3"/>
      <c r="AZ1140" s="3"/>
      <c r="BA1140" s="3"/>
      <c r="BB1140" s="3"/>
      <c r="BC1140" s="3"/>
    </row>
    <row r="1141" spans="1:55" s="2" customFormat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4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  <c r="AY1141" s="3"/>
      <c r="AZ1141" s="3"/>
      <c r="BA1141" s="3"/>
      <c r="BB1141" s="3"/>
      <c r="BC1141" s="3"/>
    </row>
    <row r="1142" spans="1:55" s="2" customFormat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4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  <c r="AY1142" s="3"/>
      <c r="AZ1142" s="3"/>
      <c r="BA1142" s="3"/>
      <c r="BB1142" s="3"/>
      <c r="BC1142" s="3"/>
    </row>
    <row r="1143" spans="1:55" s="2" customFormat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4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  <c r="AY1143" s="3"/>
      <c r="AZ1143" s="3"/>
      <c r="BA1143" s="3"/>
      <c r="BB1143" s="3"/>
      <c r="BC1143" s="3"/>
    </row>
    <row r="1144" spans="1:55" s="2" customFormat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4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  <c r="AY1144" s="3"/>
      <c r="AZ1144" s="3"/>
      <c r="BA1144" s="3"/>
      <c r="BB1144" s="3"/>
      <c r="BC1144" s="3"/>
    </row>
    <row r="1145" spans="1:55" s="2" customFormat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4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  <c r="AY1145" s="3"/>
      <c r="AZ1145" s="3"/>
      <c r="BA1145" s="3"/>
      <c r="BB1145" s="3"/>
      <c r="BC1145" s="3"/>
    </row>
    <row r="1146" spans="1:55" s="2" customFormat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4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  <c r="AY1146" s="3"/>
      <c r="AZ1146" s="3"/>
      <c r="BA1146" s="3"/>
      <c r="BB1146" s="3"/>
      <c r="BC1146" s="3"/>
    </row>
    <row r="1147" spans="1:55" s="2" customFormat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4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  <c r="AY1147" s="3"/>
      <c r="AZ1147" s="3"/>
      <c r="BA1147" s="3"/>
      <c r="BB1147" s="3"/>
      <c r="BC1147" s="3"/>
    </row>
    <row r="1148" spans="1:55" s="2" customFormat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4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  <c r="AY1148" s="3"/>
      <c r="AZ1148" s="3"/>
      <c r="BA1148" s="3"/>
      <c r="BB1148" s="3"/>
      <c r="BC1148" s="3"/>
    </row>
    <row r="1149" spans="1:55" s="2" customFormat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4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  <c r="AY1149" s="3"/>
      <c r="AZ1149" s="3"/>
      <c r="BA1149" s="3"/>
      <c r="BB1149" s="3"/>
      <c r="BC1149" s="3"/>
    </row>
    <row r="1150" spans="1:55" s="2" customFormat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4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  <c r="AY1150" s="3"/>
      <c r="AZ1150" s="3"/>
      <c r="BA1150" s="3"/>
      <c r="BB1150" s="3"/>
      <c r="BC1150" s="3"/>
    </row>
    <row r="1151" spans="1:55" s="2" customFormat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4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  <c r="AY1151" s="3"/>
      <c r="AZ1151" s="3"/>
      <c r="BA1151" s="3"/>
      <c r="BB1151" s="3"/>
      <c r="BC1151" s="3"/>
    </row>
    <row r="1152" spans="1:55" s="2" customFormat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4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  <c r="AY1152" s="3"/>
      <c r="AZ1152" s="3"/>
      <c r="BA1152" s="3"/>
      <c r="BB1152" s="3"/>
      <c r="BC1152" s="3"/>
    </row>
    <row r="1153" spans="1:55" s="2" customFormat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4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  <c r="AY1153" s="3"/>
      <c r="AZ1153" s="3"/>
      <c r="BA1153" s="3"/>
      <c r="BB1153" s="3"/>
      <c r="BC1153" s="3"/>
    </row>
    <row r="1154" spans="1:55" s="2" customFormat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4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  <c r="AY1154" s="3"/>
      <c r="AZ1154" s="3"/>
      <c r="BA1154" s="3"/>
      <c r="BB1154" s="3"/>
      <c r="BC1154" s="3"/>
    </row>
    <row r="1155" spans="1:55" s="2" customFormat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4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  <c r="AY1155" s="3"/>
      <c r="AZ1155" s="3"/>
      <c r="BA1155" s="3"/>
      <c r="BB1155" s="3"/>
      <c r="BC1155" s="3"/>
    </row>
    <row r="1156" spans="1:55" s="2" customFormat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4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  <c r="AY1156" s="3"/>
      <c r="AZ1156" s="3"/>
      <c r="BA1156" s="3"/>
      <c r="BB1156" s="3"/>
      <c r="BC1156" s="3"/>
    </row>
    <row r="1157" spans="1:55" s="2" customFormat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4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  <c r="AY1157" s="3"/>
      <c r="AZ1157" s="3"/>
      <c r="BA1157" s="3"/>
      <c r="BB1157" s="3"/>
      <c r="BC1157" s="3"/>
    </row>
    <row r="1158" spans="1:55" s="2" customFormat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4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  <c r="AY1158" s="3"/>
      <c r="AZ1158" s="3"/>
      <c r="BA1158" s="3"/>
      <c r="BB1158" s="3"/>
      <c r="BC1158" s="3"/>
    </row>
    <row r="1159" spans="1:55" s="2" customFormat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4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  <c r="AY1159" s="3"/>
      <c r="AZ1159" s="3"/>
      <c r="BA1159" s="3"/>
      <c r="BB1159" s="3"/>
      <c r="BC1159" s="3"/>
    </row>
    <row r="1160" spans="1:55" s="2" customFormat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4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  <c r="AY1160" s="3"/>
      <c r="AZ1160" s="3"/>
      <c r="BA1160" s="3"/>
      <c r="BB1160" s="3"/>
      <c r="BC1160" s="3"/>
    </row>
    <row r="1161" spans="1:55" s="2" customFormat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4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  <c r="AY1161" s="3"/>
      <c r="AZ1161" s="3"/>
      <c r="BA1161" s="3"/>
      <c r="BB1161" s="3"/>
      <c r="BC1161" s="3"/>
    </row>
    <row r="1162" spans="1:55" s="2" customFormat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4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  <c r="AY1162" s="3"/>
      <c r="AZ1162" s="3"/>
      <c r="BA1162" s="3"/>
      <c r="BB1162" s="3"/>
      <c r="BC1162" s="3"/>
    </row>
    <row r="1163" spans="1:55" s="2" customFormat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4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  <c r="AY1163" s="3"/>
      <c r="AZ1163" s="3"/>
      <c r="BA1163" s="3"/>
      <c r="BB1163" s="3"/>
      <c r="BC1163" s="3"/>
    </row>
    <row r="1164" spans="1:55" s="2" customFormat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4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  <c r="AY1164" s="3"/>
      <c r="AZ1164" s="3"/>
      <c r="BA1164" s="3"/>
      <c r="BB1164" s="3"/>
      <c r="BC1164" s="3"/>
    </row>
    <row r="1165" spans="1:55" s="2" customFormat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4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  <c r="AY1165" s="3"/>
      <c r="AZ1165" s="3"/>
      <c r="BA1165" s="3"/>
      <c r="BB1165" s="3"/>
      <c r="BC1165" s="3"/>
    </row>
    <row r="1166" spans="1:55" s="2" customFormat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4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  <c r="AY1166" s="3"/>
      <c r="AZ1166" s="3"/>
      <c r="BA1166" s="3"/>
      <c r="BB1166" s="3"/>
      <c r="BC1166" s="3"/>
    </row>
    <row r="1167" spans="1:55" s="2" customFormat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4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  <c r="AY1167" s="3"/>
      <c r="AZ1167" s="3"/>
      <c r="BA1167" s="3"/>
      <c r="BB1167" s="3"/>
      <c r="BC1167" s="3"/>
    </row>
    <row r="1168" spans="1:55" s="2" customFormat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4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  <c r="AY1168" s="3"/>
      <c r="AZ1168" s="3"/>
      <c r="BA1168" s="3"/>
      <c r="BB1168" s="3"/>
      <c r="BC1168" s="3"/>
    </row>
    <row r="1169" spans="1:55" s="2" customFormat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4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  <c r="AY1169" s="3"/>
      <c r="AZ1169" s="3"/>
      <c r="BA1169" s="3"/>
      <c r="BB1169" s="3"/>
      <c r="BC1169" s="3"/>
    </row>
    <row r="1170" spans="1:55" s="2" customFormat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4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  <c r="AY1170" s="3"/>
      <c r="AZ1170" s="3"/>
      <c r="BA1170" s="3"/>
      <c r="BB1170" s="3"/>
      <c r="BC1170" s="3"/>
    </row>
    <row r="1171" spans="1:55" s="2" customFormat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4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  <c r="AY1171" s="3"/>
      <c r="AZ1171" s="3"/>
      <c r="BA1171" s="3"/>
      <c r="BB1171" s="3"/>
      <c r="BC1171" s="3"/>
    </row>
    <row r="1172" spans="1:55" s="2" customFormat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4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  <c r="AY1172" s="3"/>
      <c r="AZ1172" s="3"/>
      <c r="BA1172" s="3"/>
      <c r="BB1172" s="3"/>
      <c r="BC1172" s="3"/>
    </row>
    <row r="1173" spans="1:55" s="2" customFormat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4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  <c r="AY1173" s="3"/>
      <c r="AZ1173" s="3"/>
      <c r="BA1173" s="3"/>
      <c r="BB1173" s="3"/>
      <c r="BC1173" s="3"/>
    </row>
    <row r="1174" spans="1:55" s="2" customFormat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4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  <c r="AY1174" s="3"/>
      <c r="AZ1174" s="3"/>
      <c r="BA1174" s="3"/>
      <c r="BB1174" s="3"/>
      <c r="BC1174" s="3"/>
    </row>
    <row r="1175" spans="1:55" s="2" customFormat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4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  <c r="AY1175" s="3"/>
      <c r="AZ1175" s="3"/>
      <c r="BA1175" s="3"/>
      <c r="BB1175" s="3"/>
      <c r="BC1175" s="3"/>
    </row>
    <row r="1176" spans="1:55" s="2" customFormat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4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  <c r="AY1176" s="3"/>
      <c r="AZ1176" s="3"/>
      <c r="BA1176" s="3"/>
      <c r="BB1176" s="3"/>
      <c r="BC1176" s="3"/>
    </row>
    <row r="1177" spans="1:55" s="2" customFormat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4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  <c r="AY1177" s="3"/>
      <c r="AZ1177" s="3"/>
      <c r="BA1177" s="3"/>
      <c r="BB1177" s="3"/>
      <c r="BC1177" s="3"/>
    </row>
    <row r="1178" spans="1:55" s="2" customFormat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4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  <c r="AY1178" s="3"/>
      <c r="AZ1178" s="3"/>
      <c r="BA1178" s="3"/>
      <c r="BB1178" s="3"/>
      <c r="BC1178" s="3"/>
    </row>
    <row r="1179" spans="1:55" s="2" customFormat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4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  <c r="AY1179" s="3"/>
      <c r="AZ1179" s="3"/>
      <c r="BA1179" s="3"/>
      <c r="BB1179" s="3"/>
      <c r="BC1179" s="3"/>
    </row>
    <row r="1180" spans="1:55" s="2" customFormat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4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  <c r="AY1180" s="3"/>
      <c r="AZ1180" s="3"/>
      <c r="BA1180" s="3"/>
      <c r="BB1180" s="3"/>
      <c r="BC1180" s="3"/>
    </row>
    <row r="1181" spans="1:55" s="2" customFormat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4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  <c r="AY1181" s="3"/>
      <c r="AZ1181" s="3"/>
      <c r="BA1181" s="3"/>
      <c r="BB1181" s="3"/>
      <c r="BC1181" s="3"/>
    </row>
    <row r="1182" spans="1:55" s="2" customFormat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4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  <c r="AY1182" s="3"/>
      <c r="AZ1182" s="3"/>
      <c r="BA1182" s="3"/>
      <c r="BB1182" s="3"/>
      <c r="BC1182" s="3"/>
    </row>
    <row r="1183" spans="1:55" s="2" customFormat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4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  <c r="AY1183" s="3"/>
      <c r="AZ1183" s="3"/>
      <c r="BA1183" s="3"/>
      <c r="BB1183" s="3"/>
      <c r="BC1183" s="3"/>
    </row>
    <row r="1184" spans="1:55" s="2" customFormat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4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  <c r="AY1184" s="3"/>
      <c r="AZ1184" s="3"/>
      <c r="BA1184" s="3"/>
      <c r="BB1184" s="3"/>
      <c r="BC1184" s="3"/>
    </row>
    <row r="1185" spans="1:55" s="2" customFormat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4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  <c r="AY1185" s="3"/>
      <c r="AZ1185" s="3"/>
      <c r="BA1185" s="3"/>
      <c r="BB1185" s="3"/>
      <c r="BC1185" s="3"/>
    </row>
    <row r="1186" spans="1:55" s="2" customFormat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4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  <c r="AY1186" s="3"/>
      <c r="AZ1186" s="3"/>
      <c r="BA1186" s="3"/>
      <c r="BB1186" s="3"/>
      <c r="BC1186" s="3"/>
    </row>
    <row r="1187" spans="1:55" s="2" customFormat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4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  <c r="AY1187" s="3"/>
      <c r="AZ1187" s="3"/>
      <c r="BA1187" s="3"/>
      <c r="BB1187" s="3"/>
      <c r="BC1187" s="3"/>
    </row>
    <row r="1188" spans="1:55" s="2" customFormat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4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  <c r="AY1188" s="3"/>
      <c r="AZ1188" s="3"/>
      <c r="BA1188" s="3"/>
      <c r="BB1188" s="3"/>
      <c r="BC1188" s="3"/>
    </row>
    <row r="1189" spans="1:55" s="2" customFormat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4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  <c r="AY1189" s="3"/>
      <c r="AZ1189" s="3"/>
      <c r="BA1189" s="3"/>
      <c r="BB1189" s="3"/>
      <c r="BC1189" s="3"/>
    </row>
    <row r="1190" spans="1:55" s="2" customFormat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4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  <c r="AY1190" s="3"/>
      <c r="AZ1190" s="3"/>
      <c r="BA1190" s="3"/>
      <c r="BB1190" s="3"/>
      <c r="BC1190" s="3"/>
    </row>
    <row r="1191" spans="1:55" s="2" customFormat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4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  <c r="AY1191" s="3"/>
      <c r="AZ1191" s="3"/>
      <c r="BA1191" s="3"/>
      <c r="BB1191" s="3"/>
      <c r="BC1191" s="3"/>
    </row>
    <row r="1192" spans="1:55" s="2" customFormat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4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  <c r="AY1192" s="3"/>
      <c r="AZ1192" s="3"/>
      <c r="BA1192" s="3"/>
      <c r="BB1192" s="3"/>
      <c r="BC1192" s="3"/>
    </row>
    <row r="1193" spans="1:55" s="2" customFormat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4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  <c r="AY1193" s="3"/>
      <c r="AZ1193" s="3"/>
      <c r="BA1193" s="3"/>
      <c r="BB1193" s="3"/>
      <c r="BC1193" s="3"/>
    </row>
    <row r="1194" spans="1:55" s="2" customFormat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4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  <c r="AY1194" s="3"/>
      <c r="AZ1194" s="3"/>
      <c r="BA1194" s="3"/>
      <c r="BB1194" s="3"/>
      <c r="BC1194" s="3"/>
    </row>
    <row r="1195" spans="1:55" s="2" customFormat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4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  <c r="AY1195" s="3"/>
      <c r="AZ1195" s="3"/>
      <c r="BA1195" s="3"/>
      <c r="BB1195" s="3"/>
      <c r="BC1195" s="3"/>
    </row>
    <row r="1196" spans="1:55" s="2" customFormat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4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  <c r="AY1196" s="3"/>
      <c r="AZ1196" s="3"/>
      <c r="BA1196" s="3"/>
      <c r="BB1196" s="3"/>
      <c r="BC1196" s="3"/>
    </row>
    <row r="1197" spans="1:55" s="2" customFormat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4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  <c r="AY1197" s="3"/>
      <c r="AZ1197" s="3"/>
      <c r="BA1197" s="3"/>
      <c r="BB1197" s="3"/>
      <c r="BC1197" s="3"/>
    </row>
    <row r="1198" spans="1:55" s="2" customFormat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4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  <c r="AY1198" s="3"/>
      <c r="AZ1198" s="3"/>
      <c r="BA1198" s="3"/>
      <c r="BB1198" s="3"/>
      <c r="BC1198" s="3"/>
    </row>
    <row r="1199" spans="1:55" s="2" customFormat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4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  <c r="AY1199" s="3"/>
      <c r="AZ1199" s="3"/>
      <c r="BA1199" s="3"/>
      <c r="BB1199" s="3"/>
      <c r="BC1199" s="3"/>
    </row>
    <row r="1200" spans="1:55" s="2" customFormat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4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  <c r="AY1200" s="3"/>
      <c r="AZ1200" s="3"/>
      <c r="BA1200" s="3"/>
      <c r="BB1200" s="3"/>
      <c r="BC1200" s="3"/>
    </row>
    <row r="1201" spans="1:55" s="2" customFormat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4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  <c r="AY1201" s="3"/>
      <c r="AZ1201" s="3"/>
      <c r="BA1201" s="3"/>
      <c r="BB1201" s="3"/>
      <c r="BC1201" s="3"/>
    </row>
    <row r="1202" spans="1:55" s="2" customFormat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4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  <c r="AY1202" s="3"/>
      <c r="AZ1202" s="3"/>
      <c r="BA1202" s="3"/>
      <c r="BB1202" s="3"/>
      <c r="BC1202" s="3"/>
    </row>
    <row r="1203" spans="1:55" s="2" customFormat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4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  <c r="AY1203" s="3"/>
      <c r="AZ1203" s="3"/>
      <c r="BA1203" s="3"/>
      <c r="BB1203" s="3"/>
      <c r="BC1203" s="3"/>
    </row>
    <row r="1204" spans="1:55" s="2" customFormat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4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  <c r="AY1204" s="3"/>
      <c r="AZ1204" s="3"/>
      <c r="BA1204" s="3"/>
      <c r="BB1204" s="3"/>
      <c r="BC1204" s="3"/>
    </row>
    <row r="1205" spans="1:55" s="2" customFormat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4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  <c r="AY1205" s="3"/>
      <c r="AZ1205" s="3"/>
      <c r="BA1205" s="3"/>
      <c r="BB1205" s="3"/>
      <c r="BC1205" s="3"/>
    </row>
    <row r="1206" spans="1:55" s="2" customFormat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4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  <c r="AY1206" s="3"/>
      <c r="AZ1206" s="3"/>
      <c r="BA1206" s="3"/>
      <c r="BB1206" s="3"/>
      <c r="BC1206" s="3"/>
    </row>
    <row r="1207" spans="1:55" s="2" customFormat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4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  <c r="AY1207" s="3"/>
      <c r="AZ1207" s="3"/>
      <c r="BA1207" s="3"/>
      <c r="BB1207" s="3"/>
      <c r="BC1207" s="3"/>
    </row>
    <row r="1208" spans="1:55" s="2" customFormat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4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  <c r="AY1208" s="3"/>
      <c r="AZ1208" s="3"/>
      <c r="BA1208" s="3"/>
      <c r="BB1208" s="3"/>
      <c r="BC1208" s="3"/>
    </row>
    <row r="1209" spans="1:55" s="2" customFormat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4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  <c r="AY1209" s="3"/>
      <c r="AZ1209" s="3"/>
      <c r="BA1209" s="3"/>
      <c r="BB1209" s="3"/>
      <c r="BC1209" s="3"/>
    </row>
    <row r="1210" spans="1:55" s="2" customFormat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4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  <c r="AY1210" s="3"/>
      <c r="AZ1210" s="3"/>
      <c r="BA1210" s="3"/>
      <c r="BB1210" s="3"/>
      <c r="BC1210" s="3"/>
    </row>
    <row r="1211" spans="1:55" s="2" customFormat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4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  <c r="AY1211" s="3"/>
      <c r="AZ1211" s="3"/>
      <c r="BA1211" s="3"/>
      <c r="BB1211" s="3"/>
      <c r="BC1211" s="3"/>
    </row>
    <row r="1212" spans="1:55" s="2" customFormat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4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  <c r="AY1212" s="3"/>
      <c r="AZ1212" s="3"/>
      <c r="BA1212" s="3"/>
      <c r="BB1212" s="3"/>
      <c r="BC1212" s="3"/>
    </row>
    <row r="1213" spans="1:55" s="2" customFormat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4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  <c r="AY1213" s="3"/>
      <c r="AZ1213" s="3"/>
      <c r="BA1213" s="3"/>
      <c r="BB1213" s="3"/>
      <c r="BC1213" s="3"/>
    </row>
    <row r="1214" spans="1:55" s="2" customFormat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4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  <c r="AY1214" s="3"/>
      <c r="AZ1214" s="3"/>
      <c r="BA1214" s="3"/>
      <c r="BB1214" s="3"/>
      <c r="BC1214" s="3"/>
    </row>
    <row r="1215" spans="1:55" s="2" customFormat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4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  <c r="AY1215" s="3"/>
      <c r="AZ1215" s="3"/>
      <c r="BA1215" s="3"/>
      <c r="BB1215" s="3"/>
      <c r="BC1215" s="3"/>
    </row>
    <row r="1216" spans="1:55" s="2" customFormat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4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  <c r="AY1216" s="3"/>
      <c r="AZ1216" s="3"/>
      <c r="BA1216" s="3"/>
      <c r="BB1216" s="3"/>
      <c r="BC1216" s="3"/>
    </row>
    <row r="1217" spans="1:55" s="2" customFormat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4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  <c r="AY1217" s="3"/>
      <c r="AZ1217" s="3"/>
      <c r="BA1217" s="3"/>
      <c r="BB1217" s="3"/>
      <c r="BC1217" s="3"/>
    </row>
    <row r="1218" spans="1:55" s="2" customFormat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4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  <c r="AY1218" s="3"/>
      <c r="AZ1218" s="3"/>
      <c r="BA1218" s="3"/>
      <c r="BB1218" s="3"/>
      <c r="BC1218" s="3"/>
    </row>
    <row r="1219" spans="1:55" s="2" customFormat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4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  <c r="AY1219" s="3"/>
      <c r="AZ1219" s="3"/>
      <c r="BA1219" s="3"/>
      <c r="BB1219" s="3"/>
      <c r="BC1219" s="3"/>
    </row>
    <row r="1220" spans="1:55" s="2" customFormat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4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  <c r="AY1220" s="3"/>
      <c r="AZ1220" s="3"/>
      <c r="BA1220" s="3"/>
      <c r="BB1220" s="3"/>
      <c r="BC1220" s="3"/>
    </row>
    <row r="1221" spans="1:55" s="2" customFormat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4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  <c r="AY1221" s="3"/>
      <c r="AZ1221" s="3"/>
      <c r="BA1221" s="3"/>
      <c r="BB1221" s="3"/>
      <c r="BC1221" s="3"/>
    </row>
    <row r="1222" spans="1:55" s="2" customFormat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4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  <c r="AY1222" s="3"/>
      <c r="AZ1222" s="3"/>
      <c r="BA1222" s="3"/>
      <c r="BB1222" s="3"/>
      <c r="BC1222" s="3"/>
    </row>
    <row r="1223" spans="1:55" s="2" customFormat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4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  <c r="AY1223" s="3"/>
      <c r="AZ1223" s="3"/>
      <c r="BA1223" s="3"/>
      <c r="BB1223" s="3"/>
      <c r="BC1223" s="3"/>
    </row>
    <row r="1224" spans="1:55" s="2" customFormat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4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  <c r="AY1224" s="3"/>
      <c r="AZ1224" s="3"/>
      <c r="BA1224" s="3"/>
      <c r="BB1224" s="3"/>
      <c r="BC1224" s="3"/>
    </row>
    <row r="1225" spans="1:55" s="2" customFormat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4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  <c r="AY1225" s="3"/>
      <c r="AZ1225" s="3"/>
      <c r="BA1225" s="3"/>
      <c r="BB1225" s="3"/>
      <c r="BC1225" s="3"/>
    </row>
    <row r="1226" spans="1:55" s="2" customFormat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4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  <c r="AY1226" s="3"/>
      <c r="AZ1226" s="3"/>
      <c r="BA1226" s="3"/>
      <c r="BB1226" s="3"/>
      <c r="BC1226" s="3"/>
    </row>
    <row r="1227" spans="1:55" s="2" customFormat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4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  <c r="AY1227" s="3"/>
      <c r="AZ1227" s="3"/>
      <c r="BA1227" s="3"/>
      <c r="BB1227" s="3"/>
      <c r="BC1227" s="3"/>
    </row>
    <row r="1228" spans="1:55" s="2" customFormat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4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  <c r="AY1228" s="3"/>
      <c r="AZ1228" s="3"/>
      <c r="BA1228" s="3"/>
      <c r="BB1228" s="3"/>
      <c r="BC1228" s="3"/>
    </row>
    <row r="1229" spans="1:55" s="2" customFormat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4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  <c r="AY1229" s="3"/>
      <c r="AZ1229" s="3"/>
      <c r="BA1229" s="3"/>
      <c r="BB1229" s="3"/>
      <c r="BC1229" s="3"/>
    </row>
    <row r="1230" spans="1:55" s="2" customFormat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4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  <c r="AY1230" s="3"/>
      <c r="AZ1230" s="3"/>
      <c r="BA1230" s="3"/>
      <c r="BB1230" s="3"/>
      <c r="BC1230" s="3"/>
    </row>
    <row r="1231" spans="1:55" s="2" customFormat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4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  <c r="AY1231" s="3"/>
      <c r="AZ1231" s="3"/>
      <c r="BA1231" s="3"/>
      <c r="BB1231" s="3"/>
      <c r="BC1231" s="3"/>
    </row>
    <row r="1232" spans="1:55" s="2" customFormat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4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  <c r="AY1232" s="3"/>
      <c r="AZ1232" s="3"/>
      <c r="BA1232" s="3"/>
      <c r="BB1232" s="3"/>
      <c r="BC1232" s="3"/>
    </row>
    <row r="1233" spans="1:55" s="2" customFormat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4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  <c r="AY1233" s="3"/>
      <c r="AZ1233" s="3"/>
      <c r="BA1233" s="3"/>
      <c r="BB1233" s="3"/>
      <c r="BC1233" s="3"/>
    </row>
    <row r="1234" spans="1:55" s="2" customFormat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4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  <c r="AY1234" s="3"/>
      <c r="AZ1234" s="3"/>
      <c r="BA1234" s="3"/>
      <c r="BB1234" s="3"/>
      <c r="BC1234" s="3"/>
    </row>
    <row r="1235" spans="1:55" s="2" customFormat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4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  <c r="AY1235" s="3"/>
      <c r="AZ1235" s="3"/>
      <c r="BA1235" s="3"/>
      <c r="BB1235" s="3"/>
      <c r="BC1235" s="3"/>
    </row>
    <row r="1236" spans="1:55" s="2" customFormat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4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  <c r="AY1236" s="3"/>
      <c r="AZ1236" s="3"/>
      <c r="BA1236" s="3"/>
      <c r="BB1236" s="3"/>
      <c r="BC1236" s="3"/>
    </row>
    <row r="1237" spans="1:55" s="2" customFormat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4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  <c r="AY1237" s="3"/>
      <c r="AZ1237" s="3"/>
      <c r="BA1237" s="3"/>
      <c r="BB1237" s="3"/>
      <c r="BC1237" s="3"/>
    </row>
    <row r="1238" spans="1:55" s="2" customFormat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4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  <c r="AY1238" s="3"/>
      <c r="AZ1238" s="3"/>
      <c r="BA1238" s="3"/>
      <c r="BB1238" s="3"/>
      <c r="BC1238" s="3"/>
    </row>
  </sheetData>
  <autoFilter ref="A1:BQ1" xr:uid="{C3E5C44E-D5E5-42BA-AF8C-F2DD5BF8B9B1}">
    <sortState xmlns:xlrd2="http://schemas.microsoft.com/office/spreadsheetml/2017/richdata2" ref="A2:BC31">
      <sortCondition ref="A1"/>
    </sortState>
  </autoFilter>
  <phoneticPr fontId="7" type="noConversion"/>
  <pageMargins left="0.25" right="0.25" top="0.75" bottom="0.75" header="0.3" footer="0.3"/>
  <pageSetup paperSize="17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55B68-9F8F-4232-978C-FAA1F23C1028}">
  <dimension ref="B3:K6"/>
  <sheetViews>
    <sheetView zoomScale="115" zoomScaleNormal="115" workbookViewId="0">
      <selection activeCell="B7" sqref="B7"/>
    </sheetView>
  </sheetViews>
  <sheetFormatPr defaultRowHeight="15.75" x14ac:dyDescent="0.25"/>
  <cols>
    <col min="1" max="16384" width="9" style="3"/>
  </cols>
  <sheetData>
    <row r="3" spans="2:11" x14ac:dyDescent="0.25">
      <c r="C3" s="18">
        <v>1</v>
      </c>
      <c r="D3" s="19" t="s">
        <v>62</v>
      </c>
      <c r="E3" s="18"/>
      <c r="F3" s="18"/>
      <c r="G3" s="18"/>
      <c r="H3" s="18"/>
      <c r="I3" s="18"/>
      <c r="J3" s="18"/>
      <c r="K3" s="18"/>
    </row>
    <row r="4" spans="2:11" x14ac:dyDescent="0.25">
      <c r="C4" s="18">
        <v>2</v>
      </c>
      <c r="D4" s="19" t="s">
        <v>66</v>
      </c>
      <c r="E4" s="18"/>
      <c r="F4" s="18"/>
      <c r="G4" s="18"/>
      <c r="H4" s="18"/>
      <c r="I4" s="18"/>
      <c r="J4" s="18"/>
      <c r="K4" s="18"/>
    </row>
    <row r="5" spans="2:11" x14ac:dyDescent="0.25">
      <c r="C5" s="18">
        <v>3</v>
      </c>
      <c r="D5" s="19" t="s">
        <v>63</v>
      </c>
      <c r="E5" s="18"/>
      <c r="F5" s="18"/>
      <c r="G5" s="18"/>
      <c r="H5" s="18"/>
      <c r="I5" s="18"/>
      <c r="J5" s="18"/>
      <c r="K5" s="18"/>
    </row>
    <row r="6" spans="2:11" x14ac:dyDescent="0.25">
      <c r="B6" s="20">
        <v>44383</v>
      </c>
      <c r="C6" s="18">
        <v>4</v>
      </c>
      <c r="D6" s="19" t="s">
        <v>67</v>
      </c>
      <c r="E6" s="18"/>
      <c r="F6" s="18"/>
      <c r="G6" s="18"/>
      <c r="H6" s="18"/>
      <c r="I6" s="18"/>
      <c r="J6" s="18"/>
      <c r="K6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AF16E764F3047A85FF21CA37EFD87" ma:contentTypeVersion="10" ma:contentTypeDescription="Create a new document." ma:contentTypeScope="" ma:versionID="9939e407948fba07e086df459a01d72a">
  <xsd:schema xmlns:xsd="http://www.w3.org/2001/XMLSchema" xmlns:xs="http://www.w3.org/2001/XMLSchema" xmlns:p="http://schemas.microsoft.com/office/2006/metadata/properties" xmlns:ns2="df5b084b-6c23-4c24-8f54-89989867edf0" targetNamespace="http://schemas.microsoft.com/office/2006/metadata/properties" ma:root="true" ma:fieldsID="e44b61df2eca9f5db6c9fb79eeb6dff6" ns2:_="">
    <xsd:import namespace="df5b084b-6c23-4c24-8f54-89989867ed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b084b-6c23-4c24-8f54-89989867ed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27A7BB-61CF-49B3-9467-335E77B821DD}">
  <ds:schemaRefs>
    <ds:schemaRef ds:uri="df5b084b-6c23-4c24-8f54-89989867edf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36B896-B4DD-4928-B551-5B8C7A503F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5b084b-6c23-4c24-8f54-89989867ed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36C0D4-94AA-44CD-A05C-9AF1A9D7F4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MasterFlatTable</vt:lpstr>
      <vt:lpstr>README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Ersoy</dc:creator>
  <cp:keywords/>
  <dc:description/>
  <cp:lastModifiedBy>dersoy</cp:lastModifiedBy>
  <cp:revision/>
  <dcterms:created xsi:type="dcterms:W3CDTF">2015-03-16T14:49:50Z</dcterms:created>
  <dcterms:modified xsi:type="dcterms:W3CDTF">2021-07-27T16:43:20Z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0x010100BDDAF16E764F3047A85FF21CA37EFD87</vt:lpwstr>
  </property>
  <property fmtid="{D5CDD505-2E9C-101B-9397-08002B2CF9AE}" pid="3" name="AuthorIds_UIVersion_7680">
    <vt:lpwstr>17</vt:lpwstr>
  </property>
</Properties>
</file>