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mc:AlternateContent xmlns:mc="http://schemas.openxmlformats.org/markup-compatibility/2006">
    <mc:Choice Requires="x15">
      <x15ac:absPath xmlns:x15ac="http://schemas.microsoft.com/office/spreadsheetml/2010/11/ac" url="C:\Users\hung.nguyen\Documents\"/>
    </mc:Choice>
  </mc:AlternateContent>
  <xr:revisionPtr revIDLastSave="0" documentId="8_{E8F6941B-9266-4EAF-B0D3-1FE74FC3DBCC}" xr6:coauthVersionLast="47" xr6:coauthVersionMax="47" xr10:uidLastSave="{00000000-0000-0000-0000-000000000000}"/>
  <bookViews>
    <workbookView xWindow="-25320" yWindow="360" windowWidth="25440" windowHeight="15390" tabRatio="658" activeTab="1" xr2:uid="{00000000-000D-0000-FFFF-FFFF00000000}"/>
  </bookViews>
  <sheets>
    <sheet name="Front Matter" sheetId="80" r:id="rId1"/>
    <sheet name="Master" sheetId="4" r:id="rId2"/>
    <sheet name="Glossary" sheetId="67" r:id="rId3"/>
    <sheet name="Update Log" sheetId="3" state="hidden" r:id="rId4"/>
    <sheet name="Scorecard Hide" sheetId="6" state="hidden" r:id="rId5"/>
    <sheet name="Scorecard sort" sheetId="7" state="hidden" r:id="rId6"/>
    <sheet name="Full State Summary Format" sheetId="71" r:id="rId7"/>
    <sheet name="AL" sheetId="94" r:id="rId8"/>
    <sheet name="AK" sheetId="95" r:id="rId9"/>
    <sheet name="AZ" sheetId="96" r:id="rId10"/>
    <sheet name="AR" sheetId="97" r:id="rId11"/>
    <sheet name="CA" sheetId="98" r:id="rId12"/>
    <sheet name="CO" sheetId="99" r:id="rId13"/>
    <sheet name="CT" sheetId="100" r:id="rId14"/>
    <sheet name="DE" sheetId="101" r:id="rId15"/>
    <sheet name="DC" sheetId="145" r:id="rId16"/>
    <sheet name="FL" sheetId="102" r:id="rId17"/>
    <sheet name="GA" sheetId="103" r:id="rId18"/>
    <sheet name="Guam" sheetId="104" r:id="rId19"/>
    <sheet name="HI" sheetId="105" r:id="rId20"/>
    <sheet name="ID" sheetId="106" r:id="rId21"/>
    <sheet name="IL" sheetId="107" r:id="rId22"/>
    <sheet name="IN" sheetId="108" r:id="rId23"/>
    <sheet name="IA" sheetId="109" r:id="rId24"/>
    <sheet name="KS" sheetId="110" r:id="rId25"/>
    <sheet name="KY" sheetId="111" r:id="rId26"/>
    <sheet name="LA" sheetId="112" r:id="rId27"/>
    <sheet name="ME" sheetId="113" r:id="rId28"/>
    <sheet name="MD" sheetId="114" r:id="rId29"/>
    <sheet name="MA" sheetId="115" r:id="rId30"/>
    <sheet name="MI" sheetId="117" r:id="rId31"/>
    <sheet name="MN" sheetId="118" r:id="rId32"/>
    <sheet name="MS" sheetId="119" r:id="rId33"/>
    <sheet name="MO" sheetId="120" r:id="rId34"/>
    <sheet name="MT" sheetId="121" r:id="rId35"/>
    <sheet name="NC" sheetId="128" r:id="rId36"/>
    <sheet name="ND" sheetId="129" r:id="rId37"/>
    <sheet name="NE" sheetId="122" r:id="rId38"/>
    <sheet name="NV" sheetId="123" r:id="rId39"/>
    <sheet name="NH" sheetId="124" r:id="rId40"/>
    <sheet name="NJ" sheetId="125" r:id="rId41"/>
    <sheet name="NM" sheetId="126" r:id="rId42"/>
    <sheet name="NY" sheetId="127" r:id="rId43"/>
    <sheet name="OH" sheetId="130" r:id="rId44"/>
    <sheet name="OK" sheetId="131" r:id="rId45"/>
    <sheet name="OR" sheetId="132" r:id="rId46"/>
    <sheet name="PA" sheetId="133" r:id="rId47"/>
    <sheet name="PR" sheetId="149" r:id="rId48"/>
    <sheet name="RI" sheetId="135" r:id="rId49"/>
    <sheet name="SC" sheetId="136" r:id="rId50"/>
    <sheet name="SD" sheetId="137" r:id="rId51"/>
    <sheet name="TN" sheetId="138" r:id="rId52"/>
    <sheet name="TX" sheetId="139" r:id="rId53"/>
    <sheet name="UT" sheetId="140" r:id="rId54"/>
    <sheet name="VT" sheetId="141" r:id="rId55"/>
    <sheet name="VA" sheetId="142" r:id="rId56"/>
    <sheet name="WA" sheetId="144" r:id="rId57"/>
    <sheet name="WV" sheetId="146" r:id="rId58"/>
    <sheet name="WI" sheetId="147" r:id="rId59"/>
    <sheet name="WY" sheetId="148" r:id="rId60"/>
  </sheets>
  <definedNames>
    <definedName name="_xlnm._FilterDatabase" localSheetId="1" hidden="1">Master!$A$4:$BP$57</definedName>
    <definedName name="_OCC2" localSheetId="1">Master!#REF!</definedName>
    <definedName name="_xlnm.Print_Area" localSheetId="1">Master!$1:$4</definedName>
    <definedName name="_xlnm.Print_Titles" localSheetId="1">Master!$1:$4</definedName>
    <definedName name="top" localSheetId="1">Master!#REF!</definedName>
    <definedName name="Z_96F71044_F42D_4026_85DD_448E7EAE6F48_.wvu.Cols" localSheetId="4" hidden="1">'Scorecard Hide'!$S:$U</definedName>
    <definedName name="Z_96F71044_F42D_4026_85DD_448E7EAE6F48_.wvu.PrintTitles" localSheetId="1" hidden="1">Master!$1:$4</definedName>
    <definedName name="Z_D11220A0_C700_4943_8151_3EBFAC135D42_.wvu.PrintTitles" localSheetId="1" hidden="1">Master!$1:$5</definedName>
    <definedName name="Z_D87B9587_DAC1_4666_B66A_26D6B89CB630_.wvu.Cols" localSheetId="4" hidden="1">'Scorecard Hide'!$S:$U</definedName>
    <definedName name="Z_D87B9587_DAC1_4666_B66A_26D6B89CB630_.wvu.PrintTitles" localSheetId="1" hidden="1">Master!$1:$4</definedName>
  </definedNames>
  <calcPr calcId="191029"/>
  <customWorkbookViews>
    <customWorkbookView name="brule - Personal View" guid="{D87B9587-DAC1-4666-B66A-26D6B89CB630}" mergeInterval="0" personalView="1" maximized="1" windowWidth="1252" windowHeight="614" tabRatio="741" activeSheetId="4"/>
    <customWorkbookView name="achurchwell - Personal View" guid="{96F71044-F42D-4026-85DD-448E7EAE6F48}" mergeInterval="0" personalView="1" maximized="1" windowWidth="1252" windowHeight="825" tabRatio="741" activeSheetId="4"/>
    <customWorkbookView name="Thomas D. Nail - Personal View" guid="{D11220A0-C700-4943-8151-3EBFAC135D42}" mergeInterval="0" personalView="1" maximized="1" windowWidth="1276" windowHeight="861" tabRatio="791"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2" i="111" l="1"/>
  <c r="C29" i="142" l="1"/>
  <c r="C3" i="141" l="1"/>
  <c r="C59" i="103"/>
  <c r="C7" i="100" l="1"/>
  <c r="C8" i="133" l="1"/>
  <c r="C8" i="135" l="1"/>
  <c r="C29" i="147"/>
  <c r="C37" i="128" l="1"/>
  <c r="C36" i="128"/>
  <c r="C35" i="128"/>
  <c r="C68" i="107" l="1"/>
  <c r="C65" i="107"/>
  <c r="C38" i="105" l="1"/>
  <c r="C33" i="105"/>
  <c r="C43" i="102"/>
  <c r="C34" i="101"/>
  <c r="C7" i="101"/>
  <c r="C32" i="99" l="1"/>
  <c r="C29" i="99"/>
  <c r="C36" i="98"/>
  <c r="C17" i="97"/>
  <c r="C5" i="97"/>
  <c r="C71" i="96"/>
  <c r="C3" i="139" l="1"/>
  <c r="C4" i="139"/>
  <c r="C5" i="139"/>
  <c r="C6" i="139"/>
  <c r="C7" i="139"/>
  <c r="C8" i="139"/>
  <c r="C9" i="139"/>
  <c r="C10" i="139"/>
  <c r="C11" i="139"/>
  <c r="C12" i="139"/>
  <c r="C13" i="139"/>
  <c r="C14" i="139"/>
  <c r="C15" i="139"/>
  <c r="C16" i="139"/>
  <c r="C17" i="139"/>
  <c r="C18" i="139"/>
  <c r="C19" i="139"/>
  <c r="C20" i="139"/>
  <c r="C21" i="139"/>
  <c r="C22" i="94" l="1"/>
  <c r="C69" i="96" l="1"/>
  <c r="C72" i="149" l="1"/>
  <c r="C71" i="149"/>
  <c r="C69" i="149"/>
  <c r="C68" i="149"/>
  <c r="C67" i="149"/>
  <c r="C66" i="149"/>
  <c r="C65" i="149"/>
  <c r="C63" i="149"/>
  <c r="C62" i="149"/>
  <c r="C61" i="149"/>
  <c r="C60" i="149"/>
  <c r="C59" i="149"/>
  <c r="C58" i="149"/>
  <c r="C57" i="149"/>
  <c r="C56" i="149"/>
  <c r="C55" i="149"/>
  <c r="C54" i="149"/>
  <c r="C53" i="149"/>
  <c r="C52" i="149"/>
  <c r="C51" i="149"/>
  <c r="C50" i="149"/>
  <c r="C49" i="149"/>
  <c r="C48" i="149"/>
  <c r="C47" i="149"/>
  <c r="C46" i="149"/>
  <c r="C44" i="149"/>
  <c r="C43" i="149"/>
  <c r="C42" i="149"/>
  <c r="C41" i="149"/>
  <c r="C40" i="149"/>
  <c r="C39" i="149"/>
  <c r="C38" i="149"/>
  <c r="C37" i="149"/>
  <c r="C36" i="149"/>
  <c r="C35" i="149"/>
  <c r="C34" i="149"/>
  <c r="C33" i="149"/>
  <c r="C32" i="149"/>
  <c r="C31" i="149"/>
  <c r="C30" i="149"/>
  <c r="C29" i="149"/>
  <c r="C28" i="149"/>
  <c r="C27" i="149"/>
  <c r="C26" i="149"/>
  <c r="C25" i="149"/>
  <c r="C24" i="149"/>
  <c r="C22" i="149"/>
  <c r="C21" i="149"/>
  <c r="C20" i="149"/>
  <c r="C19" i="149"/>
  <c r="C18" i="149"/>
  <c r="C17" i="149"/>
  <c r="C16" i="149"/>
  <c r="C15" i="149"/>
  <c r="C14" i="149"/>
  <c r="C13" i="149"/>
  <c r="C12" i="149"/>
  <c r="C11" i="149"/>
  <c r="C10" i="149"/>
  <c r="C9" i="149"/>
  <c r="C8" i="149"/>
  <c r="C7" i="149"/>
  <c r="C6" i="149"/>
  <c r="C5" i="149"/>
  <c r="C4" i="149"/>
  <c r="C3" i="149"/>
  <c r="C72" i="148"/>
  <c r="C71" i="148"/>
  <c r="C69" i="148"/>
  <c r="C68" i="148"/>
  <c r="C67" i="148"/>
  <c r="C66" i="148"/>
  <c r="C65" i="148"/>
  <c r="C63" i="148"/>
  <c r="C62" i="148"/>
  <c r="C61" i="148"/>
  <c r="C60" i="148"/>
  <c r="C59" i="148"/>
  <c r="C58" i="148"/>
  <c r="C57" i="148"/>
  <c r="C56" i="148"/>
  <c r="C55" i="148"/>
  <c r="C54" i="148"/>
  <c r="C53" i="148"/>
  <c r="C52" i="148"/>
  <c r="C51" i="148"/>
  <c r="C50" i="148"/>
  <c r="C49" i="148"/>
  <c r="C48" i="148"/>
  <c r="C47" i="148"/>
  <c r="C46" i="148"/>
  <c r="C44" i="148"/>
  <c r="C43" i="148"/>
  <c r="C42" i="148"/>
  <c r="C41" i="148"/>
  <c r="C40" i="148"/>
  <c r="C39" i="148"/>
  <c r="C38" i="148"/>
  <c r="C37" i="148"/>
  <c r="C36" i="148"/>
  <c r="C35" i="148"/>
  <c r="C34" i="148"/>
  <c r="C33" i="148"/>
  <c r="C32" i="148"/>
  <c r="C31" i="148"/>
  <c r="C30" i="148"/>
  <c r="C29" i="148"/>
  <c r="C28" i="148"/>
  <c r="C27" i="148"/>
  <c r="C26" i="148"/>
  <c r="C25" i="148"/>
  <c r="C24" i="148"/>
  <c r="C22" i="148"/>
  <c r="C21" i="148"/>
  <c r="C20" i="148"/>
  <c r="C19" i="148"/>
  <c r="C18" i="148"/>
  <c r="C17" i="148"/>
  <c r="C16" i="148"/>
  <c r="C15" i="148"/>
  <c r="C14" i="148"/>
  <c r="C13" i="148"/>
  <c r="C12" i="148"/>
  <c r="C11" i="148"/>
  <c r="C10" i="148"/>
  <c r="C9" i="148"/>
  <c r="C8" i="148"/>
  <c r="C7" i="148"/>
  <c r="C6" i="148"/>
  <c r="C5" i="148"/>
  <c r="C4" i="148"/>
  <c r="C3" i="148"/>
  <c r="C72" i="147"/>
  <c r="C71" i="147"/>
  <c r="C69" i="147"/>
  <c r="C68" i="147"/>
  <c r="C67" i="147"/>
  <c r="C66" i="147"/>
  <c r="C65" i="147"/>
  <c r="C63" i="147"/>
  <c r="C62" i="147"/>
  <c r="C61" i="147"/>
  <c r="C60" i="147"/>
  <c r="C59" i="147"/>
  <c r="C58" i="147"/>
  <c r="C57" i="147"/>
  <c r="C56" i="147"/>
  <c r="C55" i="147"/>
  <c r="C54" i="147"/>
  <c r="C53" i="147"/>
  <c r="C52" i="147"/>
  <c r="C51" i="147"/>
  <c r="C50" i="147"/>
  <c r="C49" i="147"/>
  <c r="C48" i="147"/>
  <c r="C47" i="147"/>
  <c r="C46" i="147"/>
  <c r="C44" i="147"/>
  <c r="C43" i="147"/>
  <c r="C42" i="147"/>
  <c r="C41" i="147"/>
  <c r="C40" i="147"/>
  <c r="C39" i="147"/>
  <c r="C38" i="147"/>
  <c r="C37" i="147"/>
  <c r="C36" i="147"/>
  <c r="C35" i="147"/>
  <c r="C34" i="147"/>
  <c r="C33" i="147"/>
  <c r="C32" i="147"/>
  <c r="C31" i="147"/>
  <c r="C30" i="147"/>
  <c r="C28" i="147"/>
  <c r="C27" i="147"/>
  <c r="C26" i="147"/>
  <c r="C25" i="147"/>
  <c r="C24" i="147"/>
  <c r="C22" i="147"/>
  <c r="C21" i="147"/>
  <c r="C20" i="147"/>
  <c r="C19" i="147"/>
  <c r="C18" i="147"/>
  <c r="C17" i="147"/>
  <c r="C16" i="147"/>
  <c r="C15" i="147"/>
  <c r="C14" i="147"/>
  <c r="C13" i="147"/>
  <c r="C12" i="147"/>
  <c r="C11" i="147"/>
  <c r="C10" i="147"/>
  <c r="C9" i="147"/>
  <c r="C8" i="147"/>
  <c r="C7" i="147"/>
  <c r="C6" i="147"/>
  <c r="C5" i="147"/>
  <c r="C4" i="147"/>
  <c r="C3" i="147"/>
  <c r="C72" i="146"/>
  <c r="C71" i="146"/>
  <c r="C69" i="146"/>
  <c r="C68" i="146"/>
  <c r="C67" i="146"/>
  <c r="C66" i="146"/>
  <c r="C65" i="146"/>
  <c r="C63" i="146"/>
  <c r="C62" i="146"/>
  <c r="C61" i="146"/>
  <c r="C60" i="146"/>
  <c r="C59" i="146"/>
  <c r="C58" i="146"/>
  <c r="C57" i="146"/>
  <c r="C56" i="146"/>
  <c r="C55" i="146"/>
  <c r="C54" i="146"/>
  <c r="C53" i="146"/>
  <c r="C52" i="146"/>
  <c r="C51" i="146"/>
  <c r="C50" i="146"/>
  <c r="C49" i="146"/>
  <c r="C48" i="146"/>
  <c r="C47" i="146"/>
  <c r="C46" i="146"/>
  <c r="C44" i="146"/>
  <c r="C43" i="146"/>
  <c r="C42" i="146"/>
  <c r="C41" i="146"/>
  <c r="C40" i="146"/>
  <c r="C39" i="146"/>
  <c r="C38" i="146"/>
  <c r="C37" i="146"/>
  <c r="C36" i="146"/>
  <c r="C35" i="146"/>
  <c r="C34" i="146"/>
  <c r="C33" i="146"/>
  <c r="C32" i="146"/>
  <c r="C31" i="146"/>
  <c r="C30" i="146"/>
  <c r="C29" i="146"/>
  <c r="C28" i="146"/>
  <c r="C27" i="146"/>
  <c r="C26" i="146"/>
  <c r="C25" i="146"/>
  <c r="C24" i="146"/>
  <c r="C22" i="146"/>
  <c r="C21" i="146"/>
  <c r="C20" i="146"/>
  <c r="C19" i="146"/>
  <c r="C18" i="146"/>
  <c r="C17" i="146"/>
  <c r="C16" i="146"/>
  <c r="C15" i="146"/>
  <c r="C14" i="146"/>
  <c r="C13" i="146"/>
  <c r="C12" i="146"/>
  <c r="C11" i="146"/>
  <c r="C10" i="146"/>
  <c r="C9" i="146"/>
  <c r="C8" i="146"/>
  <c r="C7" i="146"/>
  <c r="C6" i="146"/>
  <c r="C5" i="146"/>
  <c r="C4" i="146"/>
  <c r="C3" i="146"/>
  <c r="C72" i="145" l="1"/>
  <c r="C71" i="145"/>
  <c r="C69" i="145"/>
  <c r="C68" i="145"/>
  <c r="C67" i="145"/>
  <c r="C66" i="145"/>
  <c r="C65" i="145"/>
  <c r="C63" i="145"/>
  <c r="C62" i="145"/>
  <c r="C61" i="145"/>
  <c r="C60" i="145"/>
  <c r="C59" i="145"/>
  <c r="C58" i="145"/>
  <c r="C57" i="145"/>
  <c r="C56" i="145"/>
  <c r="C55" i="145"/>
  <c r="C54" i="145"/>
  <c r="C53" i="145"/>
  <c r="C52" i="145"/>
  <c r="C51" i="145"/>
  <c r="C50" i="145"/>
  <c r="C49" i="145"/>
  <c r="C48" i="145"/>
  <c r="C47" i="145"/>
  <c r="C46" i="145"/>
  <c r="C44" i="145"/>
  <c r="C43" i="145"/>
  <c r="C42" i="145"/>
  <c r="C41" i="145"/>
  <c r="C40" i="145"/>
  <c r="C39" i="145"/>
  <c r="C38" i="145"/>
  <c r="C37" i="145"/>
  <c r="C36" i="145"/>
  <c r="C35" i="145"/>
  <c r="C34" i="145"/>
  <c r="C33" i="145"/>
  <c r="C32" i="145"/>
  <c r="C31" i="145"/>
  <c r="C30" i="145"/>
  <c r="C29" i="145"/>
  <c r="C28" i="145"/>
  <c r="C27" i="145"/>
  <c r="C26" i="145"/>
  <c r="C25" i="145"/>
  <c r="C24" i="145"/>
  <c r="C22" i="145"/>
  <c r="C21" i="145"/>
  <c r="C20" i="145"/>
  <c r="C19" i="145"/>
  <c r="C18" i="145"/>
  <c r="C17" i="145"/>
  <c r="C16" i="145"/>
  <c r="C15" i="145"/>
  <c r="C14" i="145"/>
  <c r="C13" i="145"/>
  <c r="C12" i="145"/>
  <c r="C11" i="145"/>
  <c r="C10" i="145"/>
  <c r="C9" i="145"/>
  <c r="C8" i="145"/>
  <c r="C7" i="145"/>
  <c r="C6" i="145"/>
  <c r="C5" i="145"/>
  <c r="C4" i="145"/>
  <c r="C3" i="145"/>
  <c r="C72" i="144"/>
  <c r="C71" i="144"/>
  <c r="C69" i="144"/>
  <c r="C68" i="144"/>
  <c r="C67" i="144"/>
  <c r="C66" i="144"/>
  <c r="C65" i="144"/>
  <c r="C63" i="144"/>
  <c r="C62" i="144"/>
  <c r="C61" i="144"/>
  <c r="C60" i="144"/>
  <c r="C59" i="144"/>
  <c r="C58" i="144"/>
  <c r="C57" i="144"/>
  <c r="C56" i="144"/>
  <c r="C55" i="144"/>
  <c r="C54" i="144"/>
  <c r="C53" i="144"/>
  <c r="C52" i="144"/>
  <c r="C51" i="144"/>
  <c r="C50" i="144"/>
  <c r="C49" i="144"/>
  <c r="C48" i="144"/>
  <c r="C47" i="144"/>
  <c r="C46" i="144"/>
  <c r="C44" i="144"/>
  <c r="C43" i="144"/>
  <c r="C42" i="144"/>
  <c r="C41" i="144"/>
  <c r="C40" i="144"/>
  <c r="C39" i="144"/>
  <c r="C38" i="144"/>
  <c r="C37" i="144"/>
  <c r="C36" i="144"/>
  <c r="C35" i="144"/>
  <c r="C34" i="144"/>
  <c r="C33" i="144"/>
  <c r="C32" i="144"/>
  <c r="C31" i="144"/>
  <c r="C30" i="144"/>
  <c r="C29" i="144"/>
  <c r="C28" i="144"/>
  <c r="C27" i="144"/>
  <c r="C26" i="144"/>
  <c r="C25" i="144"/>
  <c r="C24" i="144"/>
  <c r="C22" i="144"/>
  <c r="C21" i="144"/>
  <c r="C20" i="144"/>
  <c r="C19" i="144"/>
  <c r="C18" i="144"/>
  <c r="C17" i="144"/>
  <c r="C16" i="144"/>
  <c r="C15" i="144"/>
  <c r="C14" i="144"/>
  <c r="C13" i="144"/>
  <c r="C12" i="144"/>
  <c r="C11" i="144"/>
  <c r="C10" i="144"/>
  <c r="C9" i="144"/>
  <c r="C8" i="144"/>
  <c r="C7" i="144"/>
  <c r="C6" i="144"/>
  <c r="C5" i="144"/>
  <c r="C4" i="144"/>
  <c r="C3" i="144"/>
  <c r="C72" i="142" l="1"/>
  <c r="C71" i="142"/>
  <c r="C69" i="142"/>
  <c r="C68" i="142"/>
  <c r="C67" i="142"/>
  <c r="C66" i="142"/>
  <c r="C65" i="142"/>
  <c r="C63" i="142"/>
  <c r="C62" i="142"/>
  <c r="C61" i="142"/>
  <c r="C60" i="142"/>
  <c r="C59" i="142"/>
  <c r="C58" i="142"/>
  <c r="C57" i="142"/>
  <c r="C56" i="142"/>
  <c r="C55" i="142"/>
  <c r="C54" i="142"/>
  <c r="C53" i="142"/>
  <c r="C52" i="142"/>
  <c r="C51" i="142"/>
  <c r="C50" i="142"/>
  <c r="C49" i="142"/>
  <c r="C48" i="142"/>
  <c r="C47" i="142"/>
  <c r="C46" i="142"/>
  <c r="C44" i="142"/>
  <c r="C43" i="142"/>
  <c r="C42" i="142"/>
  <c r="C41" i="142"/>
  <c r="C40" i="142"/>
  <c r="C39" i="142"/>
  <c r="C38" i="142"/>
  <c r="C37" i="142"/>
  <c r="C36" i="142"/>
  <c r="C35" i="142"/>
  <c r="C34" i="142"/>
  <c r="C33" i="142"/>
  <c r="C32" i="142"/>
  <c r="C31" i="142"/>
  <c r="C30" i="142"/>
  <c r="C28" i="142"/>
  <c r="C27" i="142"/>
  <c r="C26" i="142"/>
  <c r="C25" i="142"/>
  <c r="C24" i="142"/>
  <c r="C22" i="142"/>
  <c r="C21" i="142"/>
  <c r="C20" i="142"/>
  <c r="C19" i="142"/>
  <c r="C18" i="142"/>
  <c r="C17" i="142"/>
  <c r="C16" i="142"/>
  <c r="C15" i="142"/>
  <c r="C14" i="142"/>
  <c r="C13" i="142"/>
  <c r="C12" i="142"/>
  <c r="C11" i="142"/>
  <c r="C10" i="142"/>
  <c r="C9" i="142"/>
  <c r="C8" i="142"/>
  <c r="C7" i="142"/>
  <c r="C6" i="142"/>
  <c r="C5" i="142"/>
  <c r="C4" i="142"/>
  <c r="C3" i="142"/>
  <c r="C72" i="141"/>
  <c r="C71" i="141"/>
  <c r="C69" i="141"/>
  <c r="C68" i="141"/>
  <c r="C67" i="141"/>
  <c r="C66" i="141"/>
  <c r="C65" i="141"/>
  <c r="C63" i="141"/>
  <c r="C62" i="141"/>
  <c r="C61" i="141"/>
  <c r="C60" i="141"/>
  <c r="C59" i="141"/>
  <c r="C58" i="141"/>
  <c r="C57" i="141"/>
  <c r="C56" i="141"/>
  <c r="C55" i="141"/>
  <c r="C54" i="141"/>
  <c r="C53" i="141"/>
  <c r="C52" i="141"/>
  <c r="C51" i="141"/>
  <c r="C50" i="141"/>
  <c r="C49" i="141"/>
  <c r="C48" i="141"/>
  <c r="C47" i="141"/>
  <c r="C46" i="141"/>
  <c r="C44" i="141"/>
  <c r="C43" i="141"/>
  <c r="C42" i="141"/>
  <c r="C41" i="141"/>
  <c r="C40" i="141"/>
  <c r="C39" i="141"/>
  <c r="C38" i="141"/>
  <c r="C37" i="141"/>
  <c r="C36" i="141"/>
  <c r="C35" i="141"/>
  <c r="C34" i="141"/>
  <c r="C33" i="141"/>
  <c r="C32" i="141"/>
  <c r="C31" i="141"/>
  <c r="C30" i="141"/>
  <c r="C29" i="141"/>
  <c r="C28" i="141"/>
  <c r="C27" i="141"/>
  <c r="C26" i="141"/>
  <c r="C25" i="141"/>
  <c r="C24" i="141"/>
  <c r="C22" i="141"/>
  <c r="C21" i="141"/>
  <c r="C20" i="141"/>
  <c r="C19" i="141"/>
  <c r="C18" i="141"/>
  <c r="C17" i="141"/>
  <c r="C16" i="141"/>
  <c r="C15" i="141"/>
  <c r="C14" i="141"/>
  <c r="C13" i="141"/>
  <c r="C12" i="141"/>
  <c r="C11" i="141"/>
  <c r="C10" i="141"/>
  <c r="C9" i="141"/>
  <c r="C8" i="141"/>
  <c r="C7" i="141"/>
  <c r="C6" i="141"/>
  <c r="C5" i="141"/>
  <c r="C4" i="141"/>
  <c r="C72" i="140" l="1"/>
  <c r="C71" i="140"/>
  <c r="C69" i="140"/>
  <c r="C68" i="140"/>
  <c r="C67" i="140"/>
  <c r="C66" i="140"/>
  <c r="C65" i="140"/>
  <c r="C63" i="140"/>
  <c r="C62" i="140"/>
  <c r="C61" i="140"/>
  <c r="C60" i="140"/>
  <c r="C59" i="140"/>
  <c r="C58" i="140"/>
  <c r="C57" i="140"/>
  <c r="C56" i="140"/>
  <c r="C55" i="140"/>
  <c r="C54" i="140"/>
  <c r="C53" i="140"/>
  <c r="C52" i="140"/>
  <c r="C51" i="140"/>
  <c r="C50" i="140"/>
  <c r="C49" i="140"/>
  <c r="C48" i="140"/>
  <c r="C47" i="140"/>
  <c r="C46" i="140"/>
  <c r="C44" i="140"/>
  <c r="C43" i="140"/>
  <c r="C42" i="140"/>
  <c r="C41" i="140"/>
  <c r="C40" i="140"/>
  <c r="C39" i="140"/>
  <c r="C38" i="140"/>
  <c r="C37" i="140"/>
  <c r="C36" i="140"/>
  <c r="C35" i="140"/>
  <c r="C34" i="140"/>
  <c r="C33" i="140"/>
  <c r="C32" i="140"/>
  <c r="C31" i="140"/>
  <c r="C30" i="140"/>
  <c r="C29" i="140"/>
  <c r="C28" i="140"/>
  <c r="C27" i="140"/>
  <c r="C26" i="140"/>
  <c r="C25" i="140"/>
  <c r="C24" i="140"/>
  <c r="C22" i="140"/>
  <c r="C21" i="140"/>
  <c r="C20" i="140"/>
  <c r="C19" i="140"/>
  <c r="C18" i="140"/>
  <c r="C17" i="140"/>
  <c r="C16" i="140"/>
  <c r="C15" i="140"/>
  <c r="C14" i="140"/>
  <c r="C13" i="140"/>
  <c r="C12" i="140"/>
  <c r="C11" i="140"/>
  <c r="C10" i="140"/>
  <c r="C9" i="140"/>
  <c r="C8" i="140"/>
  <c r="C7" i="140"/>
  <c r="C6" i="140"/>
  <c r="C5" i="140"/>
  <c r="C4" i="140"/>
  <c r="C3" i="140"/>
  <c r="C72" i="139"/>
  <c r="C71" i="139"/>
  <c r="C69" i="139"/>
  <c r="C68" i="139"/>
  <c r="C67" i="139"/>
  <c r="C66" i="139"/>
  <c r="C65" i="139"/>
  <c r="C63" i="139"/>
  <c r="C62" i="139"/>
  <c r="C61" i="139"/>
  <c r="C60" i="139"/>
  <c r="C59" i="139"/>
  <c r="C58" i="139"/>
  <c r="C57" i="139"/>
  <c r="C56" i="139"/>
  <c r="C55" i="139"/>
  <c r="C54" i="139"/>
  <c r="C53" i="139"/>
  <c r="C52" i="139"/>
  <c r="C51" i="139"/>
  <c r="C50" i="139"/>
  <c r="C49" i="139"/>
  <c r="C48" i="139"/>
  <c r="C47" i="139"/>
  <c r="C46" i="139"/>
  <c r="C44" i="139"/>
  <c r="C43" i="139"/>
  <c r="C42" i="139"/>
  <c r="C41" i="139"/>
  <c r="C40" i="139"/>
  <c r="C39" i="139"/>
  <c r="C38" i="139"/>
  <c r="C37" i="139"/>
  <c r="C36" i="139"/>
  <c r="C35" i="139"/>
  <c r="C34" i="139"/>
  <c r="C33" i="139"/>
  <c r="C32" i="139"/>
  <c r="C31" i="139"/>
  <c r="C30" i="139"/>
  <c r="C29" i="139"/>
  <c r="C28" i="139"/>
  <c r="C27" i="139"/>
  <c r="C26" i="139"/>
  <c r="C25" i="139"/>
  <c r="C24" i="139"/>
  <c r="C22" i="139"/>
  <c r="C72" i="138"/>
  <c r="C71" i="138"/>
  <c r="C69" i="138"/>
  <c r="C68" i="138"/>
  <c r="C67" i="138"/>
  <c r="C66" i="138"/>
  <c r="C65" i="138"/>
  <c r="C63" i="138"/>
  <c r="C62" i="138"/>
  <c r="C61" i="138"/>
  <c r="C60" i="138"/>
  <c r="C59" i="138"/>
  <c r="C58" i="138"/>
  <c r="C57" i="138"/>
  <c r="C56" i="138"/>
  <c r="C55" i="138"/>
  <c r="C54" i="138"/>
  <c r="C53" i="138"/>
  <c r="C52" i="138"/>
  <c r="C51" i="138"/>
  <c r="C50" i="138"/>
  <c r="C49" i="138"/>
  <c r="C48" i="138"/>
  <c r="C47" i="138"/>
  <c r="C46" i="138"/>
  <c r="C44" i="138"/>
  <c r="C43" i="138"/>
  <c r="C42" i="138"/>
  <c r="C41" i="138"/>
  <c r="C40" i="138"/>
  <c r="C39" i="138"/>
  <c r="C38" i="138"/>
  <c r="C37" i="138"/>
  <c r="C36" i="138"/>
  <c r="C35" i="138"/>
  <c r="C34" i="138"/>
  <c r="C33" i="138"/>
  <c r="C32" i="138"/>
  <c r="C31" i="138"/>
  <c r="C30" i="138"/>
  <c r="C29" i="138"/>
  <c r="C28" i="138"/>
  <c r="C27" i="138"/>
  <c r="C26" i="138"/>
  <c r="C25" i="138"/>
  <c r="C24" i="138"/>
  <c r="C22" i="138"/>
  <c r="C21" i="138"/>
  <c r="C20" i="138"/>
  <c r="C19" i="138"/>
  <c r="C18" i="138"/>
  <c r="C17" i="138"/>
  <c r="C16" i="138"/>
  <c r="C15" i="138"/>
  <c r="C14" i="138"/>
  <c r="C13" i="138"/>
  <c r="C12" i="138"/>
  <c r="C11" i="138"/>
  <c r="C10" i="138"/>
  <c r="C9" i="138"/>
  <c r="C8" i="138"/>
  <c r="C7" i="138"/>
  <c r="C6" i="138"/>
  <c r="C5" i="138"/>
  <c r="C4" i="138"/>
  <c r="C3" i="138"/>
  <c r="C72" i="137" l="1"/>
  <c r="C71" i="137"/>
  <c r="C69" i="137"/>
  <c r="C68" i="137"/>
  <c r="C67" i="137"/>
  <c r="C66" i="137"/>
  <c r="C65" i="137"/>
  <c r="C63" i="137"/>
  <c r="C62" i="137"/>
  <c r="C61" i="137"/>
  <c r="C60" i="137"/>
  <c r="C59" i="137"/>
  <c r="C58" i="137"/>
  <c r="C57" i="137"/>
  <c r="C56" i="137"/>
  <c r="C55" i="137"/>
  <c r="C54" i="137"/>
  <c r="C53" i="137"/>
  <c r="C52" i="137"/>
  <c r="C51" i="137"/>
  <c r="C50" i="137"/>
  <c r="C49" i="137"/>
  <c r="C48" i="137"/>
  <c r="C47" i="137"/>
  <c r="C46" i="137"/>
  <c r="C44" i="137"/>
  <c r="C43" i="137"/>
  <c r="C42" i="137"/>
  <c r="C41" i="137"/>
  <c r="C40" i="137"/>
  <c r="C39" i="137"/>
  <c r="C38" i="137"/>
  <c r="C37" i="137"/>
  <c r="C36" i="137"/>
  <c r="C35" i="137"/>
  <c r="C34" i="137"/>
  <c r="C33" i="137"/>
  <c r="C32" i="137"/>
  <c r="C31" i="137"/>
  <c r="C30" i="137"/>
  <c r="C29" i="137"/>
  <c r="C28" i="137"/>
  <c r="C27" i="137"/>
  <c r="C26" i="137"/>
  <c r="C25" i="137"/>
  <c r="C24" i="137"/>
  <c r="C22" i="137"/>
  <c r="C21" i="137"/>
  <c r="C20" i="137"/>
  <c r="C19" i="137"/>
  <c r="C18" i="137"/>
  <c r="C17" i="137"/>
  <c r="C16" i="137"/>
  <c r="C15" i="137"/>
  <c r="C14" i="137"/>
  <c r="C13" i="137"/>
  <c r="C12" i="137"/>
  <c r="C11" i="137"/>
  <c r="C10" i="137"/>
  <c r="C9" i="137"/>
  <c r="C8" i="137"/>
  <c r="C7" i="137"/>
  <c r="C6" i="137"/>
  <c r="C5" i="137"/>
  <c r="C4" i="137"/>
  <c r="C3" i="137"/>
  <c r="C72" i="136"/>
  <c r="C71" i="136"/>
  <c r="C69" i="136"/>
  <c r="C68" i="136"/>
  <c r="C67" i="136"/>
  <c r="C66" i="136"/>
  <c r="C65" i="136"/>
  <c r="C63" i="136"/>
  <c r="C62" i="136"/>
  <c r="C61" i="136"/>
  <c r="C60" i="136"/>
  <c r="C59" i="136"/>
  <c r="C58" i="136"/>
  <c r="C57" i="136"/>
  <c r="C56" i="136"/>
  <c r="C55" i="136"/>
  <c r="C54" i="136"/>
  <c r="C53" i="136"/>
  <c r="C52" i="136"/>
  <c r="C51" i="136"/>
  <c r="C50" i="136"/>
  <c r="C49" i="136"/>
  <c r="C48" i="136"/>
  <c r="C47" i="136"/>
  <c r="C46" i="136"/>
  <c r="C44" i="136"/>
  <c r="C43" i="136"/>
  <c r="C42" i="136"/>
  <c r="C41" i="136"/>
  <c r="C40" i="136"/>
  <c r="C39" i="136"/>
  <c r="C38" i="136"/>
  <c r="C37" i="136"/>
  <c r="C36" i="136"/>
  <c r="C35" i="136"/>
  <c r="C34" i="136"/>
  <c r="C33" i="136"/>
  <c r="C32" i="136"/>
  <c r="C31" i="136"/>
  <c r="C30" i="136"/>
  <c r="C29" i="136"/>
  <c r="C28" i="136"/>
  <c r="C27" i="136"/>
  <c r="C26" i="136"/>
  <c r="C25" i="136"/>
  <c r="C24" i="136"/>
  <c r="C22" i="136"/>
  <c r="C21" i="136"/>
  <c r="C20" i="136"/>
  <c r="C19" i="136"/>
  <c r="C18" i="136"/>
  <c r="C17" i="136"/>
  <c r="C16" i="136"/>
  <c r="C15" i="136"/>
  <c r="C14" i="136"/>
  <c r="C13" i="136"/>
  <c r="C12" i="136"/>
  <c r="C11" i="136"/>
  <c r="C10" i="136"/>
  <c r="C9" i="136"/>
  <c r="C8" i="136"/>
  <c r="C7" i="136"/>
  <c r="C6" i="136"/>
  <c r="C5" i="136"/>
  <c r="C4" i="136"/>
  <c r="C3" i="136"/>
  <c r="C72" i="135"/>
  <c r="C71" i="135"/>
  <c r="C69" i="135"/>
  <c r="C68" i="135"/>
  <c r="C67" i="135"/>
  <c r="C66" i="135"/>
  <c r="C65" i="135"/>
  <c r="C63" i="135"/>
  <c r="C62" i="135"/>
  <c r="C61" i="135"/>
  <c r="C60" i="135"/>
  <c r="C59" i="135"/>
  <c r="C58" i="135"/>
  <c r="C57" i="135"/>
  <c r="C56" i="135"/>
  <c r="C55" i="135"/>
  <c r="C54" i="135"/>
  <c r="C53" i="135"/>
  <c r="C52" i="135"/>
  <c r="C51" i="135"/>
  <c r="C50" i="135"/>
  <c r="C49" i="135"/>
  <c r="C48" i="135"/>
  <c r="C47" i="135"/>
  <c r="C46" i="135"/>
  <c r="C44" i="135"/>
  <c r="C43" i="135"/>
  <c r="C42" i="135"/>
  <c r="C41" i="135"/>
  <c r="C40" i="135"/>
  <c r="C39" i="135"/>
  <c r="C38" i="135"/>
  <c r="C37" i="135"/>
  <c r="C36" i="135"/>
  <c r="C35" i="135"/>
  <c r="C34" i="135"/>
  <c r="C33" i="135"/>
  <c r="C32" i="135"/>
  <c r="C31" i="135"/>
  <c r="C30" i="135"/>
  <c r="C29" i="135"/>
  <c r="C28" i="135"/>
  <c r="C27" i="135"/>
  <c r="C26" i="135"/>
  <c r="C25" i="135"/>
  <c r="C24" i="135"/>
  <c r="C22" i="135"/>
  <c r="C21" i="135"/>
  <c r="C20" i="135"/>
  <c r="C19" i="135"/>
  <c r="C18" i="135"/>
  <c r="C17" i="135"/>
  <c r="C16" i="135"/>
  <c r="C15" i="135"/>
  <c r="C14" i="135"/>
  <c r="C13" i="135"/>
  <c r="C12" i="135"/>
  <c r="C11" i="135"/>
  <c r="C10" i="135"/>
  <c r="C9" i="135"/>
  <c r="C7" i="135"/>
  <c r="C6" i="135"/>
  <c r="C5" i="135"/>
  <c r="C4" i="135"/>
  <c r="C3" i="135"/>
  <c r="C72" i="133"/>
  <c r="C71" i="133"/>
  <c r="C69" i="133"/>
  <c r="C68" i="133"/>
  <c r="C67" i="133"/>
  <c r="C66" i="133"/>
  <c r="C65" i="133"/>
  <c r="C63" i="133"/>
  <c r="C62" i="133"/>
  <c r="C61" i="133"/>
  <c r="C60" i="133"/>
  <c r="C59" i="133"/>
  <c r="C58" i="133"/>
  <c r="C57" i="133"/>
  <c r="C56" i="133"/>
  <c r="C55" i="133"/>
  <c r="C54" i="133"/>
  <c r="C53" i="133"/>
  <c r="C52" i="133"/>
  <c r="C51" i="133"/>
  <c r="C50" i="133"/>
  <c r="C49" i="133"/>
  <c r="C48" i="133"/>
  <c r="C47" i="133"/>
  <c r="C46" i="133"/>
  <c r="C44" i="133"/>
  <c r="C43" i="133"/>
  <c r="C42" i="133"/>
  <c r="C41" i="133"/>
  <c r="C40" i="133"/>
  <c r="C39" i="133"/>
  <c r="C38" i="133"/>
  <c r="C37" i="133"/>
  <c r="C36" i="133"/>
  <c r="C35" i="133"/>
  <c r="C34" i="133"/>
  <c r="C33" i="133"/>
  <c r="C32" i="133"/>
  <c r="C31" i="133"/>
  <c r="C30" i="133"/>
  <c r="C29" i="133"/>
  <c r="C28" i="133"/>
  <c r="C27" i="133"/>
  <c r="C26" i="133"/>
  <c r="C25" i="133"/>
  <c r="C24" i="133"/>
  <c r="C22" i="133"/>
  <c r="C21" i="133"/>
  <c r="C20" i="133"/>
  <c r="C19" i="133"/>
  <c r="C18" i="133"/>
  <c r="C17" i="133"/>
  <c r="C16" i="133"/>
  <c r="C15" i="133"/>
  <c r="C14" i="133"/>
  <c r="C13" i="133"/>
  <c r="C12" i="133"/>
  <c r="C11" i="133"/>
  <c r="C10" i="133"/>
  <c r="C9" i="133"/>
  <c r="C7" i="133"/>
  <c r="C6" i="133"/>
  <c r="C5" i="133"/>
  <c r="C4" i="133"/>
  <c r="C3" i="133"/>
  <c r="C72" i="132" l="1"/>
  <c r="C71" i="132"/>
  <c r="C69" i="132"/>
  <c r="C68" i="132"/>
  <c r="C67" i="132"/>
  <c r="C66" i="132"/>
  <c r="C65" i="132"/>
  <c r="C63" i="132"/>
  <c r="C62" i="132"/>
  <c r="C61" i="132"/>
  <c r="C60" i="132"/>
  <c r="C59" i="132"/>
  <c r="C58" i="132"/>
  <c r="C57" i="132"/>
  <c r="C56" i="132"/>
  <c r="C55" i="132"/>
  <c r="C54" i="132"/>
  <c r="C53" i="132"/>
  <c r="C52" i="132"/>
  <c r="C51" i="132"/>
  <c r="C50" i="132"/>
  <c r="C49" i="132"/>
  <c r="C48" i="132"/>
  <c r="C47" i="132"/>
  <c r="C46" i="132"/>
  <c r="C44" i="132"/>
  <c r="C43" i="132"/>
  <c r="C42" i="132"/>
  <c r="C41" i="132"/>
  <c r="C40" i="132"/>
  <c r="C39" i="132"/>
  <c r="C38" i="132"/>
  <c r="C37" i="132"/>
  <c r="C36" i="132"/>
  <c r="C35" i="132"/>
  <c r="C34" i="132"/>
  <c r="C33" i="132"/>
  <c r="C32" i="132"/>
  <c r="C31" i="132"/>
  <c r="C30" i="132"/>
  <c r="C29" i="132"/>
  <c r="C28" i="132"/>
  <c r="C27" i="132"/>
  <c r="C26" i="132"/>
  <c r="C25" i="132"/>
  <c r="C24" i="132"/>
  <c r="C22" i="132"/>
  <c r="C21" i="132"/>
  <c r="C20" i="132"/>
  <c r="C19" i="132"/>
  <c r="C18" i="132"/>
  <c r="C17" i="132"/>
  <c r="C16" i="132"/>
  <c r="C15" i="132"/>
  <c r="C14" i="132"/>
  <c r="C13" i="132"/>
  <c r="C12" i="132"/>
  <c r="C11" i="132"/>
  <c r="C10" i="132"/>
  <c r="C9" i="132"/>
  <c r="C8" i="132"/>
  <c r="C7" i="132"/>
  <c r="C6" i="132"/>
  <c r="C5" i="132"/>
  <c r="C4" i="132"/>
  <c r="C3" i="132"/>
  <c r="C72" i="131"/>
  <c r="C71" i="131"/>
  <c r="C69" i="131"/>
  <c r="C68" i="131"/>
  <c r="C67" i="131"/>
  <c r="C66" i="131"/>
  <c r="C65" i="131"/>
  <c r="C63" i="131"/>
  <c r="C62" i="131"/>
  <c r="C61" i="131"/>
  <c r="C60" i="131"/>
  <c r="C59" i="131"/>
  <c r="C58" i="131"/>
  <c r="C57" i="131"/>
  <c r="C56" i="131"/>
  <c r="C55" i="131"/>
  <c r="C54" i="131"/>
  <c r="C53" i="131"/>
  <c r="C52" i="131"/>
  <c r="C51" i="131"/>
  <c r="C50" i="131"/>
  <c r="C49" i="131"/>
  <c r="C48" i="131"/>
  <c r="C47" i="131"/>
  <c r="C46" i="131"/>
  <c r="C44" i="131"/>
  <c r="C43" i="131"/>
  <c r="C42" i="131"/>
  <c r="C41" i="131"/>
  <c r="C40" i="131"/>
  <c r="C39" i="131"/>
  <c r="C38" i="131"/>
  <c r="C37" i="131"/>
  <c r="C36" i="131"/>
  <c r="C35" i="131"/>
  <c r="C34" i="131"/>
  <c r="C33" i="131"/>
  <c r="C32" i="131"/>
  <c r="C31" i="131"/>
  <c r="C30" i="131"/>
  <c r="C29" i="131"/>
  <c r="C28" i="131"/>
  <c r="C27" i="131"/>
  <c r="C26" i="131"/>
  <c r="C25" i="131"/>
  <c r="C24" i="131"/>
  <c r="C22" i="131"/>
  <c r="C21" i="131"/>
  <c r="C20" i="131"/>
  <c r="C19" i="131"/>
  <c r="C18" i="131"/>
  <c r="C17" i="131"/>
  <c r="C16" i="131"/>
  <c r="C15" i="131"/>
  <c r="C14" i="131"/>
  <c r="C13" i="131"/>
  <c r="C12" i="131"/>
  <c r="C11" i="131"/>
  <c r="C10" i="131"/>
  <c r="C9" i="131"/>
  <c r="C8" i="131"/>
  <c r="C7" i="131"/>
  <c r="C6" i="131"/>
  <c r="C5" i="131"/>
  <c r="C4" i="131"/>
  <c r="C3" i="131"/>
  <c r="C72" i="130"/>
  <c r="C71" i="130"/>
  <c r="C69" i="130"/>
  <c r="C68" i="130"/>
  <c r="C67" i="130"/>
  <c r="C66" i="130"/>
  <c r="C65" i="130"/>
  <c r="C63" i="130"/>
  <c r="C62" i="130"/>
  <c r="C61" i="130"/>
  <c r="C60" i="130"/>
  <c r="C59" i="130"/>
  <c r="C58" i="130"/>
  <c r="C57" i="130"/>
  <c r="C56" i="130"/>
  <c r="C55" i="130"/>
  <c r="C54" i="130"/>
  <c r="C53" i="130"/>
  <c r="C52" i="130"/>
  <c r="C51" i="130"/>
  <c r="C50" i="130"/>
  <c r="C49" i="130"/>
  <c r="C48" i="130"/>
  <c r="C47" i="130"/>
  <c r="C46" i="130"/>
  <c r="C44" i="130"/>
  <c r="C43" i="130"/>
  <c r="C42" i="130"/>
  <c r="C41" i="130"/>
  <c r="C40" i="130"/>
  <c r="C39" i="130"/>
  <c r="C38" i="130"/>
  <c r="C37" i="130"/>
  <c r="C36" i="130"/>
  <c r="C35" i="130"/>
  <c r="C34" i="130"/>
  <c r="C33" i="130"/>
  <c r="C32" i="130"/>
  <c r="C31" i="130"/>
  <c r="C30" i="130"/>
  <c r="C29" i="130"/>
  <c r="C28" i="130"/>
  <c r="C27" i="130"/>
  <c r="C26" i="130"/>
  <c r="C25" i="130"/>
  <c r="C24" i="130"/>
  <c r="C22" i="130"/>
  <c r="C21" i="130"/>
  <c r="C20" i="130"/>
  <c r="C19" i="130"/>
  <c r="C18" i="130"/>
  <c r="C17" i="130"/>
  <c r="C16" i="130"/>
  <c r="C15" i="130"/>
  <c r="C14" i="130"/>
  <c r="C13" i="130"/>
  <c r="C12" i="130"/>
  <c r="C11" i="130"/>
  <c r="C10" i="130"/>
  <c r="C9" i="130"/>
  <c r="C8" i="130"/>
  <c r="C7" i="130"/>
  <c r="C6" i="130"/>
  <c r="C5" i="130"/>
  <c r="C4" i="130"/>
  <c r="C3" i="130"/>
  <c r="C72" i="129" l="1"/>
  <c r="C71" i="129"/>
  <c r="C69" i="129"/>
  <c r="C68" i="129"/>
  <c r="C67" i="129"/>
  <c r="C66" i="129"/>
  <c r="C65" i="129"/>
  <c r="C63" i="129"/>
  <c r="C62" i="129"/>
  <c r="C61" i="129"/>
  <c r="C60" i="129"/>
  <c r="C59" i="129"/>
  <c r="C58" i="129"/>
  <c r="C57" i="129"/>
  <c r="C56" i="129"/>
  <c r="C55" i="129"/>
  <c r="C54" i="129"/>
  <c r="C53" i="129"/>
  <c r="C52" i="129"/>
  <c r="C51" i="129"/>
  <c r="C50" i="129"/>
  <c r="C49" i="129"/>
  <c r="C48" i="129"/>
  <c r="C47" i="129"/>
  <c r="C46" i="129"/>
  <c r="C44" i="129"/>
  <c r="C43" i="129"/>
  <c r="C42" i="129"/>
  <c r="C41" i="129"/>
  <c r="C40" i="129"/>
  <c r="C39" i="129"/>
  <c r="C38" i="129"/>
  <c r="C37" i="129"/>
  <c r="C36" i="129"/>
  <c r="C35" i="129"/>
  <c r="C34" i="129"/>
  <c r="C33" i="129"/>
  <c r="C32" i="129"/>
  <c r="C31" i="129"/>
  <c r="C30" i="129"/>
  <c r="C29" i="129"/>
  <c r="C28" i="129"/>
  <c r="C27" i="129"/>
  <c r="C26" i="129"/>
  <c r="C25" i="129"/>
  <c r="C24" i="129"/>
  <c r="C22" i="129"/>
  <c r="C21" i="129"/>
  <c r="C20" i="129"/>
  <c r="C19" i="129"/>
  <c r="C18" i="129"/>
  <c r="C17" i="129"/>
  <c r="C16" i="129"/>
  <c r="C15" i="129"/>
  <c r="C14" i="129"/>
  <c r="C13" i="129"/>
  <c r="C12" i="129"/>
  <c r="C11" i="129"/>
  <c r="C10" i="129"/>
  <c r="C9" i="129"/>
  <c r="C8" i="129"/>
  <c r="C7" i="129"/>
  <c r="C6" i="129"/>
  <c r="C5" i="129"/>
  <c r="C4" i="129"/>
  <c r="C3" i="129"/>
  <c r="C72" i="128"/>
  <c r="C71" i="128"/>
  <c r="C69" i="128"/>
  <c r="C68" i="128"/>
  <c r="C67" i="128"/>
  <c r="C66" i="128"/>
  <c r="C65" i="128"/>
  <c r="C63" i="128"/>
  <c r="C62" i="128"/>
  <c r="C61" i="128"/>
  <c r="C60" i="128"/>
  <c r="C59" i="128"/>
  <c r="C58" i="128"/>
  <c r="C57" i="128"/>
  <c r="C56" i="128"/>
  <c r="C55" i="128"/>
  <c r="C54" i="128"/>
  <c r="C53" i="128"/>
  <c r="C52" i="128"/>
  <c r="C51" i="128"/>
  <c r="C50" i="128"/>
  <c r="C49" i="128"/>
  <c r="C48" i="128"/>
  <c r="C47" i="128"/>
  <c r="C46" i="128"/>
  <c r="C44" i="128"/>
  <c r="C43" i="128"/>
  <c r="C42" i="128"/>
  <c r="C41" i="128"/>
  <c r="C40" i="128"/>
  <c r="C39" i="128"/>
  <c r="C38" i="128"/>
  <c r="C34" i="128"/>
  <c r="C33" i="128"/>
  <c r="C32" i="128"/>
  <c r="C31" i="128"/>
  <c r="C30" i="128"/>
  <c r="C29" i="128"/>
  <c r="C28" i="128"/>
  <c r="C27" i="128"/>
  <c r="C26" i="128"/>
  <c r="C25" i="128"/>
  <c r="C24" i="128"/>
  <c r="C22" i="128"/>
  <c r="C21" i="128"/>
  <c r="C20" i="128"/>
  <c r="C19" i="128"/>
  <c r="C18" i="128"/>
  <c r="C17" i="128"/>
  <c r="C16" i="128"/>
  <c r="C15" i="128"/>
  <c r="C14" i="128"/>
  <c r="C13" i="128"/>
  <c r="C12" i="128"/>
  <c r="C11" i="128"/>
  <c r="C10" i="128"/>
  <c r="C9" i="128"/>
  <c r="C8" i="128"/>
  <c r="C7" i="128"/>
  <c r="C6" i="128"/>
  <c r="C5" i="128"/>
  <c r="C4" i="128"/>
  <c r="C3" i="128"/>
  <c r="C72" i="127"/>
  <c r="C71" i="127"/>
  <c r="C69" i="127"/>
  <c r="C68" i="127"/>
  <c r="C67" i="127"/>
  <c r="C66" i="127"/>
  <c r="C65" i="127"/>
  <c r="C63" i="127"/>
  <c r="C62" i="127"/>
  <c r="C61" i="127"/>
  <c r="C60" i="127"/>
  <c r="C59" i="127"/>
  <c r="C58" i="127"/>
  <c r="C57" i="127"/>
  <c r="C56" i="127"/>
  <c r="C55" i="127"/>
  <c r="C54" i="127"/>
  <c r="C53" i="127"/>
  <c r="C52" i="127"/>
  <c r="C51" i="127"/>
  <c r="C50" i="127"/>
  <c r="C49" i="127"/>
  <c r="C48" i="127"/>
  <c r="C47" i="127"/>
  <c r="C46" i="127"/>
  <c r="C44" i="127"/>
  <c r="C43" i="127"/>
  <c r="C42" i="127"/>
  <c r="C41" i="127"/>
  <c r="C40" i="127"/>
  <c r="C39" i="127"/>
  <c r="C38" i="127"/>
  <c r="C37" i="127"/>
  <c r="C36" i="127"/>
  <c r="C35" i="127"/>
  <c r="C34" i="127"/>
  <c r="C33" i="127"/>
  <c r="C32" i="127"/>
  <c r="C31" i="127"/>
  <c r="C30" i="127"/>
  <c r="C29" i="127"/>
  <c r="C28" i="127"/>
  <c r="C27" i="127"/>
  <c r="C26" i="127"/>
  <c r="C25" i="127"/>
  <c r="C24" i="127"/>
  <c r="C22" i="127"/>
  <c r="C21" i="127"/>
  <c r="C20" i="127"/>
  <c r="C19" i="127"/>
  <c r="C18" i="127"/>
  <c r="C17" i="127"/>
  <c r="C16" i="127"/>
  <c r="C15" i="127"/>
  <c r="C14" i="127"/>
  <c r="C13" i="127"/>
  <c r="C12" i="127"/>
  <c r="C11" i="127"/>
  <c r="C10" i="127"/>
  <c r="C9" i="127"/>
  <c r="C8" i="127"/>
  <c r="C7" i="127"/>
  <c r="C6" i="127"/>
  <c r="C5" i="127"/>
  <c r="C4" i="127"/>
  <c r="C3" i="127"/>
  <c r="C72" i="126"/>
  <c r="C71" i="126"/>
  <c r="C69" i="126"/>
  <c r="C68" i="126"/>
  <c r="C67" i="126"/>
  <c r="C66" i="126"/>
  <c r="C65" i="126"/>
  <c r="C63" i="126"/>
  <c r="C62" i="126"/>
  <c r="C61" i="126"/>
  <c r="C60" i="126"/>
  <c r="C59" i="126"/>
  <c r="C58" i="126"/>
  <c r="C57" i="126"/>
  <c r="C56" i="126"/>
  <c r="C55" i="126"/>
  <c r="C54" i="126"/>
  <c r="C53" i="126"/>
  <c r="C52" i="126"/>
  <c r="C51" i="126"/>
  <c r="C50" i="126"/>
  <c r="C49" i="126"/>
  <c r="C48" i="126"/>
  <c r="C47" i="126"/>
  <c r="C46" i="126"/>
  <c r="C44" i="126"/>
  <c r="C43" i="126"/>
  <c r="C42" i="126"/>
  <c r="C41" i="126"/>
  <c r="C40" i="126"/>
  <c r="C39" i="126"/>
  <c r="C38" i="126"/>
  <c r="C37" i="126"/>
  <c r="C36" i="126"/>
  <c r="C35" i="126"/>
  <c r="C34" i="126"/>
  <c r="C33" i="126"/>
  <c r="C32" i="126"/>
  <c r="C31" i="126"/>
  <c r="C30" i="126"/>
  <c r="C29" i="126"/>
  <c r="C28" i="126"/>
  <c r="C27" i="126"/>
  <c r="C26" i="126"/>
  <c r="C25" i="126"/>
  <c r="C24" i="126"/>
  <c r="C22" i="126"/>
  <c r="C21" i="126"/>
  <c r="C20" i="126"/>
  <c r="C19" i="126"/>
  <c r="C18" i="126"/>
  <c r="C17" i="126"/>
  <c r="C16" i="126"/>
  <c r="C15" i="126"/>
  <c r="C14" i="126"/>
  <c r="C13" i="126"/>
  <c r="C12" i="126"/>
  <c r="C11" i="126"/>
  <c r="C10" i="126"/>
  <c r="C9" i="126"/>
  <c r="C8" i="126"/>
  <c r="C7" i="126"/>
  <c r="C6" i="126"/>
  <c r="C5" i="126"/>
  <c r="C4" i="126"/>
  <c r="C3" i="126"/>
  <c r="C72" i="125" l="1"/>
  <c r="C71" i="125"/>
  <c r="C69" i="125"/>
  <c r="C68" i="125"/>
  <c r="C67" i="125"/>
  <c r="C66" i="125"/>
  <c r="C65" i="125"/>
  <c r="C63" i="125"/>
  <c r="C62" i="125"/>
  <c r="C61" i="125"/>
  <c r="C60" i="125"/>
  <c r="C59" i="125"/>
  <c r="C58" i="125"/>
  <c r="C57" i="125"/>
  <c r="C56" i="125"/>
  <c r="C55" i="125"/>
  <c r="C54" i="125"/>
  <c r="C53" i="125"/>
  <c r="C52" i="125"/>
  <c r="C51" i="125"/>
  <c r="C50" i="125"/>
  <c r="C49" i="125"/>
  <c r="C48" i="125"/>
  <c r="C47" i="125"/>
  <c r="C46" i="125"/>
  <c r="C44" i="125"/>
  <c r="C43" i="125"/>
  <c r="C42" i="125"/>
  <c r="C41" i="125"/>
  <c r="C40" i="125"/>
  <c r="C39" i="125"/>
  <c r="C38" i="125"/>
  <c r="C37" i="125"/>
  <c r="C36" i="125"/>
  <c r="C35" i="125"/>
  <c r="C34" i="125"/>
  <c r="C33" i="125"/>
  <c r="C32" i="125"/>
  <c r="C31" i="125"/>
  <c r="C30" i="125"/>
  <c r="C29" i="125"/>
  <c r="C28" i="125"/>
  <c r="C27" i="125"/>
  <c r="C26" i="125"/>
  <c r="C25" i="125"/>
  <c r="C24" i="125"/>
  <c r="C22" i="125"/>
  <c r="C21" i="125"/>
  <c r="C20" i="125"/>
  <c r="C19" i="125"/>
  <c r="C18" i="125"/>
  <c r="C17" i="125"/>
  <c r="C16" i="125"/>
  <c r="C15" i="125"/>
  <c r="C14" i="125"/>
  <c r="C13" i="125"/>
  <c r="C12" i="125"/>
  <c r="C11" i="125"/>
  <c r="C10" i="125"/>
  <c r="C9" i="125"/>
  <c r="C8" i="125"/>
  <c r="C7" i="125"/>
  <c r="C6" i="125"/>
  <c r="C5" i="125"/>
  <c r="C4" i="125"/>
  <c r="C3" i="125"/>
  <c r="C72" i="124"/>
  <c r="C71" i="124"/>
  <c r="C69" i="124"/>
  <c r="C68" i="124"/>
  <c r="C67" i="124"/>
  <c r="C66" i="124"/>
  <c r="C65" i="124"/>
  <c r="C63" i="124"/>
  <c r="C62" i="124"/>
  <c r="C61" i="124"/>
  <c r="C60" i="124"/>
  <c r="C59" i="124"/>
  <c r="C58" i="124"/>
  <c r="C57" i="124"/>
  <c r="C56" i="124"/>
  <c r="C55" i="124"/>
  <c r="C54" i="124"/>
  <c r="C53" i="124"/>
  <c r="C52" i="124"/>
  <c r="C51" i="124"/>
  <c r="C50" i="124"/>
  <c r="C49" i="124"/>
  <c r="C48" i="124"/>
  <c r="C47" i="124"/>
  <c r="C46" i="124"/>
  <c r="C44" i="124"/>
  <c r="C43" i="124"/>
  <c r="C42" i="124"/>
  <c r="C41" i="124"/>
  <c r="C40" i="124"/>
  <c r="C39" i="124"/>
  <c r="C38" i="124"/>
  <c r="C37" i="124"/>
  <c r="C36" i="124"/>
  <c r="C35" i="124"/>
  <c r="C34" i="124"/>
  <c r="C33" i="124"/>
  <c r="C32" i="124"/>
  <c r="C31" i="124"/>
  <c r="C30" i="124"/>
  <c r="C29" i="124"/>
  <c r="C28" i="124"/>
  <c r="C27" i="124"/>
  <c r="C26" i="124"/>
  <c r="C25" i="124"/>
  <c r="C24" i="124"/>
  <c r="C22" i="124"/>
  <c r="C21" i="124"/>
  <c r="C20" i="124"/>
  <c r="C19" i="124"/>
  <c r="C18" i="124"/>
  <c r="C17" i="124"/>
  <c r="C16" i="124"/>
  <c r="C15" i="124"/>
  <c r="C14" i="124"/>
  <c r="C13" i="124"/>
  <c r="C12" i="124"/>
  <c r="C11" i="124"/>
  <c r="C10" i="124"/>
  <c r="C9" i="124"/>
  <c r="C8" i="124"/>
  <c r="C7" i="124"/>
  <c r="C6" i="124"/>
  <c r="C5" i="124"/>
  <c r="C4" i="124"/>
  <c r="C3" i="124"/>
  <c r="C72" i="123"/>
  <c r="C71" i="123"/>
  <c r="C69" i="123"/>
  <c r="C68" i="123"/>
  <c r="C67" i="123"/>
  <c r="C66" i="123"/>
  <c r="C65" i="123"/>
  <c r="C63" i="123"/>
  <c r="C62" i="123"/>
  <c r="C61" i="123"/>
  <c r="C60" i="123"/>
  <c r="C59" i="123"/>
  <c r="C58" i="123"/>
  <c r="C57" i="123"/>
  <c r="C56" i="123"/>
  <c r="C55" i="123"/>
  <c r="C54" i="123"/>
  <c r="C53" i="123"/>
  <c r="C52" i="123"/>
  <c r="C51" i="123"/>
  <c r="C50" i="123"/>
  <c r="C49" i="123"/>
  <c r="C48" i="123"/>
  <c r="C47" i="123"/>
  <c r="C46" i="123"/>
  <c r="C44" i="123"/>
  <c r="C43" i="123"/>
  <c r="C42" i="123"/>
  <c r="C41" i="123"/>
  <c r="C40" i="123"/>
  <c r="C39" i="123"/>
  <c r="C38" i="123"/>
  <c r="C37" i="123"/>
  <c r="C36" i="123"/>
  <c r="C35" i="123"/>
  <c r="C34" i="123"/>
  <c r="C33" i="123"/>
  <c r="C32" i="123"/>
  <c r="C31" i="123"/>
  <c r="C30" i="123"/>
  <c r="C29" i="123"/>
  <c r="C28" i="123"/>
  <c r="C27" i="123"/>
  <c r="C26" i="123"/>
  <c r="C25" i="123"/>
  <c r="C24" i="123"/>
  <c r="C22" i="123"/>
  <c r="C21" i="123"/>
  <c r="C20" i="123"/>
  <c r="C19" i="123"/>
  <c r="C18" i="123"/>
  <c r="C17" i="123"/>
  <c r="C16" i="123"/>
  <c r="C15" i="123"/>
  <c r="C14" i="123"/>
  <c r="C13" i="123"/>
  <c r="C12" i="123"/>
  <c r="C11" i="123"/>
  <c r="C10" i="123"/>
  <c r="C9" i="123"/>
  <c r="C8" i="123"/>
  <c r="C7" i="123"/>
  <c r="C6" i="123"/>
  <c r="C5" i="123"/>
  <c r="C4" i="123"/>
  <c r="C3" i="123"/>
  <c r="C72" i="122"/>
  <c r="C71" i="122"/>
  <c r="C69" i="122"/>
  <c r="C68" i="122"/>
  <c r="C67" i="122"/>
  <c r="C66" i="122"/>
  <c r="C65" i="122"/>
  <c r="C63" i="122"/>
  <c r="C62" i="122"/>
  <c r="C61" i="122"/>
  <c r="C60" i="122"/>
  <c r="C59" i="122"/>
  <c r="C58" i="122"/>
  <c r="C57" i="122"/>
  <c r="C56" i="122"/>
  <c r="C55" i="122"/>
  <c r="C54" i="122"/>
  <c r="C53" i="122"/>
  <c r="C52" i="122"/>
  <c r="C51" i="122"/>
  <c r="C50" i="122"/>
  <c r="C49" i="122"/>
  <c r="C48" i="122"/>
  <c r="C47" i="122"/>
  <c r="C46" i="122"/>
  <c r="C44" i="122"/>
  <c r="C43" i="122"/>
  <c r="C42" i="122"/>
  <c r="C41" i="122"/>
  <c r="C40" i="122"/>
  <c r="C39" i="122"/>
  <c r="C38" i="122"/>
  <c r="C37" i="122"/>
  <c r="C36" i="122"/>
  <c r="C35" i="122"/>
  <c r="C34" i="122"/>
  <c r="C33" i="122"/>
  <c r="C32" i="122"/>
  <c r="C31" i="122"/>
  <c r="C30" i="122"/>
  <c r="C29" i="122"/>
  <c r="C28" i="122"/>
  <c r="C27" i="122"/>
  <c r="C26" i="122"/>
  <c r="C25" i="122"/>
  <c r="C24" i="122"/>
  <c r="C22" i="122"/>
  <c r="C21" i="122"/>
  <c r="C20" i="122"/>
  <c r="C19" i="122"/>
  <c r="C18" i="122"/>
  <c r="C17" i="122"/>
  <c r="C16" i="122"/>
  <c r="C15" i="122"/>
  <c r="C14" i="122"/>
  <c r="C13" i="122"/>
  <c r="C12" i="122"/>
  <c r="C11" i="122"/>
  <c r="C10" i="122"/>
  <c r="C9" i="122"/>
  <c r="C8" i="122"/>
  <c r="C7" i="122"/>
  <c r="C6" i="122"/>
  <c r="C5" i="122"/>
  <c r="C4" i="122"/>
  <c r="C3" i="122"/>
  <c r="C72" i="121" l="1"/>
  <c r="C71" i="121"/>
  <c r="C69" i="121"/>
  <c r="C68" i="121"/>
  <c r="C67" i="121"/>
  <c r="C66" i="121"/>
  <c r="C65" i="121"/>
  <c r="C63" i="121"/>
  <c r="C62" i="121"/>
  <c r="C61" i="121"/>
  <c r="C60" i="121"/>
  <c r="C59" i="121"/>
  <c r="C58" i="121"/>
  <c r="C57" i="121"/>
  <c r="C56" i="121"/>
  <c r="C55" i="121"/>
  <c r="C54" i="121"/>
  <c r="C53" i="121"/>
  <c r="C52" i="121"/>
  <c r="C51" i="121"/>
  <c r="C50" i="121"/>
  <c r="C49" i="121"/>
  <c r="C48" i="121"/>
  <c r="C47" i="121"/>
  <c r="C46" i="121"/>
  <c r="C44" i="121"/>
  <c r="C43" i="121"/>
  <c r="C42" i="121"/>
  <c r="C41" i="121"/>
  <c r="C40" i="121"/>
  <c r="C39" i="121"/>
  <c r="C38" i="121"/>
  <c r="C37" i="121"/>
  <c r="C36" i="121"/>
  <c r="C35" i="121"/>
  <c r="C34" i="121"/>
  <c r="C33" i="121"/>
  <c r="C32" i="121"/>
  <c r="C31" i="121"/>
  <c r="C30" i="121"/>
  <c r="C29" i="121"/>
  <c r="C28" i="121"/>
  <c r="C27" i="121"/>
  <c r="C26" i="121"/>
  <c r="C25" i="121"/>
  <c r="C24" i="121"/>
  <c r="C22" i="121"/>
  <c r="C21" i="121"/>
  <c r="C20" i="121"/>
  <c r="C19" i="121"/>
  <c r="C18" i="121"/>
  <c r="C17" i="121"/>
  <c r="C16" i="121"/>
  <c r="C15" i="121"/>
  <c r="C14" i="121"/>
  <c r="C13" i="121"/>
  <c r="C12" i="121"/>
  <c r="C11" i="121"/>
  <c r="C10" i="121"/>
  <c r="C9" i="121"/>
  <c r="C8" i="121"/>
  <c r="C7" i="121"/>
  <c r="C6" i="121"/>
  <c r="C5" i="121"/>
  <c r="C4" i="121"/>
  <c r="C3" i="121"/>
  <c r="C72" i="120"/>
  <c r="C71" i="120"/>
  <c r="C69" i="120"/>
  <c r="C68" i="120"/>
  <c r="C67" i="120"/>
  <c r="C66" i="120"/>
  <c r="C65" i="120"/>
  <c r="C63" i="120"/>
  <c r="C62" i="120"/>
  <c r="C61" i="120"/>
  <c r="C60" i="120"/>
  <c r="C59" i="120"/>
  <c r="C58" i="120"/>
  <c r="C57" i="120"/>
  <c r="C56" i="120"/>
  <c r="C55" i="120"/>
  <c r="C54" i="120"/>
  <c r="C53" i="120"/>
  <c r="C52" i="120"/>
  <c r="C51" i="120"/>
  <c r="C50" i="120"/>
  <c r="C49" i="120"/>
  <c r="C48" i="120"/>
  <c r="C47" i="120"/>
  <c r="C46" i="120"/>
  <c r="C44" i="120"/>
  <c r="C43" i="120"/>
  <c r="C42" i="120"/>
  <c r="C41" i="120"/>
  <c r="C40" i="120"/>
  <c r="C39" i="120"/>
  <c r="C38" i="120"/>
  <c r="C37" i="120"/>
  <c r="C36" i="120"/>
  <c r="C35" i="120"/>
  <c r="C34" i="120"/>
  <c r="C33" i="120"/>
  <c r="C32" i="120"/>
  <c r="C31" i="120"/>
  <c r="C30" i="120"/>
  <c r="C29" i="120"/>
  <c r="C28" i="120"/>
  <c r="C27" i="120"/>
  <c r="C26" i="120"/>
  <c r="C25" i="120"/>
  <c r="C24" i="120"/>
  <c r="C22" i="120"/>
  <c r="C21" i="120"/>
  <c r="C20" i="120"/>
  <c r="C19" i="120"/>
  <c r="C18" i="120"/>
  <c r="C17" i="120"/>
  <c r="C16" i="120"/>
  <c r="C15" i="120"/>
  <c r="C14" i="120"/>
  <c r="C13" i="120"/>
  <c r="C12" i="120"/>
  <c r="C11" i="120"/>
  <c r="C10" i="120"/>
  <c r="C9" i="120"/>
  <c r="C8" i="120"/>
  <c r="C7" i="120"/>
  <c r="C6" i="120"/>
  <c r="C5" i="120"/>
  <c r="C4" i="120"/>
  <c r="C3" i="120"/>
  <c r="C72" i="119"/>
  <c r="C71" i="119"/>
  <c r="C69" i="119"/>
  <c r="C68" i="119"/>
  <c r="C67" i="119"/>
  <c r="C66" i="119"/>
  <c r="C65" i="119"/>
  <c r="C63" i="119"/>
  <c r="C62" i="119"/>
  <c r="C61" i="119"/>
  <c r="C60" i="119"/>
  <c r="C59" i="119"/>
  <c r="C58" i="119"/>
  <c r="C57" i="119"/>
  <c r="C56" i="119"/>
  <c r="C55" i="119"/>
  <c r="C54" i="119"/>
  <c r="C53" i="119"/>
  <c r="C52" i="119"/>
  <c r="C51" i="119"/>
  <c r="C50" i="119"/>
  <c r="C49" i="119"/>
  <c r="C48" i="119"/>
  <c r="C47" i="119"/>
  <c r="C46" i="119"/>
  <c r="C44" i="119"/>
  <c r="C43" i="119"/>
  <c r="C42" i="119"/>
  <c r="C41" i="119"/>
  <c r="C40" i="119"/>
  <c r="C39" i="119"/>
  <c r="C38" i="119"/>
  <c r="C37" i="119"/>
  <c r="C36" i="119"/>
  <c r="C35" i="119"/>
  <c r="C34" i="119"/>
  <c r="C33" i="119"/>
  <c r="C32" i="119"/>
  <c r="C31" i="119"/>
  <c r="C30" i="119"/>
  <c r="C29" i="119"/>
  <c r="C28" i="119"/>
  <c r="C27" i="119"/>
  <c r="C26" i="119"/>
  <c r="C25" i="119"/>
  <c r="C24" i="119"/>
  <c r="C22" i="119"/>
  <c r="C21" i="119"/>
  <c r="C20" i="119"/>
  <c r="C19" i="119"/>
  <c r="C18" i="119"/>
  <c r="C17" i="119"/>
  <c r="C16" i="119"/>
  <c r="C15" i="119"/>
  <c r="C14" i="119"/>
  <c r="C13" i="119"/>
  <c r="C12" i="119"/>
  <c r="C11" i="119"/>
  <c r="C10" i="119"/>
  <c r="C9" i="119"/>
  <c r="C8" i="119"/>
  <c r="C7" i="119"/>
  <c r="C6" i="119"/>
  <c r="C5" i="119"/>
  <c r="C4" i="119"/>
  <c r="C3" i="119"/>
  <c r="C72" i="118"/>
  <c r="C71" i="118"/>
  <c r="C69" i="118"/>
  <c r="C68" i="118"/>
  <c r="C67" i="118"/>
  <c r="C66" i="118"/>
  <c r="C65" i="118"/>
  <c r="C63" i="118"/>
  <c r="C62" i="118"/>
  <c r="C61" i="118"/>
  <c r="C60" i="118"/>
  <c r="C59" i="118"/>
  <c r="C58" i="118"/>
  <c r="C57" i="118"/>
  <c r="C56" i="118"/>
  <c r="C55" i="118"/>
  <c r="C54" i="118"/>
  <c r="C53" i="118"/>
  <c r="C52" i="118"/>
  <c r="C51" i="118"/>
  <c r="C50" i="118"/>
  <c r="C49" i="118"/>
  <c r="C48" i="118"/>
  <c r="C47" i="118"/>
  <c r="C46" i="118"/>
  <c r="C44" i="118"/>
  <c r="C43" i="118"/>
  <c r="C42" i="118"/>
  <c r="C41" i="118"/>
  <c r="C40" i="118"/>
  <c r="C39" i="118"/>
  <c r="C38" i="118"/>
  <c r="C37" i="118"/>
  <c r="C36" i="118"/>
  <c r="C35" i="118"/>
  <c r="C34" i="118"/>
  <c r="C33" i="118"/>
  <c r="C32" i="118"/>
  <c r="C31" i="118"/>
  <c r="C30" i="118"/>
  <c r="C29" i="118"/>
  <c r="C28" i="118"/>
  <c r="C27" i="118"/>
  <c r="C26" i="118"/>
  <c r="C25" i="118"/>
  <c r="C24" i="118"/>
  <c r="C22" i="118"/>
  <c r="C21" i="118"/>
  <c r="C20" i="118"/>
  <c r="C19" i="118"/>
  <c r="C18" i="118"/>
  <c r="C17" i="118"/>
  <c r="C16" i="118"/>
  <c r="C15" i="118"/>
  <c r="C14" i="118"/>
  <c r="C13" i="118"/>
  <c r="C12" i="118"/>
  <c r="C11" i="118"/>
  <c r="C10" i="118"/>
  <c r="C9" i="118"/>
  <c r="C8" i="118"/>
  <c r="C7" i="118"/>
  <c r="C6" i="118"/>
  <c r="C5" i="118"/>
  <c r="C4" i="118"/>
  <c r="C3" i="118"/>
  <c r="C72" i="117"/>
  <c r="C71" i="117"/>
  <c r="C69" i="117"/>
  <c r="C68" i="117"/>
  <c r="C67" i="117"/>
  <c r="C66" i="117"/>
  <c r="C65" i="117"/>
  <c r="C63" i="117"/>
  <c r="C62" i="117"/>
  <c r="C61" i="117"/>
  <c r="C60" i="117"/>
  <c r="C59" i="117"/>
  <c r="C58" i="117"/>
  <c r="C57" i="117"/>
  <c r="C56" i="117"/>
  <c r="C55" i="117"/>
  <c r="C54" i="117"/>
  <c r="C53" i="117"/>
  <c r="C52" i="117"/>
  <c r="C51" i="117"/>
  <c r="C50" i="117"/>
  <c r="C49" i="117"/>
  <c r="C48" i="117"/>
  <c r="C47" i="117"/>
  <c r="C46" i="117"/>
  <c r="C44" i="117"/>
  <c r="C43" i="117"/>
  <c r="C42" i="117"/>
  <c r="C41" i="117"/>
  <c r="C40" i="117"/>
  <c r="C39" i="117"/>
  <c r="C38" i="117"/>
  <c r="C37" i="117"/>
  <c r="C36" i="117"/>
  <c r="C35" i="117"/>
  <c r="C34" i="117"/>
  <c r="C33" i="117"/>
  <c r="C32" i="117"/>
  <c r="C31" i="117"/>
  <c r="C30" i="117"/>
  <c r="C29" i="117"/>
  <c r="C28" i="117"/>
  <c r="C27" i="117"/>
  <c r="C26" i="117"/>
  <c r="C25" i="117"/>
  <c r="C24" i="117"/>
  <c r="C22" i="117"/>
  <c r="C21" i="117"/>
  <c r="C20" i="117"/>
  <c r="C19" i="117"/>
  <c r="C18" i="117"/>
  <c r="C17" i="117"/>
  <c r="C16" i="117"/>
  <c r="C15" i="117"/>
  <c r="C14" i="117"/>
  <c r="C13" i="117"/>
  <c r="C12" i="117"/>
  <c r="C11" i="117"/>
  <c r="C10" i="117"/>
  <c r="C9" i="117"/>
  <c r="C8" i="117"/>
  <c r="C7" i="117"/>
  <c r="C6" i="117"/>
  <c r="C5" i="117"/>
  <c r="C4" i="117"/>
  <c r="C3" i="117"/>
  <c r="C72" i="115" l="1"/>
  <c r="C71" i="115"/>
  <c r="C69" i="115"/>
  <c r="C68" i="115"/>
  <c r="C67" i="115"/>
  <c r="C66" i="115"/>
  <c r="C65" i="115"/>
  <c r="C63" i="115"/>
  <c r="C62" i="115"/>
  <c r="C61" i="115"/>
  <c r="C60" i="115"/>
  <c r="C59" i="115"/>
  <c r="C58" i="115"/>
  <c r="C57" i="115"/>
  <c r="C56" i="115"/>
  <c r="C55" i="115"/>
  <c r="C54" i="115"/>
  <c r="C53" i="115"/>
  <c r="C52" i="115"/>
  <c r="C51" i="115"/>
  <c r="C50" i="115"/>
  <c r="C49" i="115"/>
  <c r="C48" i="115"/>
  <c r="C47" i="115"/>
  <c r="C46" i="115"/>
  <c r="C44" i="115"/>
  <c r="C43" i="115"/>
  <c r="C42" i="115"/>
  <c r="C41" i="115"/>
  <c r="C40" i="115"/>
  <c r="C39" i="115"/>
  <c r="C38" i="115"/>
  <c r="C37" i="115"/>
  <c r="C36" i="115"/>
  <c r="C35" i="115"/>
  <c r="C34" i="115"/>
  <c r="C33" i="115"/>
  <c r="C32" i="115"/>
  <c r="C31" i="115"/>
  <c r="C30" i="115"/>
  <c r="C29" i="115"/>
  <c r="C28" i="115"/>
  <c r="C27" i="115"/>
  <c r="C26" i="115"/>
  <c r="C25" i="115"/>
  <c r="C24" i="115"/>
  <c r="C22" i="115"/>
  <c r="C21" i="115"/>
  <c r="C20" i="115"/>
  <c r="C19" i="115"/>
  <c r="C18" i="115"/>
  <c r="C17" i="115"/>
  <c r="C16" i="115"/>
  <c r="C15" i="115"/>
  <c r="C14" i="115"/>
  <c r="C13" i="115"/>
  <c r="C12" i="115"/>
  <c r="C11" i="115"/>
  <c r="C10" i="115"/>
  <c r="C9" i="115"/>
  <c r="C8" i="115"/>
  <c r="C7" i="115"/>
  <c r="C6" i="115"/>
  <c r="C5" i="115"/>
  <c r="C4" i="115"/>
  <c r="C3" i="115"/>
  <c r="C72" i="114"/>
  <c r="C71" i="114"/>
  <c r="C69" i="114"/>
  <c r="C68" i="114"/>
  <c r="C67" i="114"/>
  <c r="C66" i="114"/>
  <c r="C65" i="114"/>
  <c r="C63" i="114"/>
  <c r="C62" i="114"/>
  <c r="C61" i="114"/>
  <c r="C60" i="114"/>
  <c r="C59" i="114"/>
  <c r="C58" i="114"/>
  <c r="C57" i="114"/>
  <c r="C56" i="114"/>
  <c r="C55" i="114"/>
  <c r="C54" i="114"/>
  <c r="C53" i="114"/>
  <c r="C52" i="114"/>
  <c r="C51" i="114"/>
  <c r="C50" i="114"/>
  <c r="C49" i="114"/>
  <c r="C48" i="114"/>
  <c r="C47" i="114"/>
  <c r="C46" i="114"/>
  <c r="C44" i="114"/>
  <c r="C43" i="114"/>
  <c r="C42" i="114"/>
  <c r="C41" i="114"/>
  <c r="C40" i="114"/>
  <c r="C39" i="114"/>
  <c r="C38" i="114"/>
  <c r="C37" i="114"/>
  <c r="C36" i="114"/>
  <c r="C35" i="114"/>
  <c r="C34" i="114"/>
  <c r="C33" i="114"/>
  <c r="C32" i="114"/>
  <c r="C31" i="114"/>
  <c r="C30" i="114"/>
  <c r="C29" i="114"/>
  <c r="C28" i="114"/>
  <c r="C27" i="114"/>
  <c r="C26" i="114"/>
  <c r="C25" i="114"/>
  <c r="C24" i="114"/>
  <c r="C22" i="114"/>
  <c r="C21" i="114"/>
  <c r="C20" i="114"/>
  <c r="C19" i="114"/>
  <c r="C18" i="114"/>
  <c r="C17" i="114"/>
  <c r="C16" i="114"/>
  <c r="C15" i="114"/>
  <c r="C14" i="114"/>
  <c r="C13" i="114"/>
  <c r="C12" i="114"/>
  <c r="C11" i="114"/>
  <c r="C10" i="114"/>
  <c r="C9" i="114"/>
  <c r="C8" i="114"/>
  <c r="C7" i="114"/>
  <c r="C6" i="114"/>
  <c r="C5" i="114"/>
  <c r="C4" i="114"/>
  <c r="C3" i="114"/>
  <c r="C72" i="113"/>
  <c r="C71" i="113"/>
  <c r="C69" i="113"/>
  <c r="C68" i="113"/>
  <c r="C67" i="113"/>
  <c r="C66" i="113"/>
  <c r="C65" i="113"/>
  <c r="C63" i="113"/>
  <c r="C62" i="113"/>
  <c r="C61" i="113"/>
  <c r="C60" i="113"/>
  <c r="C59" i="113"/>
  <c r="C58" i="113"/>
  <c r="C57" i="113"/>
  <c r="C56" i="113"/>
  <c r="C55" i="113"/>
  <c r="C54" i="113"/>
  <c r="C53" i="113"/>
  <c r="C52" i="113"/>
  <c r="C51" i="113"/>
  <c r="C50" i="113"/>
  <c r="C49" i="113"/>
  <c r="C48" i="113"/>
  <c r="C47" i="113"/>
  <c r="C46" i="113"/>
  <c r="C44" i="113"/>
  <c r="C43" i="113"/>
  <c r="C42" i="113"/>
  <c r="C41" i="113"/>
  <c r="C40" i="113"/>
  <c r="C39" i="113"/>
  <c r="C38" i="113"/>
  <c r="C37" i="113"/>
  <c r="C36" i="113"/>
  <c r="C35" i="113"/>
  <c r="C34" i="113"/>
  <c r="C33" i="113"/>
  <c r="C32" i="113"/>
  <c r="C31" i="113"/>
  <c r="C30" i="113"/>
  <c r="C29" i="113"/>
  <c r="C28" i="113"/>
  <c r="C27" i="113"/>
  <c r="C26" i="113"/>
  <c r="C25" i="113"/>
  <c r="C24" i="113"/>
  <c r="C22" i="113"/>
  <c r="C21" i="113"/>
  <c r="C20" i="113"/>
  <c r="C19" i="113"/>
  <c r="C18" i="113"/>
  <c r="C17" i="113"/>
  <c r="C16" i="113"/>
  <c r="C15" i="113"/>
  <c r="C14" i="113"/>
  <c r="C13" i="113"/>
  <c r="C12" i="113"/>
  <c r="C11" i="113"/>
  <c r="C10" i="113"/>
  <c r="C9" i="113"/>
  <c r="C8" i="113"/>
  <c r="C7" i="113"/>
  <c r="C6" i="113"/>
  <c r="C5" i="113"/>
  <c r="C4" i="113"/>
  <c r="C3" i="113"/>
  <c r="C3" i="112" l="1"/>
  <c r="C72" i="112"/>
  <c r="C71" i="112"/>
  <c r="C69" i="112"/>
  <c r="C68" i="112"/>
  <c r="C67" i="112"/>
  <c r="C66" i="112"/>
  <c r="C65" i="112"/>
  <c r="C63" i="112"/>
  <c r="C62" i="112"/>
  <c r="C61" i="112"/>
  <c r="C60" i="112"/>
  <c r="C59" i="112"/>
  <c r="C58" i="112"/>
  <c r="C57" i="112"/>
  <c r="C56" i="112"/>
  <c r="C55" i="112"/>
  <c r="C54" i="112"/>
  <c r="C53" i="112"/>
  <c r="C52" i="112"/>
  <c r="C51" i="112"/>
  <c r="C50" i="112"/>
  <c r="C49" i="112"/>
  <c r="C48" i="112"/>
  <c r="C47" i="112"/>
  <c r="C46" i="112"/>
  <c r="C44" i="112"/>
  <c r="C43" i="112"/>
  <c r="C42" i="112"/>
  <c r="C41" i="112"/>
  <c r="C40" i="112"/>
  <c r="C39" i="112"/>
  <c r="C38" i="112"/>
  <c r="C37" i="112"/>
  <c r="C36" i="112"/>
  <c r="C35" i="112"/>
  <c r="C34" i="112"/>
  <c r="C33" i="112"/>
  <c r="C32" i="112"/>
  <c r="C31" i="112"/>
  <c r="C30" i="112"/>
  <c r="C29" i="112"/>
  <c r="C28" i="112"/>
  <c r="C27" i="112"/>
  <c r="C26" i="112"/>
  <c r="C25" i="112"/>
  <c r="C24" i="112"/>
  <c r="C22" i="112"/>
  <c r="C21" i="112"/>
  <c r="C20" i="112"/>
  <c r="C19" i="112"/>
  <c r="C18" i="112"/>
  <c r="C17" i="112"/>
  <c r="C16" i="112"/>
  <c r="C15" i="112"/>
  <c r="C14" i="112"/>
  <c r="C13" i="112"/>
  <c r="C12" i="112"/>
  <c r="C11" i="112"/>
  <c r="C10" i="112"/>
  <c r="C9" i="112"/>
  <c r="C8" i="112"/>
  <c r="C7" i="112"/>
  <c r="C6" i="112"/>
  <c r="C5" i="112"/>
  <c r="C4" i="112"/>
  <c r="C72" i="111"/>
  <c r="C71" i="111"/>
  <c r="C69" i="111"/>
  <c r="C68" i="111"/>
  <c r="C67" i="111"/>
  <c r="C66" i="111"/>
  <c r="C65" i="111"/>
  <c r="C63" i="111"/>
  <c r="C62" i="111"/>
  <c r="C61" i="111"/>
  <c r="C60" i="111"/>
  <c r="C59" i="111"/>
  <c r="C58" i="111"/>
  <c r="C57" i="111"/>
  <c r="C56" i="111"/>
  <c r="C55" i="111"/>
  <c r="C54" i="111"/>
  <c r="C53" i="111"/>
  <c r="C52" i="111"/>
  <c r="C51" i="111"/>
  <c r="C50" i="111"/>
  <c r="C49" i="111"/>
  <c r="C48" i="111"/>
  <c r="C47" i="111"/>
  <c r="C46" i="111"/>
  <c r="C44" i="111"/>
  <c r="C43" i="111"/>
  <c r="C42" i="111"/>
  <c r="C41" i="111"/>
  <c r="C40" i="111"/>
  <c r="C39" i="111"/>
  <c r="C38" i="111"/>
  <c r="C37" i="111"/>
  <c r="C36" i="111"/>
  <c r="C35" i="111"/>
  <c r="C34" i="111"/>
  <c r="C33" i="111"/>
  <c r="C32" i="111"/>
  <c r="C31" i="111"/>
  <c r="C30" i="111"/>
  <c r="C29" i="111"/>
  <c r="C28" i="111"/>
  <c r="C27" i="111"/>
  <c r="C26" i="111"/>
  <c r="C25" i="111"/>
  <c r="C24" i="111"/>
  <c r="C21" i="111"/>
  <c r="C20" i="111"/>
  <c r="C19" i="111"/>
  <c r="C18" i="111"/>
  <c r="C17" i="111"/>
  <c r="C16" i="111"/>
  <c r="C15" i="111"/>
  <c r="C14" i="111"/>
  <c r="C13" i="111"/>
  <c r="C12" i="111"/>
  <c r="C11" i="111"/>
  <c r="C10" i="111"/>
  <c r="C9" i="111"/>
  <c r="C8" i="111"/>
  <c r="C7" i="111"/>
  <c r="C6" i="111"/>
  <c r="C5" i="111"/>
  <c r="C4" i="111"/>
  <c r="C3" i="111"/>
  <c r="C72" i="110"/>
  <c r="C71" i="110"/>
  <c r="C69" i="110"/>
  <c r="C68" i="110"/>
  <c r="C67" i="110"/>
  <c r="C66" i="110"/>
  <c r="C65" i="110"/>
  <c r="C63" i="110"/>
  <c r="C62" i="110"/>
  <c r="C61" i="110"/>
  <c r="C60" i="110"/>
  <c r="C59" i="110"/>
  <c r="C58" i="110"/>
  <c r="C57" i="110"/>
  <c r="C56" i="110"/>
  <c r="C55" i="110"/>
  <c r="C54" i="110"/>
  <c r="C53" i="110"/>
  <c r="C52" i="110"/>
  <c r="C51" i="110"/>
  <c r="C50" i="110"/>
  <c r="C49" i="110"/>
  <c r="C48" i="110"/>
  <c r="C47" i="110"/>
  <c r="C46" i="110"/>
  <c r="C44" i="110"/>
  <c r="C43" i="110"/>
  <c r="C42" i="110"/>
  <c r="C41" i="110"/>
  <c r="C40" i="110"/>
  <c r="C39" i="110"/>
  <c r="C38" i="110"/>
  <c r="C37" i="110"/>
  <c r="C36" i="110"/>
  <c r="C35" i="110"/>
  <c r="C34" i="110"/>
  <c r="C33" i="110"/>
  <c r="C32" i="110"/>
  <c r="C31" i="110"/>
  <c r="C30" i="110"/>
  <c r="C29" i="110"/>
  <c r="C28" i="110"/>
  <c r="C27" i="110"/>
  <c r="C26" i="110"/>
  <c r="C25" i="110"/>
  <c r="C24" i="110"/>
  <c r="C22" i="110"/>
  <c r="C21" i="110"/>
  <c r="C20" i="110"/>
  <c r="C19" i="110"/>
  <c r="C18" i="110"/>
  <c r="C17" i="110"/>
  <c r="C16" i="110"/>
  <c r="C15" i="110"/>
  <c r="C14" i="110"/>
  <c r="C13" i="110"/>
  <c r="C12" i="110"/>
  <c r="C11" i="110"/>
  <c r="C10" i="110"/>
  <c r="C9" i="110"/>
  <c r="C8" i="110"/>
  <c r="C7" i="110"/>
  <c r="C6" i="110"/>
  <c r="C5" i="110"/>
  <c r="C4" i="110"/>
  <c r="C3" i="110"/>
  <c r="C72" i="109"/>
  <c r="C71" i="109"/>
  <c r="C69" i="109"/>
  <c r="C68" i="109"/>
  <c r="C67" i="109"/>
  <c r="C66" i="109"/>
  <c r="C65" i="109"/>
  <c r="C63" i="109"/>
  <c r="C62" i="109"/>
  <c r="C61" i="109"/>
  <c r="C60" i="109"/>
  <c r="C59" i="109"/>
  <c r="C58" i="109"/>
  <c r="C57" i="109"/>
  <c r="C56" i="109"/>
  <c r="C55" i="109"/>
  <c r="C54" i="109"/>
  <c r="C53" i="109"/>
  <c r="C52" i="109"/>
  <c r="C51" i="109"/>
  <c r="C50" i="109"/>
  <c r="C49" i="109"/>
  <c r="C48" i="109"/>
  <c r="C47" i="109"/>
  <c r="C46" i="109"/>
  <c r="C44" i="109"/>
  <c r="C43" i="109"/>
  <c r="C42" i="109"/>
  <c r="C41" i="109"/>
  <c r="C40" i="109"/>
  <c r="C39" i="109"/>
  <c r="C38" i="109"/>
  <c r="C37" i="109"/>
  <c r="C36" i="109"/>
  <c r="C35" i="109"/>
  <c r="C34" i="109"/>
  <c r="C33" i="109"/>
  <c r="C32" i="109"/>
  <c r="C31" i="109"/>
  <c r="C30" i="109"/>
  <c r="C29" i="109"/>
  <c r="C28" i="109"/>
  <c r="C27" i="109"/>
  <c r="C26" i="109"/>
  <c r="C25" i="109"/>
  <c r="C24" i="109"/>
  <c r="C22" i="109"/>
  <c r="C21" i="109"/>
  <c r="C20" i="109"/>
  <c r="C19" i="109"/>
  <c r="C18" i="109"/>
  <c r="C17" i="109"/>
  <c r="C16" i="109"/>
  <c r="C15" i="109"/>
  <c r="C14" i="109"/>
  <c r="C13" i="109"/>
  <c r="C12" i="109"/>
  <c r="C11" i="109"/>
  <c r="C10" i="109"/>
  <c r="C9" i="109"/>
  <c r="C8" i="109"/>
  <c r="C7" i="109"/>
  <c r="C6" i="109"/>
  <c r="C5" i="109"/>
  <c r="C4" i="109"/>
  <c r="C3" i="109"/>
  <c r="C72" i="108"/>
  <c r="C71" i="108"/>
  <c r="C69" i="108"/>
  <c r="C68" i="108"/>
  <c r="C67" i="108"/>
  <c r="C66" i="108"/>
  <c r="C65" i="108"/>
  <c r="C63" i="108"/>
  <c r="C62" i="108"/>
  <c r="C61" i="108"/>
  <c r="C60" i="108"/>
  <c r="C59" i="108"/>
  <c r="C58" i="108"/>
  <c r="C57" i="108"/>
  <c r="C56" i="108"/>
  <c r="C55" i="108"/>
  <c r="C54" i="108"/>
  <c r="C53" i="108"/>
  <c r="C52" i="108"/>
  <c r="C51" i="108"/>
  <c r="C50" i="108"/>
  <c r="C49" i="108"/>
  <c r="C48" i="108"/>
  <c r="C47" i="108"/>
  <c r="C46" i="108"/>
  <c r="C44" i="108"/>
  <c r="C43" i="108"/>
  <c r="C42" i="108"/>
  <c r="C41" i="108"/>
  <c r="C40" i="108"/>
  <c r="C39" i="108"/>
  <c r="C38" i="108"/>
  <c r="C37" i="108"/>
  <c r="C36" i="108"/>
  <c r="C35" i="108"/>
  <c r="C34" i="108"/>
  <c r="C33" i="108"/>
  <c r="C32" i="108"/>
  <c r="C31" i="108"/>
  <c r="C30" i="108"/>
  <c r="C29" i="108"/>
  <c r="C28" i="108"/>
  <c r="C27" i="108"/>
  <c r="C26" i="108"/>
  <c r="C25" i="108"/>
  <c r="C24" i="108"/>
  <c r="C22" i="108"/>
  <c r="C21" i="108"/>
  <c r="C20" i="108"/>
  <c r="C19" i="108"/>
  <c r="C18" i="108"/>
  <c r="C17" i="108"/>
  <c r="C16" i="108"/>
  <c r="C15" i="108"/>
  <c r="C14" i="108"/>
  <c r="C13" i="108"/>
  <c r="C12" i="108"/>
  <c r="C11" i="108"/>
  <c r="C10" i="108"/>
  <c r="C9" i="108"/>
  <c r="C8" i="108"/>
  <c r="C7" i="108"/>
  <c r="C6" i="108"/>
  <c r="C5" i="108"/>
  <c r="C4" i="108"/>
  <c r="C3" i="108"/>
  <c r="C72" i="107"/>
  <c r="C71" i="107"/>
  <c r="C69" i="107"/>
  <c r="C67" i="107"/>
  <c r="C66" i="107"/>
  <c r="C63" i="107"/>
  <c r="C62" i="107"/>
  <c r="C61" i="107"/>
  <c r="C60" i="107"/>
  <c r="C59" i="107"/>
  <c r="C58" i="107"/>
  <c r="C57" i="107"/>
  <c r="C56" i="107"/>
  <c r="C55" i="107"/>
  <c r="C54" i="107"/>
  <c r="C53" i="107"/>
  <c r="C52" i="107"/>
  <c r="C51" i="107"/>
  <c r="C50" i="107"/>
  <c r="C49" i="107"/>
  <c r="C48" i="107"/>
  <c r="C47" i="107"/>
  <c r="C46" i="107"/>
  <c r="C44" i="107"/>
  <c r="C43" i="107"/>
  <c r="C42" i="107"/>
  <c r="C41" i="107"/>
  <c r="C40" i="107"/>
  <c r="C39" i="107"/>
  <c r="C38" i="107"/>
  <c r="C37" i="107"/>
  <c r="C36" i="107"/>
  <c r="C35" i="107"/>
  <c r="C34" i="107"/>
  <c r="C33" i="107"/>
  <c r="C32" i="107"/>
  <c r="C31" i="107"/>
  <c r="C30" i="107"/>
  <c r="C29" i="107"/>
  <c r="C28" i="107"/>
  <c r="C27" i="107"/>
  <c r="C26" i="107"/>
  <c r="C25" i="107"/>
  <c r="C24" i="107"/>
  <c r="C22" i="107"/>
  <c r="C21" i="107"/>
  <c r="C20" i="107"/>
  <c r="C19" i="107"/>
  <c r="C18" i="107"/>
  <c r="C17" i="107"/>
  <c r="C16" i="107"/>
  <c r="C15" i="107"/>
  <c r="C14" i="107"/>
  <c r="C13" i="107"/>
  <c r="C12" i="107"/>
  <c r="C11" i="107"/>
  <c r="C10" i="107"/>
  <c r="C9" i="107"/>
  <c r="C8" i="107"/>
  <c r="C7" i="107"/>
  <c r="C6" i="107"/>
  <c r="C5" i="107"/>
  <c r="C4" i="107"/>
  <c r="C3" i="107"/>
  <c r="C72" i="106"/>
  <c r="C71" i="106"/>
  <c r="C69" i="106"/>
  <c r="C68" i="106"/>
  <c r="C67" i="106"/>
  <c r="C66" i="106"/>
  <c r="C65" i="106"/>
  <c r="C63" i="106"/>
  <c r="C62" i="106"/>
  <c r="C61" i="106"/>
  <c r="C60" i="106"/>
  <c r="C59" i="106"/>
  <c r="C58" i="106"/>
  <c r="C57" i="106"/>
  <c r="C56" i="106"/>
  <c r="C55" i="106"/>
  <c r="C54" i="106"/>
  <c r="C53" i="106"/>
  <c r="C52" i="106"/>
  <c r="C51" i="106"/>
  <c r="C50" i="106"/>
  <c r="C49" i="106"/>
  <c r="C48" i="106"/>
  <c r="C47" i="106"/>
  <c r="C46" i="106"/>
  <c r="C44" i="106"/>
  <c r="C43" i="106"/>
  <c r="C42" i="106"/>
  <c r="C41" i="106"/>
  <c r="C40" i="106"/>
  <c r="C39" i="106"/>
  <c r="C38" i="106"/>
  <c r="C37" i="106"/>
  <c r="C36" i="106"/>
  <c r="C35" i="106"/>
  <c r="C34" i="106"/>
  <c r="C33" i="106"/>
  <c r="C32" i="106"/>
  <c r="C31" i="106"/>
  <c r="C30" i="106"/>
  <c r="C29" i="106"/>
  <c r="C28" i="106"/>
  <c r="C27" i="106"/>
  <c r="C26" i="106"/>
  <c r="C25" i="106"/>
  <c r="C24" i="106"/>
  <c r="C22" i="106"/>
  <c r="C21" i="106"/>
  <c r="C20" i="106"/>
  <c r="C19" i="106"/>
  <c r="C18" i="106"/>
  <c r="C17" i="106"/>
  <c r="C16" i="106"/>
  <c r="C15" i="106"/>
  <c r="C14" i="106"/>
  <c r="C13" i="106"/>
  <c r="C12" i="106"/>
  <c r="C11" i="106"/>
  <c r="C10" i="106"/>
  <c r="C9" i="106"/>
  <c r="C8" i="106"/>
  <c r="C7" i="106"/>
  <c r="C6" i="106"/>
  <c r="C5" i="106"/>
  <c r="C4" i="106"/>
  <c r="C3" i="106"/>
  <c r="C72" i="105"/>
  <c r="C71" i="105"/>
  <c r="C69" i="105"/>
  <c r="C68" i="105"/>
  <c r="C67" i="105"/>
  <c r="C66" i="105"/>
  <c r="C65" i="105"/>
  <c r="C63" i="105"/>
  <c r="C62" i="105"/>
  <c r="C61" i="105"/>
  <c r="C60" i="105"/>
  <c r="C59" i="105"/>
  <c r="C58" i="105"/>
  <c r="C57" i="105"/>
  <c r="C56" i="105"/>
  <c r="C55" i="105"/>
  <c r="C54" i="105"/>
  <c r="C53" i="105"/>
  <c r="C52" i="105"/>
  <c r="C51" i="105"/>
  <c r="C50" i="105"/>
  <c r="C49" i="105"/>
  <c r="C48" i="105"/>
  <c r="C47" i="105"/>
  <c r="C46" i="105"/>
  <c r="C44" i="105"/>
  <c r="C43" i="105"/>
  <c r="C42" i="105"/>
  <c r="C41" i="105"/>
  <c r="C40" i="105"/>
  <c r="C39" i="105"/>
  <c r="C37" i="105"/>
  <c r="C36" i="105"/>
  <c r="C35" i="105"/>
  <c r="C34" i="105"/>
  <c r="C32" i="105"/>
  <c r="C31" i="105"/>
  <c r="C30" i="105"/>
  <c r="C29" i="105"/>
  <c r="C28" i="105"/>
  <c r="C27" i="105"/>
  <c r="C26" i="105"/>
  <c r="C25" i="105"/>
  <c r="C24" i="105"/>
  <c r="C22" i="105"/>
  <c r="C21" i="105"/>
  <c r="C20" i="105"/>
  <c r="C19" i="105"/>
  <c r="C18" i="105"/>
  <c r="C17" i="105"/>
  <c r="C16" i="105"/>
  <c r="C15" i="105"/>
  <c r="C14" i="105"/>
  <c r="C13" i="105"/>
  <c r="C12" i="105"/>
  <c r="C11" i="105"/>
  <c r="C10" i="105"/>
  <c r="C9" i="105"/>
  <c r="C8" i="105"/>
  <c r="C7" i="105"/>
  <c r="C6" i="105"/>
  <c r="C5" i="105"/>
  <c r="C4" i="105"/>
  <c r="C3" i="105"/>
  <c r="C72" i="104"/>
  <c r="C71" i="104"/>
  <c r="C69" i="104"/>
  <c r="C68" i="104"/>
  <c r="C67" i="104"/>
  <c r="C66" i="104"/>
  <c r="C65" i="104"/>
  <c r="C63" i="104"/>
  <c r="C62" i="104"/>
  <c r="C61" i="104"/>
  <c r="C60" i="104"/>
  <c r="C59" i="104"/>
  <c r="C58" i="104"/>
  <c r="C57" i="104"/>
  <c r="C56" i="104"/>
  <c r="C55" i="104"/>
  <c r="C54" i="104"/>
  <c r="C53" i="104"/>
  <c r="C52" i="104"/>
  <c r="C51" i="104"/>
  <c r="C50" i="104"/>
  <c r="C49" i="104"/>
  <c r="C48" i="104"/>
  <c r="C47" i="104"/>
  <c r="C46" i="104"/>
  <c r="C44" i="104"/>
  <c r="C43" i="104"/>
  <c r="C42" i="104"/>
  <c r="C41" i="104"/>
  <c r="C40" i="104"/>
  <c r="C39" i="104"/>
  <c r="C38" i="104"/>
  <c r="C37" i="104"/>
  <c r="C36" i="104"/>
  <c r="C35" i="104"/>
  <c r="C34" i="104"/>
  <c r="C33" i="104"/>
  <c r="C32" i="104"/>
  <c r="C31" i="104"/>
  <c r="C30" i="104"/>
  <c r="C29" i="104"/>
  <c r="C28" i="104"/>
  <c r="C27" i="104"/>
  <c r="C26" i="104"/>
  <c r="C25" i="104"/>
  <c r="C24" i="104"/>
  <c r="C22" i="104"/>
  <c r="C21" i="104"/>
  <c r="C20" i="104"/>
  <c r="C19" i="104"/>
  <c r="C18" i="104"/>
  <c r="C17" i="104"/>
  <c r="C16" i="104"/>
  <c r="C15" i="104"/>
  <c r="C14" i="104"/>
  <c r="C13" i="104"/>
  <c r="C12" i="104"/>
  <c r="C11" i="104"/>
  <c r="C10" i="104"/>
  <c r="C9" i="104"/>
  <c r="C8" i="104"/>
  <c r="C7" i="104"/>
  <c r="C6" i="104"/>
  <c r="C5" i="104"/>
  <c r="C4" i="104"/>
  <c r="C3" i="104"/>
  <c r="C72" i="103"/>
  <c r="C71" i="103"/>
  <c r="C69" i="103"/>
  <c r="C68" i="103"/>
  <c r="C67" i="103"/>
  <c r="C66" i="103"/>
  <c r="C65" i="103"/>
  <c r="C63" i="103"/>
  <c r="C62" i="103"/>
  <c r="C61" i="103"/>
  <c r="C60" i="103"/>
  <c r="C58" i="103"/>
  <c r="C57" i="103"/>
  <c r="C56" i="103"/>
  <c r="C55" i="103"/>
  <c r="C54" i="103"/>
  <c r="C53" i="103"/>
  <c r="C52" i="103"/>
  <c r="C51" i="103"/>
  <c r="C50" i="103"/>
  <c r="C49" i="103"/>
  <c r="C48" i="103"/>
  <c r="C47" i="103"/>
  <c r="C46" i="103"/>
  <c r="C44" i="103"/>
  <c r="C43" i="103"/>
  <c r="C42" i="103"/>
  <c r="C41" i="103"/>
  <c r="C40" i="103"/>
  <c r="C39" i="103"/>
  <c r="C38" i="103"/>
  <c r="C37" i="103"/>
  <c r="C36" i="103"/>
  <c r="C35" i="103"/>
  <c r="C34" i="103"/>
  <c r="C33" i="103"/>
  <c r="C32" i="103"/>
  <c r="C31" i="103"/>
  <c r="C30" i="103"/>
  <c r="C29" i="103"/>
  <c r="C28" i="103"/>
  <c r="C27" i="103"/>
  <c r="C26" i="103"/>
  <c r="C25" i="103"/>
  <c r="C24" i="103"/>
  <c r="C22" i="103"/>
  <c r="C21" i="103"/>
  <c r="C20" i="103"/>
  <c r="C19" i="103"/>
  <c r="C18" i="103"/>
  <c r="C17" i="103"/>
  <c r="C16" i="103"/>
  <c r="C15" i="103"/>
  <c r="C14" i="103"/>
  <c r="C13" i="103"/>
  <c r="C12" i="103"/>
  <c r="C11" i="103"/>
  <c r="C10" i="103"/>
  <c r="C9" i="103"/>
  <c r="C8" i="103"/>
  <c r="C7" i="103"/>
  <c r="C6" i="103"/>
  <c r="C5" i="103"/>
  <c r="C4" i="103"/>
  <c r="C3" i="103"/>
  <c r="C72" i="102"/>
  <c r="C71" i="102"/>
  <c r="C69" i="102"/>
  <c r="C68" i="102"/>
  <c r="C67" i="102"/>
  <c r="C66" i="102"/>
  <c r="C65" i="102"/>
  <c r="C63" i="102"/>
  <c r="C62" i="102"/>
  <c r="C61" i="102"/>
  <c r="C60" i="102"/>
  <c r="C59" i="102"/>
  <c r="C58" i="102"/>
  <c r="C57" i="102"/>
  <c r="C56" i="102"/>
  <c r="C55" i="102"/>
  <c r="C54" i="102"/>
  <c r="C53" i="102"/>
  <c r="C52" i="102"/>
  <c r="C51" i="102"/>
  <c r="C50" i="102"/>
  <c r="C49" i="102"/>
  <c r="C48" i="102"/>
  <c r="C47" i="102"/>
  <c r="C46" i="102"/>
  <c r="C44" i="102"/>
  <c r="C42" i="102"/>
  <c r="C41" i="102"/>
  <c r="C40" i="102"/>
  <c r="C39" i="102"/>
  <c r="C38" i="102"/>
  <c r="C37" i="102"/>
  <c r="C36" i="102"/>
  <c r="C35" i="102"/>
  <c r="C34" i="102"/>
  <c r="C33" i="102"/>
  <c r="C32" i="102"/>
  <c r="C31" i="102"/>
  <c r="C30" i="102"/>
  <c r="C29" i="102"/>
  <c r="C28" i="102"/>
  <c r="C27" i="102"/>
  <c r="C26" i="102"/>
  <c r="C25" i="102"/>
  <c r="C24" i="102"/>
  <c r="C22" i="102"/>
  <c r="C21" i="102"/>
  <c r="C20" i="102"/>
  <c r="C19" i="102"/>
  <c r="C18" i="102"/>
  <c r="C17" i="102"/>
  <c r="C16" i="102"/>
  <c r="C15" i="102"/>
  <c r="C14" i="102"/>
  <c r="C13" i="102"/>
  <c r="C12" i="102"/>
  <c r="C11" i="102"/>
  <c r="C10" i="102"/>
  <c r="C9" i="102"/>
  <c r="C8" i="102"/>
  <c r="C7" i="102"/>
  <c r="C6" i="102"/>
  <c r="C5" i="102"/>
  <c r="C4" i="102"/>
  <c r="C3" i="102"/>
  <c r="C72" i="101"/>
  <c r="C71" i="101"/>
  <c r="C69" i="101"/>
  <c r="C68" i="101"/>
  <c r="C67" i="101"/>
  <c r="C66" i="101"/>
  <c r="C65" i="101"/>
  <c r="C63" i="101"/>
  <c r="C62" i="101"/>
  <c r="C61" i="101"/>
  <c r="C60" i="101"/>
  <c r="C59" i="101"/>
  <c r="C58" i="101"/>
  <c r="C57" i="101"/>
  <c r="C56" i="101"/>
  <c r="C55" i="101"/>
  <c r="C54" i="101"/>
  <c r="C53" i="101"/>
  <c r="C52" i="101"/>
  <c r="C51" i="101"/>
  <c r="C50" i="101"/>
  <c r="C49" i="101"/>
  <c r="C48" i="101"/>
  <c r="C47" i="101"/>
  <c r="C46" i="101"/>
  <c r="C44" i="101"/>
  <c r="C43" i="101"/>
  <c r="C42" i="101"/>
  <c r="C41" i="101"/>
  <c r="C40" i="101"/>
  <c r="C39" i="101"/>
  <c r="C38" i="101"/>
  <c r="C37" i="101"/>
  <c r="C36" i="101"/>
  <c r="C35" i="101"/>
  <c r="C33" i="101"/>
  <c r="C32" i="101"/>
  <c r="C31" i="101"/>
  <c r="C30" i="101"/>
  <c r="C29" i="101"/>
  <c r="C28" i="101"/>
  <c r="C27" i="101"/>
  <c r="C26" i="101"/>
  <c r="C25" i="101"/>
  <c r="C24" i="101"/>
  <c r="C22" i="101"/>
  <c r="C21" i="101"/>
  <c r="C20" i="101"/>
  <c r="C19" i="101"/>
  <c r="C18" i="101"/>
  <c r="C17" i="101"/>
  <c r="C16" i="101"/>
  <c r="C15" i="101"/>
  <c r="C14" i="101"/>
  <c r="C13" i="101"/>
  <c r="C12" i="101"/>
  <c r="C11" i="101"/>
  <c r="C10" i="101"/>
  <c r="C9" i="101"/>
  <c r="C8" i="101"/>
  <c r="C6" i="101"/>
  <c r="C5" i="101"/>
  <c r="C4" i="101"/>
  <c r="C3" i="101"/>
  <c r="C72" i="100"/>
  <c r="C71" i="100"/>
  <c r="C69" i="100"/>
  <c r="C68" i="100"/>
  <c r="C67" i="100"/>
  <c r="C66" i="100"/>
  <c r="C65" i="100"/>
  <c r="C63" i="100"/>
  <c r="C62" i="100"/>
  <c r="C61" i="100"/>
  <c r="C60" i="100"/>
  <c r="C59" i="100"/>
  <c r="C58" i="100"/>
  <c r="C57" i="100"/>
  <c r="C56" i="100"/>
  <c r="C55" i="100"/>
  <c r="C54" i="100"/>
  <c r="C53" i="100"/>
  <c r="C52" i="100"/>
  <c r="C51" i="100"/>
  <c r="C50" i="100"/>
  <c r="C49" i="100"/>
  <c r="C48" i="100"/>
  <c r="C47" i="100"/>
  <c r="C46" i="100"/>
  <c r="C44" i="100"/>
  <c r="C43" i="100"/>
  <c r="C42" i="100"/>
  <c r="C41" i="100"/>
  <c r="C40" i="100"/>
  <c r="C39" i="100"/>
  <c r="C38" i="100"/>
  <c r="C37" i="100"/>
  <c r="C36" i="100"/>
  <c r="C35" i="100"/>
  <c r="C34" i="100"/>
  <c r="C33" i="100"/>
  <c r="C32" i="100"/>
  <c r="C31" i="100"/>
  <c r="C30" i="100"/>
  <c r="C29" i="100"/>
  <c r="C28" i="100"/>
  <c r="C27" i="100"/>
  <c r="C26" i="100"/>
  <c r="C25" i="100"/>
  <c r="C24" i="100"/>
  <c r="C22" i="100"/>
  <c r="C21" i="100"/>
  <c r="C20" i="100"/>
  <c r="C19" i="100"/>
  <c r="C18" i="100"/>
  <c r="C17" i="100"/>
  <c r="C16" i="100"/>
  <c r="C15" i="100"/>
  <c r="C14" i="100"/>
  <c r="C13" i="100"/>
  <c r="C12" i="100"/>
  <c r="C11" i="100"/>
  <c r="C10" i="100"/>
  <c r="C9" i="100"/>
  <c r="C8" i="100"/>
  <c r="C6" i="100"/>
  <c r="C5" i="100"/>
  <c r="C4" i="100"/>
  <c r="C3" i="100"/>
  <c r="C72" i="99"/>
  <c r="C71" i="99"/>
  <c r="C69" i="99"/>
  <c r="C68" i="99"/>
  <c r="C67" i="99"/>
  <c r="C66" i="99"/>
  <c r="C65" i="99"/>
  <c r="C63" i="99"/>
  <c r="C62" i="99"/>
  <c r="C61" i="99"/>
  <c r="C60" i="99"/>
  <c r="C59" i="99"/>
  <c r="C58" i="99"/>
  <c r="C57" i="99"/>
  <c r="C56" i="99"/>
  <c r="C55" i="99"/>
  <c r="C54" i="99"/>
  <c r="C53" i="99"/>
  <c r="C52" i="99"/>
  <c r="C51" i="99"/>
  <c r="C50" i="99"/>
  <c r="C49" i="99"/>
  <c r="C48" i="99"/>
  <c r="C47" i="99"/>
  <c r="C46" i="99"/>
  <c r="C44" i="99"/>
  <c r="C43" i="99"/>
  <c r="C42" i="99"/>
  <c r="C41" i="99"/>
  <c r="C40" i="99"/>
  <c r="C39" i="99"/>
  <c r="C38" i="99"/>
  <c r="C37" i="99"/>
  <c r="C36" i="99"/>
  <c r="C35" i="99"/>
  <c r="C34" i="99"/>
  <c r="C33" i="99"/>
  <c r="C31" i="99"/>
  <c r="C30" i="99"/>
  <c r="C28" i="99"/>
  <c r="C27" i="99"/>
  <c r="C26" i="99"/>
  <c r="C25" i="99"/>
  <c r="C24" i="99"/>
  <c r="C22" i="99"/>
  <c r="C21" i="99"/>
  <c r="C20" i="99"/>
  <c r="C19" i="99"/>
  <c r="C18" i="99"/>
  <c r="C17" i="99"/>
  <c r="C16" i="99"/>
  <c r="C15" i="99"/>
  <c r="C14" i="99"/>
  <c r="C13" i="99"/>
  <c r="C12" i="99"/>
  <c r="C11" i="99"/>
  <c r="C10" i="99"/>
  <c r="C9" i="99"/>
  <c r="C8" i="99"/>
  <c r="C7" i="99"/>
  <c r="C6" i="99"/>
  <c r="C5" i="99"/>
  <c r="C4" i="99"/>
  <c r="C3" i="99"/>
  <c r="C72" i="98"/>
  <c r="C71" i="98"/>
  <c r="C69" i="98"/>
  <c r="C68" i="98"/>
  <c r="C67" i="98"/>
  <c r="C66" i="98"/>
  <c r="C65" i="98"/>
  <c r="C63" i="98"/>
  <c r="C62" i="98"/>
  <c r="C61" i="98"/>
  <c r="C60" i="98"/>
  <c r="C59" i="98"/>
  <c r="C58" i="98"/>
  <c r="C57" i="98"/>
  <c r="C56" i="98"/>
  <c r="C55" i="98"/>
  <c r="C54" i="98"/>
  <c r="C53" i="98"/>
  <c r="C52" i="98"/>
  <c r="C51" i="98"/>
  <c r="C50" i="98"/>
  <c r="C49" i="98"/>
  <c r="C48" i="98"/>
  <c r="C47" i="98"/>
  <c r="C46" i="98"/>
  <c r="C44" i="98"/>
  <c r="C43" i="98"/>
  <c r="C42" i="98"/>
  <c r="C41" i="98"/>
  <c r="C40" i="98"/>
  <c r="C39" i="98"/>
  <c r="C38" i="98"/>
  <c r="C37" i="98"/>
  <c r="C35" i="98"/>
  <c r="C34" i="98"/>
  <c r="C33" i="98"/>
  <c r="C32" i="98"/>
  <c r="C31" i="98"/>
  <c r="C30" i="98"/>
  <c r="C29" i="98"/>
  <c r="C28" i="98"/>
  <c r="C27" i="98"/>
  <c r="C26" i="98"/>
  <c r="C25" i="98"/>
  <c r="C24" i="98"/>
  <c r="C22" i="98"/>
  <c r="C21" i="98"/>
  <c r="C20" i="98"/>
  <c r="C19" i="98"/>
  <c r="C18" i="98"/>
  <c r="C17" i="98"/>
  <c r="C16" i="98"/>
  <c r="C15" i="98"/>
  <c r="C14" i="98"/>
  <c r="C13" i="98"/>
  <c r="C12" i="98"/>
  <c r="C11" i="98"/>
  <c r="C10" i="98"/>
  <c r="C9" i="98"/>
  <c r="C8" i="98"/>
  <c r="C7" i="98"/>
  <c r="C6" i="98"/>
  <c r="C5" i="98"/>
  <c r="C4" i="98"/>
  <c r="C3" i="98"/>
  <c r="C72" i="97"/>
  <c r="C71" i="97"/>
  <c r="C69" i="97"/>
  <c r="C68" i="97"/>
  <c r="C67" i="97"/>
  <c r="C66" i="97"/>
  <c r="C65" i="97"/>
  <c r="C63" i="97"/>
  <c r="C62" i="97"/>
  <c r="C61" i="97"/>
  <c r="C60" i="97"/>
  <c r="C59" i="97"/>
  <c r="C58" i="97"/>
  <c r="C57" i="97"/>
  <c r="C56" i="97"/>
  <c r="C55" i="97"/>
  <c r="C54" i="97"/>
  <c r="C53" i="97"/>
  <c r="C52" i="97"/>
  <c r="C51" i="97"/>
  <c r="C50" i="97"/>
  <c r="C49" i="97"/>
  <c r="C48" i="97"/>
  <c r="C47" i="97"/>
  <c r="C46" i="97"/>
  <c r="C44" i="97"/>
  <c r="C43" i="97"/>
  <c r="C42" i="97"/>
  <c r="C41" i="97"/>
  <c r="C40" i="97"/>
  <c r="C39" i="97"/>
  <c r="C38" i="97"/>
  <c r="C37" i="97"/>
  <c r="C36" i="97"/>
  <c r="C35" i="97"/>
  <c r="C34" i="97"/>
  <c r="C33" i="97"/>
  <c r="C32" i="97"/>
  <c r="C31" i="97"/>
  <c r="C30" i="97"/>
  <c r="C29" i="97"/>
  <c r="C28" i="97"/>
  <c r="C27" i="97"/>
  <c r="C26" i="97"/>
  <c r="C25" i="97"/>
  <c r="C24" i="97"/>
  <c r="C22" i="97"/>
  <c r="C21" i="97"/>
  <c r="C20" i="97"/>
  <c r="C19" i="97"/>
  <c r="C18" i="97"/>
  <c r="C16" i="97"/>
  <c r="C15" i="97"/>
  <c r="C14" i="97"/>
  <c r="C13" i="97"/>
  <c r="C12" i="97"/>
  <c r="C11" i="97"/>
  <c r="C10" i="97"/>
  <c r="C9" i="97"/>
  <c r="C8" i="97"/>
  <c r="C7" i="97"/>
  <c r="C6" i="97"/>
  <c r="C4" i="97"/>
  <c r="C3" i="97"/>
  <c r="C72" i="96"/>
  <c r="C68" i="96"/>
  <c r="C67" i="96"/>
  <c r="C65" i="96"/>
  <c r="C63" i="96"/>
  <c r="C62" i="96"/>
  <c r="C61" i="96"/>
  <c r="C60" i="96"/>
  <c r="C59" i="96"/>
  <c r="C58" i="96"/>
  <c r="C57" i="96"/>
  <c r="C56" i="96"/>
  <c r="C55" i="96"/>
  <c r="C54" i="96"/>
  <c r="C53" i="96"/>
  <c r="C52" i="96"/>
  <c r="C51" i="96"/>
  <c r="C50" i="96"/>
  <c r="C49" i="96"/>
  <c r="C48" i="96"/>
  <c r="C47" i="96"/>
  <c r="C46" i="96"/>
  <c r="C44" i="96"/>
  <c r="C43" i="96"/>
  <c r="C42" i="96"/>
  <c r="C41" i="96"/>
  <c r="C40" i="96"/>
  <c r="C39" i="96"/>
  <c r="C38" i="96"/>
  <c r="C37" i="96"/>
  <c r="C36" i="96"/>
  <c r="C35" i="96"/>
  <c r="C34" i="96"/>
  <c r="C33" i="96"/>
  <c r="C32" i="96"/>
  <c r="C31" i="96"/>
  <c r="C30" i="96"/>
  <c r="C29" i="96"/>
  <c r="C28" i="96"/>
  <c r="C27" i="96"/>
  <c r="C26" i="96"/>
  <c r="C25" i="96"/>
  <c r="C24" i="96"/>
  <c r="C22" i="96"/>
  <c r="C21" i="96"/>
  <c r="C20" i="96"/>
  <c r="C19" i="96"/>
  <c r="C18" i="96"/>
  <c r="C17" i="96"/>
  <c r="C16" i="96"/>
  <c r="C15" i="96"/>
  <c r="C14" i="96"/>
  <c r="C13" i="96"/>
  <c r="C12" i="96"/>
  <c r="C11" i="96"/>
  <c r="C10" i="96"/>
  <c r="C9" i="96"/>
  <c r="C8" i="96"/>
  <c r="C7" i="96"/>
  <c r="C6" i="96"/>
  <c r="C5" i="96"/>
  <c r="C4" i="96"/>
  <c r="C3" i="96"/>
  <c r="C72" i="95"/>
  <c r="C71" i="95"/>
  <c r="C69" i="95"/>
  <c r="C68" i="95"/>
  <c r="C67" i="95"/>
  <c r="C66" i="95"/>
  <c r="C65" i="95"/>
  <c r="C63" i="95"/>
  <c r="C62" i="95"/>
  <c r="C61" i="95"/>
  <c r="C60" i="95"/>
  <c r="C59" i="95"/>
  <c r="C58" i="95"/>
  <c r="C57" i="95"/>
  <c r="C56" i="95"/>
  <c r="C55" i="95"/>
  <c r="C54" i="95"/>
  <c r="C53" i="95"/>
  <c r="C52" i="95"/>
  <c r="C51" i="95"/>
  <c r="C50" i="95"/>
  <c r="C49" i="95"/>
  <c r="C48" i="95"/>
  <c r="C47" i="95"/>
  <c r="C46" i="95"/>
  <c r="C44" i="95"/>
  <c r="C43" i="95"/>
  <c r="C42" i="95"/>
  <c r="C41" i="95"/>
  <c r="C40" i="95"/>
  <c r="C39" i="95"/>
  <c r="C38" i="95"/>
  <c r="C37" i="95"/>
  <c r="C36" i="95"/>
  <c r="C35" i="95"/>
  <c r="C34" i="95"/>
  <c r="C33" i="95"/>
  <c r="C32" i="95"/>
  <c r="C31" i="95"/>
  <c r="C30" i="95"/>
  <c r="C29" i="95"/>
  <c r="C28" i="95"/>
  <c r="C27" i="95"/>
  <c r="C26" i="95"/>
  <c r="C25" i="95"/>
  <c r="C24" i="95"/>
  <c r="C22" i="95"/>
  <c r="C21" i="95"/>
  <c r="C20" i="95"/>
  <c r="C19" i="95"/>
  <c r="C18" i="95"/>
  <c r="C17" i="95"/>
  <c r="C16" i="95"/>
  <c r="C15" i="95"/>
  <c r="C14" i="95"/>
  <c r="C13" i="95"/>
  <c r="C12" i="95"/>
  <c r="C11" i="95"/>
  <c r="C10" i="95"/>
  <c r="C9" i="95"/>
  <c r="C8" i="95"/>
  <c r="C7" i="95"/>
  <c r="C6" i="95"/>
  <c r="C5" i="95"/>
  <c r="C4" i="95"/>
  <c r="C3" i="95"/>
  <c r="C72" i="94"/>
  <c r="C71" i="94"/>
  <c r="C69" i="94"/>
  <c r="C68" i="94"/>
  <c r="C67" i="94"/>
  <c r="C66" i="94"/>
  <c r="C65" i="94"/>
  <c r="C63" i="94"/>
  <c r="C62" i="94"/>
  <c r="C61" i="94"/>
  <c r="C60" i="94"/>
  <c r="C59" i="94"/>
  <c r="C58" i="94"/>
  <c r="C57" i="94"/>
  <c r="C56" i="94"/>
  <c r="C55" i="94"/>
  <c r="C54" i="94"/>
  <c r="C53" i="94"/>
  <c r="C52" i="94"/>
  <c r="C51" i="94"/>
  <c r="C50" i="94"/>
  <c r="C49" i="94"/>
  <c r="C48" i="94"/>
  <c r="C47" i="94"/>
  <c r="C46" i="94"/>
  <c r="C44" i="94"/>
  <c r="C43" i="94"/>
  <c r="C42" i="94"/>
  <c r="C41" i="94"/>
  <c r="C40" i="94"/>
  <c r="C39" i="94"/>
  <c r="C38" i="94"/>
  <c r="C37" i="94"/>
  <c r="C36" i="94"/>
  <c r="C35" i="94"/>
  <c r="C34" i="94"/>
  <c r="C33" i="94"/>
  <c r="C32" i="94"/>
  <c r="C31" i="94"/>
  <c r="C30" i="94"/>
  <c r="C29" i="94"/>
  <c r="C28" i="94"/>
  <c r="C27" i="94"/>
  <c r="C26" i="94"/>
  <c r="C25" i="94"/>
  <c r="C24" i="94"/>
  <c r="C21" i="94"/>
  <c r="C20" i="94"/>
  <c r="C19" i="94"/>
  <c r="C18" i="94"/>
  <c r="C17" i="94"/>
  <c r="C16" i="94"/>
  <c r="C15" i="94"/>
  <c r="C14" i="94"/>
  <c r="C13" i="94"/>
  <c r="C12" i="94"/>
  <c r="C11" i="94"/>
  <c r="C10" i="94"/>
  <c r="C9" i="94"/>
  <c r="C8" i="94"/>
  <c r="C7" i="94"/>
  <c r="C6" i="94"/>
  <c r="C5" i="94"/>
  <c r="C4" i="94"/>
  <c r="C3" i="94"/>
  <c r="B54" i="6" l="1"/>
  <c r="A54" i="6"/>
  <c r="B53" i="6"/>
  <c r="B52" i="6"/>
  <c r="A52" i="6"/>
  <c r="B51" i="6"/>
  <c r="A51" i="6"/>
  <c r="B50" i="6"/>
  <c r="A50" i="6"/>
  <c r="B49" i="6"/>
  <c r="B48" i="6"/>
  <c r="B47" i="6"/>
  <c r="A47" i="6"/>
  <c r="B46" i="6"/>
  <c r="A46" i="6"/>
  <c r="B45" i="6"/>
  <c r="A45" i="6"/>
  <c r="B44" i="6"/>
  <c r="A44" i="6"/>
  <c r="B43" i="6"/>
  <c r="A43" i="6"/>
  <c r="B42" i="6"/>
  <c r="A42" i="6"/>
  <c r="B41" i="6"/>
  <c r="A41" i="6"/>
  <c r="B40" i="6"/>
  <c r="A40" i="6"/>
  <c r="B39" i="6"/>
  <c r="A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B5" i="6"/>
  <c r="B4" i="6"/>
  <c r="A36" i="6"/>
  <c r="A35" i="6"/>
  <c r="A33" i="6"/>
  <c r="A31" i="6"/>
  <c r="A30" i="6"/>
  <c r="A28" i="6"/>
  <c r="A27" i="6"/>
  <c r="A26" i="6"/>
  <c r="A23" i="6"/>
  <c r="A22" i="6"/>
  <c r="A21" i="6"/>
  <c r="A20" i="6"/>
  <c r="A16" i="6"/>
  <c r="A15" i="6"/>
  <c r="A13" i="6"/>
  <c r="A11" i="6"/>
  <c r="A8" i="6"/>
  <c r="A7" i="6"/>
  <c r="A4" i="6"/>
  <c r="A53" i="6"/>
  <c r="A49" i="6"/>
  <c r="A48" i="6"/>
  <c r="A38" i="6"/>
  <c r="A37" i="6"/>
  <c r="A34" i="6"/>
  <c r="A32" i="6"/>
  <c r="A29" i="6"/>
  <c r="A25" i="6"/>
  <c r="A24" i="6"/>
  <c r="A19" i="6"/>
  <c r="A18" i="6"/>
  <c r="A17" i="6"/>
  <c r="A14" i="6"/>
  <c r="A12" i="6"/>
  <c r="A10" i="6"/>
  <c r="A9" i="6"/>
  <c r="A6" i="6"/>
  <c r="A5" i="6"/>
  <c r="C54" i="6"/>
  <c r="C53" i="6"/>
  <c r="C52" i="6"/>
  <c r="C51" i="6"/>
  <c r="C50" i="6"/>
  <c r="C49" i="6"/>
  <c r="C48" i="6"/>
  <c r="C47" i="6"/>
  <c r="C46" i="6"/>
  <c r="C45" i="6"/>
  <c r="C44" i="6"/>
  <c r="C43" i="6"/>
  <c r="C42" i="6"/>
  <c r="C41" i="6"/>
  <c r="C40" i="6"/>
  <c r="C39" i="6"/>
  <c r="C38" i="6"/>
  <c r="C37" i="6"/>
  <c r="C36" i="6"/>
  <c r="C35" i="6"/>
  <c r="C34" i="6"/>
  <c r="C33" i="6"/>
  <c r="C32" i="6"/>
  <c r="C31" i="6"/>
  <c r="C30" i="6"/>
  <c r="C29" i="6"/>
  <c r="C28" i="6"/>
  <c r="C27" i="6"/>
  <c r="C26" i="6"/>
  <c r="C25" i="6"/>
  <c r="C24" i="6"/>
  <c r="C23" i="6"/>
  <c r="C22" i="6"/>
  <c r="C21" i="6"/>
  <c r="C20" i="6"/>
  <c r="C19" i="6"/>
  <c r="C18" i="6"/>
  <c r="C17" i="6"/>
  <c r="C16" i="6"/>
  <c r="C15" i="6"/>
  <c r="C14" i="6"/>
  <c r="C13" i="6"/>
  <c r="C12" i="6"/>
  <c r="C11" i="6"/>
  <c r="C10" i="6"/>
  <c r="C9" i="6"/>
  <c r="C8" i="6"/>
  <c r="C7" i="6"/>
  <c r="C6" i="6"/>
  <c r="C5" i="6"/>
  <c r="C4" i="6"/>
  <c r="D54" i="6"/>
  <c r="D53" i="6"/>
  <c r="D52" i="6"/>
  <c r="D51" i="6"/>
  <c r="D50" i="6"/>
  <c r="D49" i="6"/>
  <c r="D48" i="6"/>
  <c r="D47" i="6"/>
  <c r="D46" i="6"/>
  <c r="D45" i="6"/>
  <c r="D44" i="6"/>
  <c r="D43" i="6"/>
  <c r="D42" i="6"/>
  <c r="D41" i="6"/>
  <c r="D40" i="6"/>
  <c r="D39" i="6"/>
  <c r="D38" i="6"/>
  <c r="D37" i="6"/>
  <c r="D36" i="6"/>
  <c r="D35" i="6"/>
  <c r="D34" i="6"/>
  <c r="D33" i="6"/>
  <c r="D32" i="6"/>
  <c r="D31" i="6"/>
  <c r="D30" i="6"/>
  <c r="D29" i="6"/>
  <c r="D28" i="6"/>
  <c r="D27" i="6"/>
  <c r="D26" i="6"/>
  <c r="D25" i="6"/>
  <c r="D24" i="6"/>
  <c r="D23" i="6"/>
  <c r="D22" i="6"/>
  <c r="D21" i="6"/>
  <c r="D20" i="6"/>
  <c r="D19" i="6"/>
  <c r="D18" i="6"/>
  <c r="D17" i="6"/>
  <c r="D16" i="6"/>
  <c r="D15" i="6"/>
  <c r="D14" i="6"/>
  <c r="D13" i="6"/>
  <c r="D12" i="6"/>
  <c r="D11" i="6"/>
  <c r="D10" i="6"/>
  <c r="D9" i="6"/>
  <c r="D8" i="6"/>
  <c r="D7" i="6"/>
  <c r="D6" i="6"/>
  <c r="D5" i="6"/>
  <c r="D4" i="6"/>
  <c r="E54" i="6"/>
  <c r="E53" i="6"/>
  <c r="E52" i="6"/>
  <c r="E51" i="6"/>
  <c r="E50" i="6"/>
  <c r="E49" i="6"/>
  <c r="E48" i="6"/>
  <c r="E47" i="6"/>
  <c r="E46" i="6"/>
  <c r="E45" i="6"/>
  <c r="E44" i="6"/>
  <c r="E43" i="6"/>
  <c r="E42" i="6"/>
  <c r="E41" i="6"/>
  <c r="E40" i="6"/>
  <c r="E39" i="6"/>
  <c r="E38" i="6"/>
  <c r="E37" i="6"/>
  <c r="E36" i="6"/>
  <c r="E35" i="6"/>
  <c r="E34" i="6"/>
  <c r="E33" i="6"/>
  <c r="E32" i="6"/>
  <c r="E31" i="6"/>
  <c r="E30" i="6"/>
  <c r="E29" i="6"/>
  <c r="E28" i="6"/>
  <c r="E27" i="6"/>
  <c r="E26" i="6"/>
  <c r="E25" i="6"/>
  <c r="E24" i="6"/>
  <c r="E23" i="6"/>
  <c r="E22" i="6"/>
  <c r="E21" i="6"/>
  <c r="E20" i="6"/>
  <c r="E19" i="6"/>
  <c r="E18" i="6"/>
  <c r="E17" i="6"/>
  <c r="E16" i="6"/>
  <c r="E15" i="6"/>
  <c r="E14" i="6"/>
  <c r="E13" i="6"/>
  <c r="E12" i="6"/>
  <c r="E11" i="6"/>
  <c r="E10" i="6"/>
  <c r="E9" i="6"/>
  <c r="E8" i="6"/>
  <c r="E7" i="6"/>
  <c r="E6" i="6"/>
  <c r="E5" i="6"/>
  <c r="E4" i="6"/>
  <c r="F54" i="6"/>
  <c r="F53" i="6"/>
  <c r="F52" i="6"/>
  <c r="F51" i="6"/>
  <c r="F50" i="6"/>
  <c r="F49" i="6"/>
  <c r="F48" i="6"/>
  <c r="F47" i="6"/>
  <c r="F46" i="6"/>
  <c r="F45" i="6"/>
  <c r="F44" i="6"/>
  <c r="F43" i="6"/>
  <c r="F42" i="6"/>
  <c r="F41" i="6"/>
  <c r="F40" i="6"/>
  <c r="F39" i="6"/>
  <c r="F38" i="6"/>
  <c r="F37" i="6"/>
  <c r="F36" i="6"/>
  <c r="F35" i="6"/>
  <c r="F34" i="6"/>
  <c r="F33" i="6"/>
  <c r="F32" i="6"/>
  <c r="F31" i="6"/>
  <c r="F30" i="6"/>
  <c r="F29" i="6"/>
  <c r="F28" i="6"/>
  <c r="F27" i="6"/>
  <c r="F26" i="6"/>
  <c r="F25" i="6"/>
  <c r="F24" i="6"/>
  <c r="F23" i="6"/>
  <c r="F22" i="6"/>
  <c r="F21" i="6"/>
  <c r="F20" i="6"/>
  <c r="F19" i="6"/>
  <c r="F18" i="6"/>
  <c r="F17" i="6"/>
  <c r="F16" i="6"/>
  <c r="F15" i="6"/>
  <c r="F14" i="6"/>
  <c r="F13" i="6"/>
  <c r="F12" i="6"/>
  <c r="F11" i="6"/>
  <c r="F10" i="6"/>
  <c r="F9" i="6"/>
  <c r="F8" i="6"/>
  <c r="F7" i="6"/>
  <c r="F6" i="6"/>
  <c r="F5" i="6"/>
  <c r="F4" i="6"/>
  <c r="G54" i="6"/>
  <c r="G53" i="6"/>
  <c r="G52" i="6"/>
  <c r="G51" i="6"/>
  <c r="G50" i="6"/>
  <c r="G49" i="6"/>
  <c r="G48" i="6"/>
  <c r="G47" i="6"/>
  <c r="G46" i="6"/>
  <c r="G45" i="6"/>
  <c r="G44" i="6"/>
  <c r="G43" i="6"/>
  <c r="G42" i="6"/>
  <c r="G41" i="6"/>
  <c r="G40" i="6"/>
  <c r="G39" i="6"/>
  <c r="G38" i="6"/>
  <c r="G37" i="6"/>
  <c r="G36" i="6"/>
  <c r="G35" i="6"/>
  <c r="G34" i="6"/>
  <c r="G33" i="6"/>
  <c r="G32" i="6"/>
  <c r="G31" i="6"/>
  <c r="G30" i="6"/>
  <c r="G29" i="6"/>
  <c r="G28" i="6"/>
  <c r="G27" i="6"/>
  <c r="G26" i="6"/>
  <c r="G25" i="6"/>
  <c r="G24" i="6"/>
  <c r="G23" i="6"/>
  <c r="G22" i="6"/>
  <c r="G21" i="6"/>
  <c r="G20" i="6"/>
  <c r="G19" i="6"/>
  <c r="G18" i="6"/>
  <c r="G17" i="6"/>
  <c r="G16" i="6"/>
  <c r="G15" i="6"/>
  <c r="G14" i="6"/>
  <c r="G13" i="6"/>
  <c r="G12" i="6"/>
  <c r="G11" i="6"/>
  <c r="G10" i="6"/>
  <c r="G9" i="6"/>
  <c r="G8" i="6"/>
  <c r="G7" i="6"/>
  <c r="G6" i="6"/>
  <c r="G5" i="6"/>
  <c r="G4" i="6"/>
  <c r="I54" i="6"/>
  <c r="I53" i="6"/>
  <c r="I52" i="6"/>
  <c r="I51" i="6"/>
  <c r="I50" i="6"/>
  <c r="I49" i="6"/>
  <c r="I48" i="6"/>
  <c r="I47" i="6"/>
  <c r="I46" i="6"/>
  <c r="I45" i="6"/>
  <c r="I44" i="6"/>
  <c r="I43" i="6"/>
  <c r="I42" i="6"/>
  <c r="I41" i="6"/>
  <c r="I40" i="6"/>
  <c r="I39" i="6"/>
  <c r="I38" i="6"/>
  <c r="I37" i="6"/>
  <c r="I36" i="6"/>
  <c r="I35" i="6"/>
  <c r="I34" i="6"/>
  <c r="I33" i="6"/>
  <c r="I32" i="6"/>
  <c r="I31" i="6"/>
  <c r="I30" i="6"/>
  <c r="I29" i="6"/>
  <c r="I28" i="6"/>
  <c r="I27" i="6"/>
  <c r="I26" i="6"/>
  <c r="I25" i="6"/>
  <c r="I24" i="6"/>
  <c r="I23" i="6"/>
  <c r="I22" i="6"/>
  <c r="I21" i="6"/>
  <c r="I20" i="6"/>
  <c r="I19" i="6"/>
  <c r="I18" i="6"/>
  <c r="I17" i="6"/>
  <c r="I16" i="6"/>
  <c r="I15" i="6"/>
  <c r="I14" i="6"/>
  <c r="I13" i="6"/>
  <c r="I12" i="6"/>
  <c r="I11" i="6"/>
  <c r="I10" i="6"/>
  <c r="I9" i="6"/>
  <c r="I8" i="6"/>
  <c r="I7" i="6"/>
  <c r="I6" i="6"/>
  <c r="I5" i="6"/>
  <c r="I4" i="6"/>
  <c r="J54" i="6"/>
  <c r="T54" i="6" s="1"/>
  <c r="J53" i="6"/>
  <c r="T53" i="6" s="1"/>
  <c r="J52" i="6"/>
  <c r="T52" i="6" s="1"/>
  <c r="J51" i="6"/>
  <c r="T51" i="6" s="1"/>
  <c r="J50" i="6"/>
  <c r="T50" i="6" s="1"/>
  <c r="J49" i="6"/>
  <c r="T49" i="6" s="1"/>
  <c r="J48" i="6"/>
  <c r="T48" i="6" s="1"/>
  <c r="J47" i="6"/>
  <c r="T47" i="6" s="1"/>
  <c r="J46" i="6"/>
  <c r="T46" i="6" s="1"/>
  <c r="J45" i="6"/>
  <c r="T45" i="6" s="1"/>
  <c r="J44" i="6"/>
  <c r="T44" i="6" s="1"/>
  <c r="J43" i="6"/>
  <c r="T43" i="6" s="1"/>
  <c r="J42" i="6"/>
  <c r="T42" i="6" s="1"/>
  <c r="J41" i="6"/>
  <c r="T41" i="6" s="1"/>
  <c r="J40" i="6"/>
  <c r="T40" i="6" s="1"/>
  <c r="J39" i="6"/>
  <c r="T39" i="6" s="1"/>
  <c r="J38" i="6"/>
  <c r="T38" i="6" s="1"/>
  <c r="J37" i="6"/>
  <c r="T37" i="6" s="1"/>
  <c r="J36" i="6"/>
  <c r="T36" i="6" s="1"/>
  <c r="J35" i="6"/>
  <c r="T35" i="6" s="1"/>
  <c r="J34" i="6"/>
  <c r="T34" i="6" s="1"/>
  <c r="J33" i="6"/>
  <c r="T33" i="6" s="1"/>
  <c r="J32" i="6"/>
  <c r="T32" i="6" s="1"/>
  <c r="J31" i="6"/>
  <c r="T31" i="6" s="1"/>
  <c r="J30" i="6"/>
  <c r="T30" i="6" s="1"/>
  <c r="J29" i="6"/>
  <c r="T29" i="6" s="1"/>
  <c r="J28" i="6"/>
  <c r="T28" i="6" s="1"/>
  <c r="J27" i="6"/>
  <c r="T27" i="6" s="1"/>
  <c r="J26" i="6"/>
  <c r="T26" i="6" s="1"/>
  <c r="J25" i="6"/>
  <c r="T25" i="6" s="1"/>
  <c r="J24" i="6"/>
  <c r="T24" i="6" s="1"/>
  <c r="J23" i="6"/>
  <c r="T23" i="6" s="1"/>
  <c r="J22" i="6"/>
  <c r="T22" i="6" s="1"/>
  <c r="J21" i="6"/>
  <c r="T21" i="6" s="1"/>
  <c r="J20" i="6"/>
  <c r="T20" i="6" s="1"/>
  <c r="J19" i="6"/>
  <c r="T19" i="6" s="1"/>
  <c r="J18" i="6"/>
  <c r="T18" i="6" s="1"/>
  <c r="J17" i="6"/>
  <c r="T17" i="6" s="1"/>
  <c r="J16" i="6"/>
  <c r="T16" i="6" s="1"/>
  <c r="J15" i="6"/>
  <c r="T15" i="6" s="1"/>
  <c r="J14" i="6"/>
  <c r="T14" i="6" s="1"/>
  <c r="J13" i="6"/>
  <c r="T13" i="6" s="1"/>
  <c r="J12" i="6"/>
  <c r="T12" i="6" s="1"/>
  <c r="J11" i="6"/>
  <c r="T11" i="6" s="1"/>
  <c r="J10" i="6"/>
  <c r="T10" i="6" s="1"/>
  <c r="J9" i="6"/>
  <c r="T9" i="6" s="1"/>
  <c r="J8" i="6"/>
  <c r="T8" i="6" s="1"/>
  <c r="J7" i="6"/>
  <c r="T7" i="6" s="1"/>
  <c r="J6" i="6"/>
  <c r="T6" i="6" s="1"/>
  <c r="J5" i="6"/>
  <c r="T5" i="6" s="1"/>
  <c r="J4" i="6"/>
  <c r="T4" i="6" s="1"/>
  <c r="K54" i="6"/>
  <c r="K53" i="6"/>
  <c r="K52" i="6"/>
  <c r="K51" i="6"/>
  <c r="K50" i="6"/>
  <c r="K49" i="6"/>
  <c r="K48" i="6"/>
  <c r="K47" i="6"/>
  <c r="K46" i="6"/>
  <c r="K45" i="6"/>
  <c r="K44" i="6"/>
  <c r="K43" i="6"/>
  <c r="K42" i="6"/>
  <c r="K41" i="6"/>
  <c r="K40" i="6"/>
  <c r="K39" i="6"/>
  <c r="K38" i="6"/>
  <c r="K37" i="6"/>
  <c r="K36" i="6"/>
  <c r="K35" i="6"/>
  <c r="K34" i="6"/>
  <c r="K33" i="6"/>
  <c r="K32" i="6"/>
  <c r="K31" i="6"/>
  <c r="K30" i="6"/>
  <c r="K29" i="6"/>
  <c r="K28" i="6"/>
  <c r="K27" i="6"/>
  <c r="K26" i="6"/>
  <c r="K25" i="6"/>
  <c r="K24" i="6"/>
  <c r="Q24" i="6"/>
  <c r="P24" i="6"/>
  <c r="O24" i="6"/>
  <c r="N24" i="6"/>
  <c r="M24" i="6"/>
  <c r="L24" i="6"/>
  <c r="K23" i="6"/>
  <c r="K22" i="6"/>
  <c r="K21" i="6"/>
  <c r="K20" i="6"/>
  <c r="K19" i="6"/>
  <c r="K18" i="6"/>
  <c r="K17" i="6"/>
  <c r="K16" i="6"/>
  <c r="K15" i="6"/>
  <c r="K14" i="6"/>
  <c r="K13" i="6"/>
  <c r="K12" i="6"/>
  <c r="K11" i="6"/>
  <c r="K10" i="6"/>
  <c r="K9" i="6"/>
  <c r="K8" i="6"/>
  <c r="K7" i="6"/>
  <c r="K6" i="6"/>
  <c r="K5" i="6"/>
  <c r="K4" i="6"/>
  <c r="L54" i="6"/>
  <c r="L53" i="6"/>
  <c r="L52" i="6"/>
  <c r="L51" i="6"/>
  <c r="L50" i="6"/>
  <c r="L49" i="6"/>
  <c r="L48" i="6"/>
  <c r="L47" i="6"/>
  <c r="L46" i="6"/>
  <c r="Q46" i="6"/>
  <c r="P46" i="6"/>
  <c r="O46" i="6"/>
  <c r="N46" i="6"/>
  <c r="M46" i="6"/>
  <c r="L45" i="6"/>
  <c r="L44" i="6"/>
  <c r="L43" i="6"/>
  <c r="L42" i="6"/>
  <c r="L41" i="6"/>
  <c r="L40" i="6"/>
  <c r="L39" i="6"/>
  <c r="L38" i="6"/>
  <c r="L37" i="6"/>
  <c r="L36" i="6"/>
  <c r="L35" i="6"/>
  <c r="L34" i="6"/>
  <c r="L33" i="6"/>
  <c r="L32" i="6"/>
  <c r="L31" i="6"/>
  <c r="L30" i="6"/>
  <c r="L29" i="6"/>
  <c r="L28" i="6"/>
  <c r="L27" i="6"/>
  <c r="L26" i="6"/>
  <c r="L25" i="6"/>
  <c r="L23" i="6"/>
  <c r="L22" i="6"/>
  <c r="L21" i="6"/>
  <c r="L20" i="6"/>
  <c r="L19" i="6"/>
  <c r="L18" i="6"/>
  <c r="L17" i="6"/>
  <c r="L16" i="6"/>
  <c r="L15" i="6"/>
  <c r="L14" i="6"/>
  <c r="L13" i="6"/>
  <c r="L12" i="6"/>
  <c r="L11" i="6"/>
  <c r="L10" i="6"/>
  <c r="L9" i="6"/>
  <c r="L8" i="6"/>
  <c r="L7" i="6"/>
  <c r="L6" i="6"/>
  <c r="L5" i="6"/>
  <c r="L4" i="6"/>
  <c r="M54" i="6"/>
  <c r="M53" i="6"/>
  <c r="M52" i="6"/>
  <c r="M51" i="6"/>
  <c r="M50" i="6"/>
  <c r="M49" i="6"/>
  <c r="M48" i="6"/>
  <c r="M47" i="6"/>
  <c r="M45" i="6"/>
  <c r="M44" i="6"/>
  <c r="M43" i="6"/>
  <c r="M42" i="6"/>
  <c r="M41" i="6"/>
  <c r="M40" i="6"/>
  <c r="M39" i="6"/>
  <c r="M38" i="6"/>
  <c r="M37" i="6"/>
  <c r="M36" i="6"/>
  <c r="M35" i="6"/>
  <c r="M34" i="6"/>
  <c r="M33" i="6"/>
  <c r="M32" i="6"/>
  <c r="M31" i="6"/>
  <c r="M30" i="6"/>
  <c r="M29" i="6"/>
  <c r="M28" i="6"/>
  <c r="M27" i="6"/>
  <c r="M26" i="6"/>
  <c r="M25" i="6"/>
  <c r="M23" i="6"/>
  <c r="M22" i="6"/>
  <c r="M21" i="6"/>
  <c r="M20" i="6"/>
  <c r="M19" i="6"/>
  <c r="M18" i="6"/>
  <c r="M17" i="6"/>
  <c r="M16" i="6"/>
  <c r="M15" i="6"/>
  <c r="M14" i="6"/>
  <c r="M13" i="6"/>
  <c r="M12" i="6"/>
  <c r="M11" i="6"/>
  <c r="M10" i="6"/>
  <c r="M9" i="6"/>
  <c r="M8" i="6"/>
  <c r="M7" i="6"/>
  <c r="M6" i="6"/>
  <c r="M5" i="6"/>
  <c r="M4" i="6"/>
  <c r="N54" i="6"/>
  <c r="N53" i="6"/>
  <c r="N52" i="6"/>
  <c r="N51" i="6"/>
  <c r="N50" i="6"/>
  <c r="N49" i="6"/>
  <c r="N48" i="6"/>
  <c r="N47" i="6"/>
  <c r="N45" i="6"/>
  <c r="N44" i="6"/>
  <c r="N43" i="6"/>
  <c r="N42" i="6"/>
  <c r="N41" i="6"/>
  <c r="N40" i="6"/>
  <c r="N39" i="6"/>
  <c r="N38" i="6"/>
  <c r="N37" i="6"/>
  <c r="N36" i="6"/>
  <c r="N35" i="6"/>
  <c r="N34" i="6"/>
  <c r="N33" i="6"/>
  <c r="N32" i="6"/>
  <c r="N31" i="6"/>
  <c r="N30" i="6"/>
  <c r="N29" i="6"/>
  <c r="N28" i="6"/>
  <c r="N27" i="6"/>
  <c r="N26" i="6"/>
  <c r="N25" i="6"/>
  <c r="N23" i="6"/>
  <c r="N22" i="6"/>
  <c r="N21" i="6"/>
  <c r="N20" i="6"/>
  <c r="N19" i="6"/>
  <c r="N18" i="6"/>
  <c r="N17" i="6"/>
  <c r="N16" i="6"/>
  <c r="N15" i="6"/>
  <c r="N14" i="6"/>
  <c r="N13" i="6"/>
  <c r="N12" i="6"/>
  <c r="N11" i="6"/>
  <c r="N10" i="6"/>
  <c r="N9" i="6"/>
  <c r="N8" i="6"/>
  <c r="N7" i="6"/>
  <c r="N6" i="6"/>
  <c r="N5" i="6"/>
  <c r="N4" i="6"/>
  <c r="O54" i="6"/>
  <c r="O53" i="6"/>
  <c r="O52" i="6"/>
  <c r="O51" i="6"/>
  <c r="O50" i="6"/>
  <c r="O49" i="6"/>
  <c r="O48" i="6"/>
  <c r="O47" i="6"/>
  <c r="O45" i="6"/>
  <c r="O44" i="6"/>
  <c r="O43" i="6"/>
  <c r="O42" i="6"/>
  <c r="O41" i="6"/>
  <c r="O40" i="6"/>
  <c r="O39" i="6"/>
  <c r="O38" i="6"/>
  <c r="O37" i="6"/>
  <c r="O36" i="6"/>
  <c r="O35" i="6"/>
  <c r="O34" i="6"/>
  <c r="O33" i="6"/>
  <c r="O32" i="6"/>
  <c r="O31" i="6"/>
  <c r="O30" i="6"/>
  <c r="O29" i="6"/>
  <c r="O28" i="6"/>
  <c r="O27" i="6"/>
  <c r="O26" i="6"/>
  <c r="O25" i="6"/>
  <c r="O23" i="6"/>
  <c r="O22" i="6"/>
  <c r="O21" i="6"/>
  <c r="O20" i="6"/>
  <c r="O19" i="6"/>
  <c r="O18" i="6"/>
  <c r="O17" i="6"/>
  <c r="Q17" i="6"/>
  <c r="P17" i="6"/>
  <c r="O16" i="6"/>
  <c r="O15" i="6"/>
  <c r="O14" i="6"/>
  <c r="O13" i="6"/>
  <c r="O12" i="6"/>
  <c r="O11" i="6"/>
  <c r="O10" i="6"/>
  <c r="O9" i="6"/>
  <c r="O8" i="6"/>
  <c r="O7" i="6"/>
  <c r="O6" i="6"/>
  <c r="O5" i="6"/>
  <c r="O4" i="6"/>
  <c r="P54" i="6"/>
  <c r="P53" i="6"/>
  <c r="P52" i="6"/>
  <c r="P51" i="6"/>
  <c r="P50" i="6"/>
  <c r="P49" i="6"/>
  <c r="P48" i="6"/>
  <c r="P47" i="6"/>
  <c r="P45" i="6"/>
  <c r="P44" i="6"/>
  <c r="P43" i="6"/>
  <c r="P42" i="6"/>
  <c r="P41" i="6"/>
  <c r="P40" i="6"/>
  <c r="P39" i="6"/>
  <c r="P38" i="6"/>
  <c r="P37" i="6"/>
  <c r="P36" i="6"/>
  <c r="P35" i="6"/>
  <c r="P34" i="6"/>
  <c r="P33" i="6"/>
  <c r="P32" i="6"/>
  <c r="P31" i="6"/>
  <c r="P30" i="6"/>
  <c r="P29" i="6"/>
  <c r="P28" i="6"/>
  <c r="P27" i="6"/>
  <c r="P26" i="6"/>
  <c r="P25" i="6"/>
  <c r="P23" i="6"/>
  <c r="P22" i="6"/>
  <c r="P21" i="6"/>
  <c r="P20" i="6"/>
  <c r="P19" i="6"/>
  <c r="P18" i="6"/>
  <c r="P16" i="6"/>
  <c r="P15" i="6"/>
  <c r="P14" i="6"/>
  <c r="P13" i="6"/>
  <c r="P12" i="6"/>
  <c r="P11" i="6"/>
  <c r="P10" i="6"/>
  <c r="P9" i="6"/>
  <c r="P8" i="6"/>
  <c r="P7" i="6"/>
  <c r="P6" i="6"/>
  <c r="P5" i="6"/>
  <c r="P4" i="6"/>
  <c r="A1" i="7"/>
  <c r="B1" i="7"/>
  <c r="D1" i="7"/>
  <c r="E1" i="7"/>
  <c r="A2" i="7"/>
  <c r="B2" i="7"/>
  <c r="D2" i="7"/>
  <c r="E2" i="7"/>
  <c r="A5" i="7"/>
  <c r="B5" i="7"/>
  <c r="D3" i="7"/>
  <c r="E3" i="7"/>
  <c r="A3" i="7"/>
  <c r="B3" i="7"/>
  <c r="D4" i="7"/>
  <c r="E4" i="7"/>
  <c r="A4" i="7"/>
  <c r="B4" i="7"/>
  <c r="D5" i="7"/>
  <c r="E5" i="7"/>
  <c r="A6" i="7"/>
  <c r="B6" i="7"/>
  <c r="D13" i="7"/>
  <c r="E13" i="7"/>
  <c r="A7" i="7"/>
  <c r="B7" i="7"/>
  <c r="D6" i="7"/>
  <c r="E6" i="7"/>
  <c r="A8" i="7"/>
  <c r="B8" i="7"/>
  <c r="D7" i="7"/>
  <c r="E7" i="7"/>
  <c r="A9" i="7"/>
  <c r="B9" i="7"/>
  <c r="D14" i="7"/>
  <c r="E14" i="7"/>
  <c r="A10" i="7"/>
  <c r="B10" i="7"/>
  <c r="D8" i="7"/>
  <c r="E8" i="7"/>
  <c r="A11" i="7"/>
  <c r="B11" i="7"/>
  <c r="D15" i="7"/>
  <c r="E15" i="7"/>
  <c r="A12" i="7"/>
  <c r="B12" i="7"/>
  <c r="D22" i="7"/>
  <c r="E22" i="7"/>
  <c r="A13" i="7"/>
  <c r="B13" i="7"/>
  <c r="D9" i="7"/>
  <c r="E9" i="7"/>
  <c r="A14" i="7"/>
  <c r="B14" i="7"/>
  <c r="D16" i="7"/>
  <c r="E16" i="7"/>
  <c r="A15" i="7"/>
  <c r="B15" i="7"/>
  <c r="D23" i="7"/>
  <c r="E23" i="7"/>
  <c r="A16" i="7"/>
  <c r="B16" i="7"/>
  <c r="D17" i="7"/>
  <c r="E17" i="7"/>
  <c r="A17" i="7"/>
  <c r="B17" i="7"/>
  <c r="D10" i="7"/>
  <c r="E10" i="7"/>
  <c r="A24" i="7"/>
  <c r="B24" i="7"/>
  <c r="D11" i="7"/>
  <c r="E11" i="7"/>
  <c r="A18" i="7"/>
  <c r="B18" i="7"/>
  <c r="D18" i="7"/>
  <c r="E18" i="7"/>
  <c r="A19" i="7"/>
  <c r="B19" i="7"/>
  <c r="D19" i="7"/>
  <c r="E19" i="7"/>
  <c r="A20" i="7"/>
  <c r="B20" i="7"/>
  <c r="D20" i="7"/>
  <c r="E20" i="7"/>
  <c r="A21" i="7"/>
  <c r="B21" i="7"/>
  <c r="D12" i="7"/>
  <c r="E12" i="7"/>
  <c r="A22" i="7"/>
  <c r="B22" i="7"/>
  <c r="D24" i="7"/>
  <c r="E24" i="7"/>
  <c r="A23" i="7"/>
  <c r="B23" i="7"/>
  <c r="D21" i="7"/>
  <c r="E21" i="7"/>
  <c r="A25" i="7"/>
  <c r="B25" i="7"/>
  <c r="D25" i="7"/>
  <c r="E25" i="7"/>
  <c r="A26" i="7"/>
  <c r="B26" i="7"/>
  <c r="D26" i="7"/>
  <c r="E26" i="7"/>
  <c r="A27" i="7"/>
  <c r="B27" i="7"/>
  <c r="D27" i="7"/>
  <c r="E27" i="7"/>
  <c r="A28" i="7"/>
  <c r="B28" i="7"/>
  <c r="D28" i="7"/>
  <c r="E28" i="7"/>
  <c r="A29" i="7"/>
  <c r="B29" i="7"/>
  <c r="D29" i="7"/>
  <c r="E29" i="7"/>
  <c r="A33" i="7"/>
  <c r="B33" i="7"/>
  <c r="D31" i="7"/>
  <c r="E31" i="7"/>
  <c r="A30" i="7"/>
  <c r="B30" i="7"/>
  <c r="D32" i="7"/>
  <c r="E32" i="7"/>
  <c r="A42" i="7"/>
  <c r="B42" i="7"/>
  <c r="D33" i="7"/>
  <c r="E33" i="7"/>
  <c r="A34" i="7"/>
  <c r="B34" i="7"/>
  <c r="D34" i="7"/>
  <c r="E34" i="7"/>
  <c r="A35" i="7"/>
  <c r="B35" i="7"/>
  <c r="D35" i="7"/>
  <c r="E35" i="7"/>
  <c r="A36" i="7"/>
  <c r="B36" i="7"/>
  <c r="D36" i="7"/>
  <c r="E36" i="7"/>
  <c r="A43" i="7"/>
  <c r="B43" i="7"/>
  <c r="D30" i="7"/>
  <c r="E30" i="7"/>
  <c r="A44" i="7"/>
  <c r="B44" i="7"/>
  <c r="D37" i="7"/>
  <c r="E37" i="7"/>
  <c r="A37" i="7"/>
  <c r="B37" i="7"/>
  <c r="D38" i="7"/>
  <c r="E38" i="7"/>
  <c r="A31" i="7"/>
  <c r="B31" i="7"/>
  <c r="D39" i="7"/>
  <c r="E39" i="7"/>
  <c r="A38" i="7"/>
  <c r="B38" i="7"/>
  <c r="D40" i="7"/>
  <c r="E40" i="7"/>
  <c r="A45" i="7"/>
  <c r="B45" i="7"/>
  <c r="D41" i="7"/>
  <c r="E41" i="7"/>
  <c r="A32" i="7"/>
  <c r="B32" i="7"/>
  <c r="D42" i="7"/>
  <c r="E42" i="7"/>
  <c r="A39" i="7"/>
  <c r="B39" i="7"/>
  <c r="D43" i="7"/>
  <c r="E43" i="7"/>
  <c r="A46" i="7"/>
  <c r="B46" i="7"/>
  <c r="D44" i="7"/>
  <c r="E44" i="7"/>
  <c r="A40" i="7"/>
  <c r="B40" i="7"/>
  <c r="D45" i="7"/>
  <c r="E45" i="7"/>
  <c r="A47" i="7"/>
  <c r="B47" i="7"/>
  <c r="D46" i="7"/>
  <c r="E46" i="7"/>
  <c r="A48" i="7"/>
  <c r="B48" i="7"/>
  <c r="D47" i="7"/>
  <c r="E47" i="7"/>
  <c r="A41" i="7"/>
  <c r="B41" i="7"/>
  <c r="D48" i="7"/>
  <c r="E48" i="7"/>
  <c r="A49" i="7"/>
  <c r="B49" i="7"/>
  <c r="D50" i="7"/>
  <c r="E50" i="7"/>
  <c r="A50" i="7"/>
  <c r="B50" i="7"/>
  <c r="D51" i="7"/>
  <c r="E51" i="7"/>
  <c r="A51" i="7"/>
  <c r="B51" i="7"/>
  <c r="D49" i="7"/>
  <c r="E49" i="7"/>
  <c r="A52" i="7"/>
  <c r="B52" i="7"/>
  <c r="D52" i="7"/>
  <c r="E52" i="7"/>
  <c r="H4" i="6"/>
  <c r="Q4" i="6"/>
  <c r="H5" i="6"/>
  <c r="Q5" i="6"/>
  <c r="H6" i="6"/>
  <c r="Q6" i="6"/>
  <c r="H7" i="6"/>
  <c r="Q7" i="6"/>
  <c r="H8" i="6"/>
  <c r="Q8" i="6"/>
  <c r="H9" i="6"/>
  <c r="Q9" i="6"/>
  <c r="H10" i="6"/>
  <c r="Q10" i="6"/>
  <c r="H11" i="6"/>
  <c r="Q11" i="6"/>
  <c r="H12" i="6"/>
  <c r="Q12" i="6"/>
  <c r="H13" i="6"/>
  <c r="Q13" i="6"/>
  <c r="H14" i="6"/>
  <c r="Q14" i="6"/>
  <c r="H15" i="6"/>
  <c r="Q15" i="6"/>
  <c r="Q54" i="6"/>
  <c r="Q53" i="6"/>
  <c r="Q52" i="6"/>
  <c r="Q51" i="6"/>
  <c r="Q50" i="6"/>
  <c r="Q49" i="6"/>
  <c r="Q48" i="6"/>
  <c r="Q47" i="6"/>
  <c r="Q45" i="6"/>
  <c r="Q44" i="6"/>
  <c r="Q43" i="6"/>
  <c r="Q42" i="6"/>
  <c r="Q41" i="6"/>
  <c r="Q40" i="6"/>
  <c r="Q39" i="6"/>
  <c r="Q38" i="6"/>
  <c r="Q37" i="6"/>
  <c r="Q36" i="6"/>
  <c r="Q35" i="6"/>
  <c r="Q34" i="6"/>
  <c r="Q33" i="6"/>
  <c r="Q32" i="6"/>
  <c r="Q31" i="6"/>
  <c r="Q30" i="6"/>
  <c r="Q29" i="6"/>
  <c r="Q28" i="6"/>
  <c r="Q27" i="6"/>
  <c r="Q26" i="6"/>
  <c r="Q25" i="6"/>
  <c r="Q23" i="6"/>
  <c r="Q22" i="6"/>
  <c r="Q21" i="6"/>
  <c r="Q20" i="6"/>
  <c r="Q19" i="6"/>
  <c r="Q18" i="6"/>
  <c r="Q16" i="6"/>
  <c r="H16" i="6"/>
  <c r="H17" i="6"/>
  <c r="H18" i="6"/>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H47" i="6"/>
  <c r="H48" i="6"/>
  <c r="H49" i="6"/>
  <c r="H50" i="6"/>
  <c r="H51" i="6"/>
  <c r="H52" i="6"/>
  <c r="H53" i="6"/>
  <c r="H54" i="6"/>
  <c r="U15" i="6" l="1"/>
  <c r="D55" i="6"/>
  <c r="B55" i="6"/>
  <c r="S30" i="6"/>
  <c r="U34" i="6"/>
  <c r="U51" i="6"/>
  <c r="N55" i="6"/>
  <c r="M56" i="6"/>
  <c r="S12" i="6"/>
  <c r="D56" i="6"/>
  <c r="G55" i="6"/>
  <c r="U39" i="6"/>
  <c r="P56" i="6"/>
  <c r="U32" i="6"/>
  <c r="U27" i="6"/>
  <c r="U38" i="6"/>
  <c r="U40" i="6"/>
  <c r="U14" i="6"/>
  <c r="U43" i="6"/>
  <c r="S45" i="6"/>
  <c r="S23" i="6"/>
  <c r="S35" i="6"/>
  <c r="S8" i="6"/>
  <c r="S7" i="6"/>
  <c r="S11" i="6"/>
  <c r="S15" i="6"/>
  <c r="S18" i="6"/>
  <c r="U28" i="6"/>
  <c r="S28" i="6"/>
  <c r="U19" i="6"/>
  <c r="U4" i="6"/>
  <c r="S49" i="6"/>
  <c r="U11" i="6"/>
  <c r="U37" i="6"/>
  <c r="S4" i="6"/>
  <c r="P55" i="6"/>
  <c r="S54" i="6"/>
  <c r="U42" i="6"/>
  <c r="U13" i="6"/>
  <c r="U31" i="6"/>
  <c r="I56" i="6"/>
  <c r="S41" i="6"/>
  <c r="S10" i="6"/>
  <c r="S14" i="6"/>
  <c r="S42" i="6"/>
  <c r="S50" i="6"/>
  <c r="U7" i="6"/>
  <c r="O56" i="6"/>
  <c r="O55" i="6"/>
  <c r="E55" i="6"/>
  <c r="S46" i="6"/>
  <c r="J56" i="6"/>
  <c r="F55" i="6"/>
  <c r="S6" i="6"/>
  <c r="S26" i="6"/>
  <c r="U54" i="6"/>
  <c r="U44" i="6"/>
  <c r="K56" i="6"/>
  <c r="S34" i="6"/>
  <c r="S40" i="6"/>
  <c r="G56" i="6"/>
  <c r="E56" i="6"/>
  <c r="S53" i="6"/>
  <c r="S51" i="6"/>
  <c r="S48" i="6"/>
  <c r="S44" i="6"/>
  <c r="S43" i="6"/>
  <c r="S39" i="6"/>
  <c r="S38" i="6"/>
  <c r="S31" i="6"/>
  <c r="S22" i="6"/>
  <c r="S19" i="6"/>
  <c r="U18" i="6"/>
  <c r="U29" i="6"/>
  <c r="U33" i="6"/>
  <c r="U35" i="6"/>
  <c r="U45" i="6"/>
  <c r="U48" i="6"/>
  <c r="U5" i="6"/>
  <c r="M55" i="6"/>
  <c r="B56" i="6"/>
  <c r="K55" i="6"/>
  <c r="S20" i="6"/>
  <c r="I55" i="6"/>
  <c r="S13" i="6"/>
  <c r="C56" i="6"/>
  <c r="C55" i="6"/>
  <c r="U10" i="6"/>
  <c r="J55" i="6"/>
  <c r="Q56" i="6"/>
  <c r="L56" i="6"/>
  <c r="L55" i="6"/>
  <c r="U53" i="6"/>
  <c r="F56" i="6"/>
  <c r="H56" i="6"/>
  <c r="U41" i="6"/>
  <c r="U50" i="6"/>
  <c r="U23" i="6"/>
  <c r="U47" i="6"/>
  <c r="N56" i="6"/>
  <c r="U22" i="6"/>
  <c r="U26" i="6"/>
  <c r="U36" i="6"/>
  <c r="U49" i="6"/>
  <c r="U20" i="6"/>
  <c r="U46" i="6"/>
  <c r="U9" i="6"/>
  <c r="S21" i="6"/>
  <c r="S29" i="6"/>
  <c r="S24" i="6"/>
  <c r="S17" i="6"/>
  <c r="S27" i="6"/>
  <c r="S33" i="6"/>
  <c r="S47" i="6"/>
  <c r="S9" i="6"/>
  <c r="U16" i="6"/>
  <c r="U25" i="6"/>
  <c r="U52" i="6"/>
  <c r="U17" i="6"/>
  <c r="U8" i="6"/>
  <c r="U21" i="6"/>
  <c r="U30" i="6"/>
  <c r="U6" i="6"/>
  <c r="U12" i="6"/>
  <c r="U24" i="6"/>
  <c r="S16" i="6"/>
  <c r="S52" i="6"/>
  <c r="S25" i="6"/>
  <c r="S37" i="6"/>
  <c r="S36" i="6"/>
  <c r="S32" i="6"/>
  <c r="H55" i="6"/>
  <c r="S5" i="6"/>
  <c r="Q55" i="6"/>
  <c r="R49" i="6" l="1"/>
  <c r="R43" i="6"/>
  <c r="R39" i="6"/>
  <c r="R17" i="6"/>
  <c r="R15" i="6"/>
  <c r="R11" i="6"/>
  <c r="R9" i="6"/>
  <c r="R31" i="6"/>
  <c r="R30" i="6"/>
  <c r="R12" i="6"/>
  <c r="R34" i="6"/>
  <c r="R51" i="6"/>
  <c r="R52" i="6"/>
  <c r="R48" i="6"/>
  <c r="R44" i="6"/>
  <c r="R13" i="6"/>
  <c r="R10" i="6"/>
  <c r="R42" i="6"/>
  <c r="R32" i="6"/>
  <c r="R6" i="6"/>
  <c r="R41" i="6"/>
  <c r="R16" i="6"/>
  <c r="R8" i="6"/>
  <c r="R23" i="6"/>
  <c r="R35" i="6"/>
  <c r="R19" i="6"/>
  <c r="R40" i="6"/>
  <c r="R14" i="6"/>
  <c r="R37" i="6"/>
  <c r="R50" i="6"/>
  <c r="R29" i="6"/>
  <c r="R27" i="6"/>
  <c r="R7" i="6"/>
  <c r="R45" i="6"/>
  <c r="R38" i="6"/>
  <c r="R18" i="6"/>
  <c r="R4" i="6"/>
  <c r="R28" i="6"/>
  <c r="R25" i="6"/>
  <c r="R54" i="6"/>
  <c r="R47" i="6"/>
  <c r="R26" i="6"/>
  <c r="R46" i="6"/>
  <c r="R5" i="6"/>
  <c r="R33" i="6"/>
  <c r="R20" i="6"/>
  <c r="R22" i="6"/>
  <c r="R53" i="6"/>
  <c r="R36" i="6"/>
  <c r="R24" i="6"/>
  <c r="R21" i="6"/>
  <c r="R55" i="6" l="1"/>
  <c r="R56"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herbw</author>
    <author>Lauren Williams</author>
    <author>Thomas D. Nail</author>
  </authors>
  <commentList>
    <comment ref="E3" authorId="0" shapeId="0" xr:uid="{00000000-0006-0000-0100-000001000000}">
      <text>
        <r>
          <rPr>
            <b/>
            <sz val="9"/>
            <color indexed="81"/>
            <rFont val="Tahoma"/>
            <family val="2"/>
          </rPr>
          <t>herbw:</t>
        </r>
        <r>
          <rPr>
            <sz val="9"/>
            <color indexed="81"/>
            <rFont val="Tahoma"/>
            <family val="2"/>
          </rPr>
          <t xml:space="preserve">
May be specifically noted in statute, or may be derived by operator response requirement.</t>
        </r>
      </text>
    </comment>
    <comment ref="T3" authorId="1" shapeId="0" xr:uid="{17E738D8-919D-4EB4-B69F-2FC8B945DEBE}">
      <text>
        <r>
          <rPr>
            <b/>
            <sz val="9"/>
            <color indexed="81"/>
            <rFont val="Tahoma"/>
            <family val="2"/>
          </rPr>
          <t>Lauren Williams:</t>
        </r>
        <r>
          <rPr>
            <sz val="9"/>
            <color indexed="81"/>
            <rFont val="Tahoma"/>
            <family val="2"/>
          </rPr>
          <t xml:space="preserve">
Do not need to cite reg</t>
        </r>
      </text>
    </comment>
    <comment ref="AJ3" authorId="1" shapeId="0" xr:uid="{CF9964E2-3F79-48CE-B064-0E94B42C4E7C}">
      <text>
        <r>
          <rPr>
            <b/>
            <sz val="9"/>
            <color indexed="81"/>
            <rFont val="Tahoma"/>
            <family val="2"/>
          </rPr>
          <t>Lauren Williams:</t>
        </r>
        <r>
          <rPr>
            <sz val="9"/>
            <color indexed="81"/>
            <rFont val="Tahoma"/>
            <family val="2"/>
          </rPr>
          <t xml:space="preserve">
Do not need to cite because language in AK</t>
        </r>
      </text>
    </comment>
    <comment ref="AZ28" authorId="2" shapeId="0" xr:uid="{00000000-0006-0000-0100-000002000000}">
      <text>
        <r>
          <rPr>
            <sz val="8"/>
            <color indexed="81"/>
            <rFont val="Tahoma"/>
            <family val="2"/>
          </rPr>
          <t>Up to a maximum of $5,000 per violation, injunctive relief as the court consider necessary or appropriate. Maybe enjoined from work in state only if the damage occurred on more than 3 occasions.</t>
        </r>
      </text>
    </comment>
    <comment ref="AZ33" authorId="2" shapeId="0" xr:uid="{00000000-0006-0000-0100-000003000000}">
      <text>
        <r>
          <rPr>
            <sz val="8"/>
            <color indexed="81"/>
            <rFont val="Tahoma"/>
            <family val="2"/>
          </rPr>
          <t>Gas and hazardous liquids $10,000 per day maximum $500,000 , others $500 per day maximum of $5,000</t>
        </r>
      </text>
    </comment>
    <comment ref="BD36" authorId="2" shapeId="0" xr:uid="{00000000-0006-0000-0100-000004000000}">
      <text>
        <r>
          <rPr>
            <sz val="8"/>
            <color indexed="81"/>
            <rFont val="Tahoma"/>
            <family val="2"/>
          </rPr>
          <t>Superior Court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brule</author>
  </authors>
  <commentList>
    <comment ref="B2" authorId="0" shapeId="0" xr:uid="{00000000-0006-0000-0200-000001000000}">
      <text>
        <r>
          <rPr>
            <u/>
            <sz val="8"/>
            <color indexed="81"/>
            <rFont val="Tahoma"/>
            <family val="2"/>
          </rPr>
          <t>See</t>
        </r>
        <r>
          <rPr>
            <sz val="8"/>
            <color indexed="81"/>
            <rFont val="Tahoma"/>
            <family val="2"/>
          </rPr>
          <t xml:space="preserve"> CGA Appendix A: Definitions.</t>
        </r>
      </text>
    </comment>
    <comment ref="B3" authorId="0" shapeId="0" xr:uid="{00000000-0006-0000-0200-000002000000}">
      <text>
        <r>
          <rPr>
            <u/>
            <sz val="8"/>
            <color indexed="81"/>
            <rFont val="Tahoma"/>
            <family val="2"/>
          </rPr>
          <t>See</t>
        </r>
        <r>
          <rPr>
            <sz val="8"/>
            <color indexed="81"/>
            <rFont val="Tahoma"/>
            <family val="2"/>
          </rPr>
          <t xml:space="preserve"> CGA Appendix A: Definitions.</t>
        </r>
      </text>
    </comment>
  </commentList>
</comments>
</file>

<file path=xl/sharedStrings.xml><?xml version="1.0" encoding="utf-8"?>
<sst xmlns="http://schemas.openxmlformats.org/spreadsheetml/2006/main" count="7476" uniqueCount="1978">
  <si>
    <t>Guam does not have a One-Call Center</t>
  </si>
  <si>
    <t>Puerto Rico</t>
  </si>
  <si>
    <t>Guam</t>
  </si>
  <si>
    <t>Not addressed.</t>
  </si>
  <si>
    <t>Added changes to MA, MS, NJ, NY, OK, PA, TX</t>
  </si>
  <si>
    <t>Changed heading of column F adding non-invasive &amp; added Associate Rules &amp; Regs.</t>
  </si>
  <si>
    <t>Excavators</t>
  </si>
  <si>
    <t>Operators</t>
  </si>
  <si>
    <t>Added changes to AR, CT, DC, DE, LA, MD</t>
  </si>
  <si>
    <t>PHMSA State One-Call Law Summary</t>
  </si>
  <si>
    <t>Added changes to MO, IN, IL, KS, KY, TN, CO, UT, NM, AZ, NV, NE, WY, CA, WA, OR, ID, MT, AK, IA, MN, ND, SD, WI, MI, OH</t>
  </si>
  <si>
    <t>Added changes to HI</t>
  </si>
  <si>
    <t>Not addressed</t>
  </si>
  <si>
    <t>Verified entries and abridged definitions</t>
  </si>
  <si>
    <t xml:space="preserve"> Excavator Requirements</t>
  </si>
  <si>
    <t>STATE</t>
  </si>
  <si>
    <t>Positive Response</t>
  </si>
  <si>
    <t>Alabama</t>
  </si>
  <si>
    <t>Alaska</t>
  </si>
  <si>
    <t>Arizona</t>
  </si>
  <si>
    <t>Arkansas</t>
  </si>
  <si>
    <t>Colorado</t>
  </si>
  <si>
    <t>Delaware</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</si>
  <si>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</si>
  <si>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</si>
  <si>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</si>
  <si>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</si>
  <si>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</si>
  <si>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</si>
  <si>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</si>
  <si>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</si>
  <si>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</si>
  <si>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</si>
  <si>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</si>
  <si>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</si>
  <si>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</si>
  <si>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</si>
  <si>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</si>
  <si>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</si>
  <si>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</si>
  <si>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</si>
  <si>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</si>
  <si>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</si>
  <si>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</si>
  <si>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</si>
  <si>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</si>
  <si>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Ohio</t>
  </si>
  <si>
    <t>Oklahoma</t>
  </si>
  <si>
    <t>Oregon</t>
  </si>
  <si>
    <t>Rhode Island</t>
  </si>
  <si>
    <t>Tennessee</t>
  </si>
  <si>
    <t>Texas</t>
  </si>
  <si>
    <t>Utah</t>
  </si>
  <si>
    <t>Vermont</t>
  </si>
  <si>
    <t>Virginia</t>
  </si>
  <si>
    <t>Washington</t>
  </si>
  <si>
    <t>Wisconsin</t>
  </si>
  <si>
    <t>Wyoming</t>
  </si>
  <si>
    <t>18"</t>
  </si>
  <si>
    <t>Excavator Notice</t>
  </si>
  <si>
    <t>Operator Response</t>
  </si>
  <si>
    <t>Tolerance Zone</t>
  </si>
  <si>
    <t>Attorney's Fees</t>
  </si>
  <si>
    <t>Yes</t>
  </si>
  <si>
    <t>Exemptions</t>
  </si>
  <si>
    <t>Enforcement Agency</t>
  </si>
  <si>
    <t>NTDPC State One-Call Law Summary</t>
  </si>
  <si>
    <t>No</t>
  </si>
  <si>
    <t>Pennsylvania</t>
  </si>
  <si>
    <t>Total Score</t>
  </si>
  <si>
    <t>Mandatory Participation</t>
  </si>
  <si>
    <t>Non-Delegable Duty</t>
  </si>
  <si>
    <t>Design Request</t>
  </si>
  <si>
    <t>Mandatory Reporting</t>
  </si>
  <si>
    <t>Notes</t>
  </si>
  <si>
    <t>Testing Updates &amp; guideline sort</t>
  </si>
  <si>
    <t>Added Formulas to Column B on Scorecard &amp; Scorecard Hide</t>
  </si>
  <si>
    <t>West Virginia</t>
  </si>
  <si>
    <t>Emergency Clause Definition</t>
  </si>
  <si>
    <t>South Carolina</t>
  </si>
  <si>
    <t>South Dakota</t>
  </si>
  <si>
    <t>North Carolina</t>
  </si>
  <si>
    <t>North Dakota</t>
  </si>
  <si>
    <t>Hawaii Public Utilities Commission</t>
  </si>
  <si>
    <t xml:space="preserve">No </t>
  </si>
  <si>
    <t>White-Line Required</t>
  </si>
  <si>
    <t>Hand-Dig / Soft Excavate Required</t>
  </si>
  <si>
    <t>New York</t>
  </si>
  <si>
    <t>State Scorecard to NTDPC Model</t>
  </si>
  <si>
    <t>Penalties / Fines ≥ NTDPC Model</t>
  </si>
  <si>
    <t>True Count</t>
  </si>
  <si>
    <t>Monitor Back Ream Required</t>
  </si>
  <si>
    <t>False Count</t>
  </si>
  <si>
    <t xml:space="preserve">No
</t>
  </si>
  <si>
    <t>Change the definition of PR on the summary page as follows: Positive Response – Is a definitive response (e.g.: telephone call, fax, email, etc) regarding the status of the locate request required by the owner/operator after its internal processing of the locate request?</t>
  </si>
  <si>
    <t>Under penalties / fines, added the flowing in the CGA cell: Yes, 7-3</t>
  </si>
  <si>
    <t>Fixed formula on master tab for enforcement agency</t>
  </si>
  <si>
    <t>Fixed comments that had gotten misaligned</t>
  </si>
  <si>
    <t>SC Mandatory Participation changed to yes</t>
  </si>
  <si>
    <t>On charts, revise 1st issue to remove “NTDPC Model”</t>
  </si>
  <si>
    <t>Fixed some incorrect passwords</t>
  </si>
  <si>
    <t>Under the column of Bill Name, made the bill’s name be a hyper link to the specific statute itself</t>
  </si>
  <si>
    <t>Ran update macro to fix sort problem.</t>
  </si>
  <si>
    <t>Fixed calculation errors</t>
  </si>
  <si>
    <t>Added a column for specific law language after the following headings:
Excavator Notice
Hand-Dig / Soft Excavate Required
Operator Response
Positive Response
Exemptions
Penalties / Fines</t>
  </si>
  <si>
    <t>Modified glossary terms for "Ticket Life" &amp; "Positive Response"</t>
  </si>
  <si>
    <t>Checked &amp; repaired macros</t>
  </si>
  <si>
    <t>Revised update macro to bring most recent update history to the top and insert row to add new revision..</t>
  </si>
  <si>
    <t>Added changes to FL, GA, NC, SC, VA, WV</t>
  </si>
  <si>
    <t>added comment to AL under Notes</t>
  </si>
  <si>
    <t>Connecticut</t>
  </si>
  <si>
    <t>Fixed small bug in regulatory agency formula</t>
  </si>
  <si>
    <t>Added changes to NC, SC, VA, WV, GA, FL</t>
  </si>
  <si>
    <t>Added changes to AL, NH, ME, RI, VT</t>
  </si>
  <si>
    <t>Glossary of Terms</t>
  </si>
  <si>
    <t>None</t>
  </si>
  <si>
    <t>Ticket Life
(# of days)</t>
  </si>
  <si>
    <t>Definition</t>
  </si>
  <si>
    <t>Miscellaneous</t>
  </si>
  <si>
    <t>Date</t>
  </si>
  <si>
    <t xml:space="preserve">Updates/Revisions/Enhancements </t>
  </si>
  <si>
    <t>Done by</t>
  </si>
  <si>
    <t>Added update log and protected</t>
  </si>
  <si>
    <t>Nail</t>
  </si>
  <si>
    <t>Changed NC ticket life from 10 to 15</t>
  </si>
  <si>
    <t>Changed TX ticket life from 14 to indefinite</t>
  </si>
  <si>
    <t>changed NJ ticket life to 45 days</t>
  </si>
  <si>
    <t>Tooley</t>
  </si>
  <si>
    <t>add ADR passage in comments for NJ</t>
  </si>
  <si>
    <t>Minnesota review</t>
  </si>
  <si>
    <t>Georgia Review</t>
  </si>
  <si>
    <t>Not Addressed</t>
  </si>
  <si>
    <t>Updates to Model and CGA entries</t>
  </si>
  <si>
    <t>SC Hand dig changed to know</t>
  </si>
  <si>
    <t>NC Design request changed to no</t>
  </si>
  <si>
    <t>Added ‘Yes’ under Exemptions for the Model and add the following as a comment: Individual private owner of real property who excavates on the property, not requiring a permit, and not bordering on RR or Public rights-of-way.  Does not apply to a contractor hired to perform the excavation.</t>
  </si>
  <si>
    <t>Under Mandatory Participation, added ‘Not Addressed’ in the cell for CGA</t>
  </si>
  <si>
    <t>Changed the last column heading to “Link to State One-Call Center”</t>
  </si>
  <si>
    <t>State Damage Prevention / One-Call Law Recently Revised With Future Implementation Dates</t>
  </si>
  <si>
    <t xml:space="preserve">Not addressed
</t>
  </si>
  <si>
    <t>Yes.</t>
  </si>
  <si>
    <t xml:space="preserve">Yes </t>
  </si>
  <si>
    <t xml:space="preserve">Not addressed </t>
  </si>
  <si>
    <t>Administrator of the Rhode Island Division of Public Utilities and Carriers</t>
  </si>
  <si>
    <t>Connecticut Department of Energy and Environmental Protection, Public Utilities Regulatory Authority</t>
  </si>
  <si>
    <t>(1) Dig Safely. New York -- (http://www.digsafelyny.com/);  
    (2) NewYork811 (five Boroughs and Nassau and Suffolk Counties on Long Island) -- (http://newyork-811.com/)</t>
  </si>
  <si>
    <t xml:space="preserve">   (1) Montana811  (http://www.montana811.org)
   (2) Montana 811, UDIG (Flathead and Lincoln Counties and portions of Lake County) -- (http://www.montana811.com) and (www.udig.org)</t>
  </si>
  <si>
    <t xml:space="preserve">    Missouri Revised Statutes § 319.025. 1. Except as provided in subsection 4 of section 319.030 and in section 319.050, a person shall not make or begin any excavation in any public street, road or alley, right-of-way dedicated to the public use or utility easement of record or within any private street or private property without first giving notice to the notification center and obtaining information concerning the possible location of any underground facilities which may be affected by said excavation from underground facility owners whose names appear on the current list of participants in the notification center and who were communicated to the excavator as notification center participants who would be informed of the excavation notice.  Notice to the notification center of proposed excavation shall be deemed notice to all owners and operators of underground facilities. The notice referred to in this section shall comply with the provisions of section 319.026.
    § 319.026. 1. An excavator shall serve notice of intent to excavate to the notification center by toll-free telephone number operated on a twenty-four hour per-day, seven day per-week basis or by facsimile or by completing notice via the Internet at least two working days, but not more than ten working days, before the expected date of commencing the excavation activity.</t>
  </si>
  <si>
    <t xml:space="preserve">    Missouri Revised Statutes § 319.015. For the purposes of sections 319.010 to 319.050, the following terms mean: (4) Excavation, any operation in which earth, rock or other material in or on the ground is moved, removed or otherwise displaced …, except that, the use of mechanized tools and equipment to break and remove pavement and masonry down only to the depth of such pavement or masonry on roads dedicated to the public use for vehicular traffic, the tilling of soil for agricultural purposes when such excavation does not exceed sixteen inches in depth, the installation of marking flags and stakes and the use of pressurized air to disintegrate and suction to remove earth, rock, or other materials for the location of underground facilities shall not be deemed excavation. Backfilling or moving earth on the ground in connection with other excavation operations at the same site shall not be deemed separate instances of excavation. For railroads regulated by the Federal Railroad Administration, "excavation" shall not include any excavating done by a railroad when such excavating is done entirely on land that the railroad owns or on which the railroad operates, or in the event of an emergency, excavating done by a railroad on adjacent land;
    § 319.050. The provisions of sections 319.025 and 319.026 shall not apply to any excavation when necessary due to an emergency as defined in section 319.015.</t>
  </si>
  <si>
    <t xml:space="preserve">    Missouri Revised Statutes § 319.015. For the purposes of sections 319.010 to 319.050, the following terms mean: (7) Marking, the use of paint, flags, stakes, or other clearly identifiable materials to show the field location of underground facilities, or the area of proposed excavation, in accordance with the marking standards for underground facilities as designated by the Common Ground Alliance Best Practices Version 10.0 except that "approximate location" shall comply with the requirements as set forth in subdivision (1) of this section... 
    § 319.030. 1. ... The owner or operator shall provide the approximate location of underground facilities by use of markings as designated in section 319.015.    </t>
  </si>
  <si>
    <t xml:space="preserve">    Missouri Revised Statutes § 319.045. 1. Any person who violates in any material respect the provisions of section 319.022, 319.025, 319.026, 319.030, 319.037, or this section or who willfully damages an underground facility shall be liable to the state of Missouri for a civil penalty of up to ten thousand dollars for each violation for each day such violation persists, except that the maximum penalty for violation of the provisions of sections 319.010 to 319.050 shall not exceed five hundred thousand dollars for any related series of violations. An action to recover such civil penalty may be brought by the attorney general or a prosecuting attorney on behalf of the state of Missouri in any appropriate circuit court of this state.… </t>
  </si>
  <si>
    <t xml:space="preserve">    Missouri Revised Statutes § 319.045. 1. .... An action to recover such civil penalty may be brought by the attorney general or a prosecuting attorney on behalf of the state of Missouri in any appropriate circuit court of this state.… 2. The attorney general may bring an action in any appropriate circuit court of this state for equitable relief to redress or restrain a violation by any person of any provision of sections 319.010 to 319.050.</t>
  </si>
  <si>
    <t xml:space="preserve">     Mississippi Code § 77-13-5. (1) In addition to complying with all other applicable regulations and requirements of federal, state, county and municipal authorities, no person shall engage in excavation of any kind, before meeting the notification requirements of this chapter. Under this chapter the excavator shall:  (a) Inform himself/herself of the presence and location of any underground utility lines and underground facilities in or near the area where excavation is to be conducted;  (b) Plan and conduct the excavation to avoid or minimize interference with or damage to underground utility lines and underground facilities in or near the excavation area; maintain a clearance between any underground utility line or underground facility and the cutting edge or point of any mechanical excavating equipment, taking into account the known limit of control of such cutting edge or point, as may be reasonably necessary to avoid damage to such facility; and provide such support for underground utility lines or underground facilities in and near the excavation area, including during any backfilling operations, as may be reasonably necessary for the protection of such facilities. </t>
  </si>
  <si>
    <t>Minimum # Days for Operator to Respond After Receiving Notice (Generally)</t>
  </si>
  <si>
    <t>Excavator Notice  
(Specific Language)</t>
  </si>
  <si>
    <t>White-Line Required  
(Yes / No)</t>
  </si>
  <si>
    <t>Preserve / Maintain Marks Required  
(Yes / No)</t>
  </si>
  <si>
    <t>Call Again If No Response from Operator Or Signs Of Unmarked Facilities  
(Yes / No)</t>
  </si>
  <si>
    <t>Excavator Notice: Minimum # Working Days Before Digging</t>
  </si>
  <si>
    <t>Excavation: Definition</t>
  </si>
  <si>
    <t>Excavator: Definition</t>
  </si>
  <si>
    <t>Hand Dig, Vacuum or Soft Excavation Within Tolerance Zone  
(Yes / No)</t>
  </si>
  <si>
    <t>Special Digging Requirements Within Tolerance Zone  
(Specific Language)</t>
  </si>
  <si>
    <t>Separate Locate Request Required for Each Excavator  
(Yes / No)</t>
  </si>
  <si>
    <t>Call 911 if Hazardous Materials Released  
(Yes / No)</t>
  </si>
  <si>
    <t>Notice Exemptions  
(Yes / No)</t>
  </si>
  <si>
    <t>Notice Exemptions  
(Specific Language)</t>
  </si>
  <si>
    <t>Minimum Standards for Locator Qualifications  
(Yes / No)</t>
  </si>
  <si>
    <t>Law Specifies Marking Standards Other Than Color  
(Yes / No)</t>
  </si>
  <si>
    <t>Minimum Standards for Locator Qualifications  
(Specific Language)</t>
  </si>
  <si>
    <t>Law Specifies Marking Standards Other Than Color  
(Specific Language)</t>
  </si>
  <si>
    <t>Law Includes Specific Language For Operators To Locate Sewer Laterals  
(Yes / No)</t>
  </si>
  <si>
    <t>Law Includes Specific Language For Operators To Locate Abandoned Facilities  
(Yes / No)</t>
  </si>
  <si>
    <t>Operator Must Locate Abandoned Facilities  
(Specific Language)</t>
  </si>
  <si>
    <t>Operator Must Provide One-Call Center with Information On Locations of Buried Facilities  
(Yes / No)</t>
  </si>
  <si>
    <t>Operator Must Provide One-Call Center with Information On Locations of Buried Facilities  
(Specific Language)</t>
  </si>
  <si>
    <t>Operator Must Update Information On Locations of Buried Facilities  
(Yes / No)</t>
  </si>
  <si>
    <t>Operator Must Update Information On Locations of Buried Facilities  
(Specific Language)</t>
  </si>
  <si>
    <t>New Facilities Must Be Locatable Electronically  
(Yes / No)</t>
  </si>
  <si>
    <t>New Facilities Must Be Locatable Electronically  
(Specific Language)</t>
  </si>
  <si>
    <t>Design Request  
(Yes / No)</t>
  </si>
  <si>
    <t xml:space="preserve">One-Call Law Addresses Board Make-Up  
(Yes / No) </t>
  </si>
  <si>
    <t>One-Call Law Addresses Board Make-Up  
(Specific Language)</t>
  </si>
  <si>
    <t>Separate Body Designated to Advise Enforcement Authority  
(Yes / No)</t>
  </si>
  <si>
    <t>Separate Body Designated to Advise Enforcement Authority  
(Specific Language)</t>
  </si>
  <si>
    <t>Penalties / Fines Excavators  
(Yes / No)</t>
  </si>
  <si>
    <t>Penalties / Fines Excavators  
(Specific Language)</t>
  </si>
  <si>
    <t>Penalties / Fines Operators  
(Yes / No)</t>
  </si>
  <si>
    <t>Penalties / Fines Operators  
(Specific Language)</t>
  </si>
  <si>
    <t>Penalties / Fines Other  
(Specific Language)</t>
  </si>
  <si>
    <t>Penalties / Fines Other  
(Yes / No)</t>
  </si>
  <si>
    <t>Damage Investigation Required by Enforcement Authority  
(Yes / No)</t>
  </si>
  <si>
    <t>Law &amp; Regulation</t>
  </si>
  <si>
    <t>Administrative Rules / Regulations  
(Yes / No)</t>
  </si>
  <si>
    <t>Date of Last Revision to Statute / Law</t>
  </si>
  <si>
    <t xml:space="preserve">Statute / Law 
(Name &amp; Link)    </t>
  </si>
  <si>
    <t>Administrative Rules / Regulations  
(Name &amp; Link)</t>
  </si>
  <si>
    <t>State One-Call Center(s)  
(Name &amp; Link)</t>
  </si>
  <si>
    <t>Special Language Regarding Trenchless Technology  
(Yes / No)</t>
  </si>
  <si>
    <t>Notify Operator of Damage  
(Yes / No)</t>
  </si>
  <si>
    <t>Enforcement Authority Identified</t>
  </si>
  <si>
    <t>Alabama 811  
(http://www.al811.com)</t>
  </si>
  <si>
    <t>1998 
and 
2015</t>
  </si>
  <si>
    <t xml:space="preserve">    AK Statute Sec. 42.30.490. (4) "excavator" means a person who conducts excavation in the state;</t>
  </si>
  <si>
    <t xml:space="preserve">    AK Statute Sec. 42.30.490. (3) "excavation" means (A) an activity in which earth, rock, or other material on or below the ground is moved or otherwise displaced by any means; (B) road maintenance that changes the original road grade; (C) demolition or movement of earth by equipment, tools, or explosive device except tilling of the soil less than 12 inches in depth for agricultural purposes;</t>
  </si>
  <si>
    <t xml:space="preserve">    AK Statute Sec. 42.30.410 (c). The field marks for an underground facility buried 10 feet deep or less must be located within 24 horizontal inches of the outside dimensions of the facility. For a facility buried deeper than 10 feet, the operator shall locate the field marks within 30 horizontal inches of the outside dimensions of the facility.</t>
  </si>
  <si>
    <t xml:space="preserve">    AK Statute Sec. 42.30.430. Obligations concerning the conduct of excavations.  (a) An excavator shall use reasonable care to avoid damaging an underground facility. The excavator shall  (1) determine, without damage to the facility, the precise location of an underground facility whose location has been marked;  (2) plan the excavation to avoid damage to and minimize interference with an underground facility in or near the excavation area; and  (3) to the extent necessary to protect a facility from damage, provide support for an underground facility in and near the construction area during the excavation.</t>
  </si>
  <si>
    <t xml:space="preserve">    AK Statute Sec. 42.30.410 (c) -  ...The operator shall use stakes, paint, or other clearly identifiable material to show the field location of the underground facility. The marker used to designate the approximate location of an underground facility must follow the current color code standard used by the American Public Works Association.</t>
  </si>
  <si>
    <t xml:space="preserve">    AK Statute Sec. 42.30.410 (b) - When an underground facility operator receives a request to locate, it shall notify the excavator of the location of the underground facilities that the operator is able to field mark with reasonable accuracy and field mark those facilities. If the operator owns, uses, or operates an underground facility that is identified as being in the area of the proposed excavation but that the operator cannot field mark with reasonable accuracy, the operator shall provide the excavator with the best information available to the operator about its location and shall provide on-site assistance until the facility is located or until the excavator no longer needs assistance in locating  that facility.</t>
  </si>
  <si>
    <t xml:space="preserve">    AK Statute Section 42.30.440. Penalties; injunctive relief.    (a) In addition to all other remedies provided by law, a person who violates a provision of AS 42.30.400 - 42.30.490 is subject to a civil penalty of not less than $50 nor more than $1,000 for each offense if the violation results in or significantly contributes to damage to an underground facility.  (b) If the court finds that an excavator is violating or threatening to violate a provision of AS 42.30.400 - 42.30.490 and the violation may result in damage to an underground facility, the court may grant injunctive relief to the underground facility operator.</t>
  </si>
  <si>
    <t xml:space="preserve">    AK Statute Section 42.30.440. Penalties; injunctive relief.    (a) In addition to all other remedies provided by law, a person who violates a provision of AS 42.30.400 - 42.30.490 is subject to a civil penalty of not less than $50 nor more than $1,000 for each offense if the violation results in or significantly contributes to damage to an underground facility.   (b) If the court finds that an excavator is violating or threatening to violate a provision of AS 42.30.400 - 42.30.490 and the violation may result in damage to an underground facility, the court may grant injunctive relief to the underground facility operator.</t>
  </si>
  <si>
    <t>Civil court</t>
  </si>
  <si>
    <t xml:space="preserve">    AK Statute Sec. 42.30.400. Excavator's notice of proposed excavation.   (a) Before beginning an excavation, an excavator shall give notice of the proposed excavation to each underground facility operator who has an underground facility in the area of the proposed excavation and request the operator to field mark the location of its underground facility. The excavator shall notify an underground facility operator who subscribes to a notification center by  giving  notice to the center. The excavator shall notify an underground facility operator listed in the applicable telephone directory who is not a subscriber to a notification center by giving notice directly to the operator.  (b) Except in the case of an emergency locate request or a request to locate in a remote, unstaffed, or inaccessible location, the excavator shall notify an underground facility operator who may have a facility in the area of a proposed excavation at least two but not more than 15 working days before the date scheduled for beginning the excavation. In the case of a request to locate in a remote or unstaffed location, the excavator shall notify the operator at least 10 but not more than 20 working days before the scheduled date for beginning excavation.   (c) In an emergency, the excavator shall immediately notify each underground facility operator in the area of the emergency and of the need for the excavation and request prompt location of underground facilities.</t>
  </si>
  <si>
    <t>Arizona 811 
(www.arizona811.com)</t>
  </si>
  <si>
    <t>Arizona Administrative Code, R14-2-106 and R14-2-101 
(http://apps.azsos.gov/public_services/Title_14/14-02.pdf)</t>
  </si>
  <si>
    <t xml:space="preserve">    1. Though not specifically outlined in AZ law or regulation, this requirement has been incorporated into the AZ program through interpretation and is considered enforceable.   
    2.  Arizona Administrative Code R14-2-101 requires all public service corporations to report any accident in which a public service corporation is involved which concerns death, personal injury, or property damage exceeding $5,000.</t>
  </si>
  <si>
    <t xml:space="preserve">    Two (2) days for any excavation in any public street, alley, right-of-way dedicated to the public use or public utility easement or in any express or implied private property utility easement.   
    Ten (10) days for any excavation in an apartment community or mobile home park.</t>
  </si>
  <si>
    <t xml:space="preserve">     Arizona Revised Statute 40-360.22.A - A person shall not make or begin any excavation in any public street, alley, right-of-way dedicated to the public use or public utility easement or in any express or implied private property utility easement or in any apartment community or mobile home park without first determining whether underground facilities will be encountered, and if so where they are located from each and every underground facilities operator and taking measures for control of the facilities in a careful and prudent manner. For all excavations in an apartment community or mobile home park, the excavator shall inform the landlord as promptly as practical that the excavator intends to submit an inquiry to the landlord that will trigger the landlord's obligations provided by subsection B of this section and the inquiry itself shall be made by certified mail to the landlord, using a form prepared by a one-call notification center.  The inquiry to a landlord may be made by a one-call notification center for a reasonable fee to the excavator. 
    B. Except as otherwise provided in this subsection, upon receipt of the excavator's inquiry, the underground facilities operator shall respond as promptly as practical, but in no event later than two working days, by carefully marking such facility with stakes or paint or in some customary manner. A landlord shall respond in the same manner and as promptly as practical, but in no event later than ten working days. No person shall begin excavating before the location and marking are complete or the excavator is notified that marking is unnecessary. </t>
  </si>
  <si>
    <t xml:space="preserve">    Arizona Revised Statute 40-360.21-8. "Excavation" means any operation in which earth, rock or other material in the ground is moved, removed or otherwise displaced by means or use of any tools, equipment or explosives and includes, without limitation, grading, trenching, digging, ditching, drilling, augering, boring, tunnelling, scraping, cable or pipe plowing and driving.</t>
  </si>
  <si>
    <t>15
(ARS 40-360.22.J)</t>
  </si>
  <si>
    <t>Yes, but only on request by the underground facilities operator. (ARS 40-360.22.C)</t>
  </si>
  <si>
    <t xml:space="preserve">    Arizona Revised Statute 40-360.22.B - Except as otherwise provided in this subsection, upon receipt of the excavator's inquiry, the underground facilities operator shall respond as promptly as practical, but in no event later than two working days, by carefully marking such facility with stakes or paint or in some  customary  manner.  A landlord shall respond in the same manner and as promptly as practical, but in no event later than ten working days.  </t>
  </si>
  <si>
    <t xml:space="preserve">    Arizona Revised Statute, 40-360.32.B -  Every underground facilities operator who is obligated to locate and mark underground facilities pursuant to section 40-360.22, subsection B, except a landlord exempted by this section, shall be a member of a one-call notification center, either statewide or serving each county in which such entity or person has underground facilities.  This subsection does not apply to a landlord if the only underground facilities that the landlord are obligated to locate and mark are within an apartment community or mobile home park.</t>
  </si>
  <si>
    <t xml:space="preserve">    Arizona Revised Statute, 40-360.28.A - Except as provided in section 40-360.22, subsection M, a person who violates any provision of this article is subject to a civil penalty in an amount not to exceed five thousand dollars to be imposed by the court in favor of the state. </t>
  </si>
  <si>
    <t xml:space="preserve">    Arkansas Code Annotated § 14-271-113(a)(1) was revised in 2015 to require notification to the one-call center of damage to an underground facility.  The requirement to notify the operator was removed.     
    Arkansas Public Service Commission, Arkansas Gas Pipeline Code, adopts and prescribes Federal Pipeline Safety Regulation 49 CFR 192.614 as the requirements for pipeline damage prevention programs.  (http://www.apscservices.info/Rules/arkansas_gas_pipeline_code.pdf)   
    The Arkansas Gas Pipeline Code is a mandatory requirement for pipeline operators and subjects violators to civil penalties not to exceed $100,000 for each violation for each day the violation continues, except that the maximum civil penalty may not exceed $1,000,000 for any related series of violations.     
    In 1989 the Arkansas PSC established the Arkansas One Call Center Rules (http://www.apscservices.info/Rules/arkansas_one_call_center_rules.pdf).</t>
  </si>
  <si>
    <t xml:space="preserve">    Arkansas Code Annotated, 14-271-102. (9) “Person” means any individual, any corporation, partnership, association, improvement district, property owners association, property developer, public agency, or any other entity organized under the laws of any state or any subdivision or instrumentality of a state, and any employee, agent, or legal representative thereof;</t>
  </si>
  <si>
    <t xml:space="preserve">    Arkansas Code Annotated, 14-271-102. (3) “Demolish” or “demolition” means any operation by which a structure or mass of material is wrecked, razed, rendered, moved, or removed by means of any powered tools, powered equipment, exclusive of transportation equipment, or discharge explosives;    (4)  “Excavate” or “excavation” means to dig, compress, or remove earth, rock, or other materials in or on the ground by use of mechanized equipment, tools manipulated only by human or animal power, or blasting, including without limitation augering, boring, backfilling, drilling, grading, pile-driving, plowing in, pulling in, trenching, tunneling, and plowing;</t>
  </si>
  <si>
    <t>Yes 
(Arkansas Code Annotated, 14-271-112. (b))</t>
  </si>
  <si>
    <t xml:space="preserve">    Arkansas Code Annotated, 14-271-109 (a) Compliance with notice requirements of § 14-271-112 is not required for:  (1)  The moving of earth that is not on a right-of-way or within an easement of an operator by tools manipulated only by human or animal power;  (2)  The moving of earth by an operator that is on a right-of-way or within an easement of the operator by tools only manipulated by human power and exclusively for the purposes of system maintenance and leak detection;  (3)  Any agricultural purposes, including any form of cultivation for agricultural purposes, digging for postholes on private property, construction and maintenance of farm ponds, land clearing, or other normal agricultural purposes, that are not on a right-of-way of an operator;  (4)  The opening of a grave in a cemetery that is not on a right-of-way of an operator; or  (5)  Routine road work and general maintenance as performed in the right-of-way by state or county maintenance departments, but excluding any work or maintenance involving any demolition or excavation.    (b) (1) Compliance with notice requirements of § 14-271-112 is not required of persons responsible for repair or restoration of service, or to ameliorate an imminent danger to life, health, property, or public safety.  (2) However, those persons shall give, as soon as practicable, oral notice of the emergency excavation or demolition to the One Call Center and request emergency assistance from the One Call Center in locating and providing immediate protection to its underground facilities.  (3) An imminent danger to life, health, property, or public safety exists whenever there is a substantial likelihood that loss of life, health, or property will result before the procedures under § 14-271-112 can be fully complied with.</t>
  </si>
  <si>
    <t xml:space="preserve">    Arkansas Code Annotated, 14-271-110 (a) (2) (A) Unless otherwise agreed to between the excavators and the operator, within two (2) working days after notification from the One Call Center, the operator shall identify the approximate location of the facilities by field-marking on the surface by paint, dye, stakes, or any other clearly visible marking which designates the horizontal course of the facilities. (B) If the operator has no facilities in the area, the operator shall so inform the person proposing the activity, either by contacting that person or by leaving such information at the site. (3) When an underground facility is being located, the operator shall furnish the excavator information which identifies the approximate center line, approximate or estimated depth, when known, and dimensions of the underground facility.</t>
  </si>
  <si>
    <t xml:space="preserve">    Arkansas Code Annotated, 14-271-110 (a)  (3) When an underground facility is being located, the operator shall furnish the excavator information which identifies the approximate center line, approximate or estimated depth, when known, and dimensions of the underground facility.</t>
  </si>
  <si>
    <t xml:space="preserve">    Arkansas Code Annotated, 14-271-108 (a) (1) Each member operator having underground facilities, including those facilities that have been abandoned in place by the member operator but not yet physically removed and that can be identified, shall file a notice with the One Call Center that the member operator has underground facilities. (2) The notice shall include a list of the geographic areas where facilities are located, providing as much specific information as reasonably possible, the name of the member operator, and the name, title, address, and telephone number of its representative designated to respond to notices of intent to excavate.</t>
  </si>
  <si>
    <t xml:space="preserve">    Arkansas Code Annotated, 14-271-108 (b) Changes to any of the information contained in the notice filed in accordance with subsection (a) of this section shall be filed with the One Call Center within thirty (30) days of the change.</t>
  </si>
  <si>
    <t xml:space="preserve">    Arkansas Code Annotated, 14-271-111 (a) (2) In addition to the foregoing, all underground facilities installed after January 1, 1996, shall be permanently marked with tracing wires of appropriate durability or in other manner which will enable the operator to trace the specific course of the underground facility.</t>
  </si>
  <si>
    <t xml:space="preserve">    Arkansas Code Annotated, 14-271-107 (a) All operators of underground facilities shall become members of the One Call Center; however, the commission may provide, by rule or by orders, for such exemptions or waivers concerning some or all of the requirements of membership as may appear reasonable and proper, as long as the exemption or waiver is not prohibited by statute or federal law. 
   14-271-102 (13) (B) "Underground facility" does not include: (i) Privately owned service lines: (a) Used solely for the purpose of transporting communications, data, electricity, gas, heat, water, steam, chemicals, television or radio transmissions or signals, or sewage for the operation of a residence or business; and (b) Wholly located on or beneath private property; or (ii) Residential or agricultural underground irrigation systems; (14) "Underground pipeline facilities" means any underground pipeline facility used to transport natural gas or hazardous liquids. However, this definition does not apply to persons, including operator's master meters, whose primary activity does not include the production, transportation, or marketing of gas or hazardous liquids or to master-metered systems whose underground facilities do not cross property other than their own or are not located under public rights-of-way…. </t>
  </si>
  <si>
    <t xml:space="preserve">    Arkansas Code Annotated, 14-271-112.  Notice of intent to excavate or demolish.   (a) Except as provided in § 14-271-109, no person may engage in excavation or demolition activities without having first notified the One Call Center in accordance with the provisions listed in this section.  (b) (1) Each person responsible for any excavation or demolition operation shall serve written or telephonic notice of intent to excavate or demolish at least two (2), but not more than ten (10), full working days before commencing this activity.  (2) The notice of intent shall be delivered to the One Call Center.</t>
  </si>
  <si>
    <t xml:space="preserve">    Arkansas Code Annotated, 14-271-110 (a) (4) (A)  When excavating within the approximate location of an underground facility, the excavator shall uncover the facility using a method approved by the operator.   (B) No power-driven tools or equipment shall be used without the express approval of the operator.</t>
  </si>
  <si>
    <t xml:space="preserve">No 
   (Arkansas Code § 14-271-113. (a)(1)) </t>
  </si>
  <si>
    <t xml:space="preserve">Yes 
   (Arkansas Code § 14-271-113. (a)(1)) </t>
  </si>
  <si>
    <t xml:space="preserve">    California Code 4216.8.  This article does not apply to any of the following persons: (a) An owner of real property who contracts for an excavation project on the property, not requiring a permit issued by a state or local agency, with a contractor or subcontractor licensed pursuant to Article 5 (commencing with Section 7065) of Chapter 9 of Division 3 of the Business and Professions Code.  (b) An owner of residential real property, not engaged as a contractor or subcontractor licensed pursuant to Article 5 (commencing with Section 7065) of Chapter 9 of Division 3 of the Business and Professions Code, who as part of improving his or her principal residence or appurtenances thereto is performing or having performed excavation work not requiring a permit issued by a state or local agency.  (c) Any person or private entity that leases or rents power operated or power-driven excavating or boring equipment, regardless of whether an equipment operator is provided for that piece of equipment or not, to a contractor or subcontractor licensed pursuant to Article 5 (commencing with Section 7065) of Chapter 9 of Division 3 of the Business and Professions Code, if the signed rental agreement between the person or private entity and the contractor or subcontractor contains the following provision:  "It is the sole responsibility of the lessee or renter to follow the requirements of the regional notification center law pursuant to Article 2 (commencing with Section 4216) of Chapter 3.1 of Division 5 of Title 1 of the Government Code. By signing this contract, the lessee or renter accepts all liabilities and responsibilities contained in the regional notification center law."</t>
  </si>
  <si>
    <t xml:space="preserve">    California Code  4216.13.  (a) The board shall be composed of nine members, of which seven shall be appointed by the Governor, one shall be appointed by the Speaker of the Assembly, and one shall be appointed by the Senate Committee on Rules.    (b) The seven members appointed by the Governor shall be appointed, as follows:  (1) Three members shall have knowledge and expertise in the operation of subsurface installations. Of those three members, one shall have knowledge and expertise in the operation of the subsurface installations of a municipal utility. At least one of the three members shall have knowledge and experience in the operation of high priority subsurface installations.  (2) Three members shall have knowledge and experience in contract excavation for employers who are not operators of subsurface installations. Of the three members, one member shall be a general engineering contractor, one member shall be a general building contractor, and one member shall be a specialty contractor. For the purposes of this section, the terms “general engineering contractor,” “general building contractor,” and “specialty contractor” shall have the meanings given in Article 4 (commencing with Section 7055) of Chapter 9 of Division 3 of the Business and Professions Code.  (3) One member shall have knowledge and expertise in performing or managing agricultural operations in the vicinity of subsurface installations.    (c) The member appointed by the Speaker of the Assembly shall have knowledge and expertise in representing in safety matters the workers employed by contract excavators.    (d) The member appointed by the Senate Committee on Rules shall have knowledge and expertise in subsurface installation location and marking and shall not be under the direct employment of an operator.    (e) The board may invite two directors of operations of regional notification centers to be nonvoting ex officio members of the board.</t>
  </si>
  <si>
    <t>No.  
     Reference California Code 4216.6. (g) regarding reporting to and by the regional notification centers.</t>
  </si>
  <si>
    <t xml:space="preserve">    Colorado Revised Statute § 9-1.5-102. (6) “Person” means any individual acting on his or her own behalf, sole proprietor, partnership, association, corporation, or joint venture; the state, any political subdivision of the state, or any instrumentality or agency of either; or the legal representative of any of them. </t>
  </si>
  <si>
    <t xml:space="preserve">30
(Colorado Revised Statutes § 9-1.5-103 (4)(b)) </t>
  </si>
  <si>
    <t xml:space="preserve">18"
(Colorado Revised Statutes § 9-1.5-103 (4)(c)(I)) </t>
  </si>
  <si>
    <t>Yes
(Colorado Revised Statutes § 9-1.5-103 (6))</t>
  </si>
  <si>
    <t>Yes
(Colorado Revised Statutes § 9-1.5-103 (4)(c)(II)(A))</t>
  </si>
  <si>
    <t xml:space="preserve">Yes
(Colorado Revised Statutes § § 9-1.5-103 (7) (b), "... the owner or operator of the damaged underground facility shall provide the information...to notification association within ninety days after service has been restored.") </t>
  </si>
  <si>
    <t xml:space="preserve">    Connecticut Public Utilities Regulatory Authority DPUC Regulations, Sections 16-345-1 thru 9 
(http://ct.gov/pura/lib/pura/regs/16-345-1to9.pdf)</t>
  </si>
  <si>
    <t xml:space="preserve">    Connecticut General Statute, Chapter 293, Section 16-345. (5) “Excavation” means an operation for the purposes of movement or removal of earth, rock or other materials in or on the ground, or otherwise disturbing the subsurface of the earth, by the use of powered or mechanized equipment, including but not limited to digging, blasting, auguring, back filling, test boring, drilling, pile driving, grading, plowing-in, hammering, pulling-in, trenching, tunneling, dredging, reclamation processes and milling; excluding the tilling of soil for agricultural purposes. For the purposes of this subdivision, dredging does not include dredging associated with the production and harvesting of aquaculture crops.  (6) “Demolition” means the wrecking, razing, rending, moving or removing of any structure.</t>
  </si>
  <si>
    <t>18"
(Connecticut General Statute, Chapter 293, Section 16-345 (8))</t>
  </si>
  <si>
    <t>Yes
(CT PURA Reg. Sect. 16-345-4. (c)(7))</t>
  </si>
  <si>
    <t>30
(CT PURA Reg. Section 16-345-4. (d))</t>
  </si>
  <si>
    <t>Yes
(CT PURA Reg. Sect. 16-345-4. (c)(3))</t>
  </si>
  <si>
    <t>Yes
(CT PURA Reg. Sect. 16-345-4. (a)(1)(E) and Sect. 16-345-4. (e))</t>
  </si>
  <si>
    <t>Yes
(CT PURA Reg. Sect. 16-345-4. (c)(8))</t>
  </si>
  <si>
    <t>No
(CT PURA Reg. Sect. 16-345-4. (c)(7))</t>
  </si>
  <si>
    <t>Yes
(CT PURA Reg. Sect. 16-345-4. (a)(1)(B))</t>
  </si>
  <si>
    <t>Yes
(CT PURA Reg. Sect. 16-345-4. (f)(1))</t>
  </si>
  <si>
    <t>Yes
(CT PURA Reg. Sect. 16-345-4. (f)(2))</t>
  </si>
  <si>
    <t xml:space="preserve">    CT PURA Regulations Sec. 16-345-3 (b) Each public utility shall: (1) By the end of the second full day, (excluding Saturdays, Sundays and holidays) after the day of notification … or by the date on which excavation or demolition is scheduled to commence …, whichever is later:  (A) Except for an area of continual excavation, [if]… the public utility … has underground facilities in the designated area, mark the approximate location of such facilities … [to] enable the excavator to establish the actual location of the underground facilities … if it is not practical to so mark the location of such facilities, identify the approximate location of such facilities in a manner mutually agreeable to the public utility and the excavator. Any interconnections between facilities of the public utility and others, such as tees connecting mains to customer owned facilities, shall be clearly marked and labeled by the utility providing service to the interconnection … provided, however, that such utility shall not be required to mark the location of customer owned facilities, except at the immediate location of the interconnection or tee. Whenever feasible, the public utility shall also provide information to the excavator as to any special requirements for excavation or demolition at or near its facilities including … any special considerations regarding structural or lateral support or the use of heavy equipment over public utility facilities; (B) Notwithstanding subparagraph (A) of this subdivision, the public utility that has a standard and repeating layout and which is connected by facilities visible on the surface (such as certain storm sewers) need not mark those standard and repeating facilities, provided that maps indicating the approximate location are supplied to the excavator within the specified time limit. Facilities that are attached to a standard and repeating layout but do not conform to the standard and repeating layout shall be marked unless an alternate mutually agreeable location method is used; (C) [If] …the public utility determines that it has no underground facilities in the designated area, make reasonable effort to so inform the excavator and document such efforts, or mark this information in accordance with subsection (l) of section 16-345-5 …; and (D) Upon receipt of a ticket of an area of continual excavation, the public utility shall contact the party requesting the ticket, and provide it information or maps indicating the location of facilities in the area of continual excavation;  (2) [If] …the excavator is unable to locate the actual location of the underground facilities after the approximate location of an underground utility facility has been marked by the public utility, provide such further on-site assistance as may be needed to determine the actual location of the underground facilities. … (3) Immediately upon receipt of a ticket of an emergency excavation, dispatch personnel to determine the effect of the excavation or demolition on any facility it may have in the area and to mark the approximate location of facilities in the designated area; (4) Immediately upon receipt of a ticket of emergency blasting, dispatch personnel to determine the effect of the blasting on any facility it may have in the area and to mark the approximate location of facilities in the designated area; …</t>
  </si>
  <si>
    <t xml:space="preserve">    CT PURA Regulations Sec. 16-345-5 (a) All surface markings, stakes and flags indicating the approximate location of an underground facility shall be made in accordance with this section. ...  (i) With the exception of normal traffic control markings, all markings on public streets, sidewalks and rights-of-way, and all surface marking, flagging and staking of public utility locations and designated areas of excavation or demolition shall be in accordance with, and shall not conflict with, the following uniform color code: ... (j) All surface marking, flagging and staking utilized for the location of underground facilities shall contain: (1) The name of the public utility or a commonly recognized abbreviation; (2) The material of the facility in accordance with the following (where applicable): ... and (3) Special descriptors of the facilities (where applicable):  ...  (k) All surface marking, flagging and staking shall be in accordance with the following: (1) Markings for pipes shall appear as follows (“ABC” (which represents the name of the public utility or commonly recognized abbreviation), pipe size, material type and any special descriptors shall also be shown in sufficient quantities to be visible from any point in the designated area): ... (m) A public utility may signify that it has no facilities in the designated area by writing "NO" plus the name of the public utility or commonly recognized abbreviation in letters at least six inches high using the uniform color code as described in subsection (i) of this section. [See CT PURA Regulations Sec. 16-345-5 for detailed marking requirements.]
</t>
  </si>
  <si>
    <t>No
(CT PURA Reg. Sect. 16-345-4. (c)(3)(B) calls for excavators to locate sewer laterals when using trenchless excavation.)</t>
  </si>
  <si>
    <t xml:space="preserve">    CT PURA Regulations Sec. 16-345-3 (a) Each public utility shall:; ... (7) Upon the exposure of previously unrecorded or inaccurately recorded facilities in the course of excavation or demolition activities and of which it has knowledge of such exposure, verify and modify existing records as necessary, and promptly make all necessary modifications, if needed, within the standard mapping system maintained by the central clearinghouse. The record shall be sufficiently detailed in order to allow the central clearinghouse to identify such previously unrecorded or inaccurately recorded facilities within its standard mapping system; (8) Maintain records of all existing underground utility facility locations, including without limitation, facilities abandoned in place and interconnections to all utility users; ....</t>
  </si>
  <si>
    <t xml:space="preserve">    CT PURA Regulations Sec. 16-345-3 (i) Any person who locates and marks the location of underground facilities on behalf of a public utility shall be trained in applicable locating industry standards and practices equal or superior to the National Utility Locating Contractors Association's locator training standards and practices. Each person’s training shall be documented, and such documents shall be maintained by the public utility. </t>
  </si>
  <si>
    <t xml:space="preserve">    CT PURA Regulations Sec. 16-345-3 (a) (8) Maintain records of all existing underground utility facility locations, including without limitation, facilities abandoned in place and interconnections to all utility users; (9) Receive tickets from the central clearinghouse; ... (b) Each public utility shall: (1) By the end of the second full day... after the day of notification ... of a proposed excavation or demolition, or by the date on which excavation or demolition is scheduled to commence as reported in the notification to the central clearinghouse, whichever is later:  (A) Except for an area of continual excavation, in the event that the public utility determines that it has underground facilities in the designated area, mark the approximate location of such facilities...</t>
  </si>
  <si>
    <t>Yes    
    (CT PURA Regulations Sect. 16-345-2 (c) and Sect. 16-345-3 (e))</t>
  </si>
  <si>
    <t xml:space="preserve">    CT PURA Regulations Sect. 16-345-3 (h) For all new non-metallic utility facilities, the utility shall install a means of locating the facility using electronic locating equipment, such as tracing wire. </t>
  </si>
  <si>
    <t xml:space="preserve">Yes  
(CT PURA Regulations Sec. 16-345-3 (a)) </t>
  </si>
  <si>
    <t xml:space="preserve">   Connecticut General Statute, Chapter 293, Section 16-345. (3) “Public utility” means the owner or operator of underground facilities ... A public utility does not include the owner of facilities for utility service solely for such owner’s private residence.  
    CT PURA Regulations Sec. 16-345-3 (a) Each public utility shall: (1) Register the geographic areas in which it owns or operates underground facilities within the State of Connecticut, including new facilities, by reference to the central clearinghouse’s standard mapping system ... (2) Reimburse the central clearinghouse, in accordance with billing rates set by the Authority as part of the central clearinghouse's budget; ... (5) File with the central clearinghouse such other information which the central clearinghouse or the Authority shall deem necessary to carry out the objectives of Chapter 293 of the Connecticut General Statutes and the public safety; </t>
  </si>
  <si>
    <t xml:space="preserve">    CT PURA Regulations Sect. 16-345-9 (a) Any person, excavator, public agency, public utility or the central clearinghouse which the Authority finds to have violated any provision of Chapter 293 of the Connecticut General Statutes, or any regulations promulgated thereunder, may be fined, after notice and opportunity for a hearing as provided in section 16-345-8 of the Regulations .... In such case, such person, excavator, public agency, public utility or the central clearinghouse shall forfeit and pay to the state a civil penalty in accordance with the following schedule of penalties:  (1) For violations which do not involve personal injury, death or property damage:  (A) A minimum civil penalty of two hundred dollars ($200) for a first violation; and  (B) A civil penalty of not more than five thousand dollars ($5,000) for a second violation and up to the statutory maximum thereafter;  (2) For violations which result in property damage:  (A) Where the amount of property damage sustained is not greater than three thousand dollars ($3,000), a civil penalty not to exceed twelve thousand dollars ($12,000);  (B) Where the amount of property damage sustained is greater than three thousand dollars ($3,000), but not more than twenty thousand dollars ($20,000), a civil penalty not to exceed twenty thousand dollars ($20,000); and  (C) Where the amount of property damage sustained is greater than twenty thousand dollars ($20,000), a civil penalty not to exceed the maximum civil penalty allowed under Chapter 293 of the Connecticut General Statutes;  (3) For a violation which results in personal injury or death, a civil penalty not to exceed the maximum civil penalty allowed under Chapter 293 of the Connecticut General Statutes;  (4) For any violation where a person, excavator, public agency or public utility knowingly comes in contact with an underground public utility facility during the course of an excavation or demolition and fails to notify the owner of the public utility facility as soon as possible thereafter, or tampers with or attempts an unauthorized repair of a damaged utility facility, a civil penalty not to exceed the maximum civil penalty allowed under Chapter 293 of the Connecticut General Statutes; and  (5) Notwithstanding subdivisions (1) to (4), inclusive, of this subsection, the Authority may assess a civil penalty of up to the maximum civil penalty allowed under Chapter 293 of the Connecticut General Statutes based upon the degree of threat to the public safety, the degree of public inconvenience caused as a result of the violation, or the past history of the violator.      
    Connecticut General Statute, Chapter 293, Section 16-356. Any person, public agency or public utility which the Public Utilities Regulatory Authority determines ... to have failed to comply with any provision of this chapter or any regulation adopted under section 16-357 shall forfeit and pay to the state a civil penalty of not more than forty thousand dollars, provided any violation involving the failure of a public utility to mark any approximate location of an underground utility facility correctly or within the time frames prescribed by regulation, which violation did not result in any property damage or personal injury and was not the result of an act of gross negligence on the part of the public utility, shall not result in a civil penalty of more than one thousand dollars</t>
  </si>
  <si>
    <t xml:space="preserve">    CT PURA Regulations Sect. 16-345-9 (a) Any person, excavator, public agency, public utility or the central clearinghouse which the Authority finds to have violated any provision of Chapter 293 of the Connecticut General Statutes, or any regulations promulgated thereunder, may be fined, after notice and opportunity for a hearing as provided in section 16-345-8 of the Regulations .... In such case, such person, excavator, public agency, public utility or the central clearinghouse shall forfeit and pay to the state a civil penalty in accordance with the following schedule of penalties:  (1) For violations which do not involve personal injury, death or property damage:  (A) A minimum civil penalty of two hundred dollars ($200) for a first violation; and  (B) A civil penalty of not more than five thousand dollars ($5,000) for a second violation and up to the statutory maximum thereafter;  (2) For violations which result in property damage:  (A) Where the amount of property damage sustained is not greater than three thousand dollars ($3,000), a civil penalty not to exceed twelve thousand dollars ($12,000);  (B) Where the amount of property damage sustained is greater than three thousand dollars ($3,000), but not more than twenty thousand dollars ($20,000), a civil penalty not to exceed twenty thousand dollars ($20,000); and  (C) Where the amount of property damage sustained is greater than twenty thousand dollars ($20,000), a civil penalty not to exceed the maximum civil penalty allowed under Chapter 293 of the Connecticut General Statutes;  (3) For a violation which results in personal injury or death, a civil penalty not to exceed the maximum civil penalty allowed under Chapter 293 of the Connecticut General Statutes;  (4) For any violation where a person, excavator, public agency or public utility knowingly comes in contact with an underground public utility facility during the course of an excavation or demolition and fails to notify the owner of the public utility facility as soon as possible thereafter, or tampers with or attempts an unauthorized repair of a damaged utility facility, a civil penalty not to exceed the maximum civil penalty allowed under Chapter 293 of the Connecticut General Statutes; and  (5) Notwithstanding subdivisions (1) to (4), inclusive, of this subsection, the Authority may assess a civil penalty of up to the maximum civil penalty allowed under Chapter 293 of the Connecticut General Statutes based upon the degree of threat to the public safety, the degree of public inconvenience caused as a result of the violation, or the past history of the violator.      
    Connecticut General Statute, Chapter 293, Section 16-356. Any person, public agency or public utility which the Public Utilities Regulatory Authority determines ... to have failed to comply with any provision of this chapter or any regulation adopted under section 16-357 shall forfeit and pay to the state a civil penalty of not more than forty thousand dollars....</t>
  </si>
  <si>
    <t>Yes      
(CT PURA Regulations Sect. 16-345-3 (a) )</t>
  </si>
  <si>
    <t xml:space="preserve">    Delaware Code 26.8.I § 806 (a) (7) Excavate prudently and carefully and to take all reasonable steps necessary to properly protect, support and backfill underground utility lines. This protection shall include but may not be limited to hand digging, within the limits of the planned excavation or demolition, starting 2 feet of either side of the extremities of the underground utility line for other than parallel type excavations and at reasonable distances along the line of excavation for parallel type excavations;</t>
  </si>
  <si>
    <t>24"
(Delaware Code 26.8.I § 806 (a) (7))</t>
  </si>
  <si>
    <t xml:space="preserve">    Delaware Code 26.8.I § 806 (a) Prior to undertaking any excavation or demolition activities, it shall be the duty of each excavator to: ... (2) Notify the approved notification center not less than 2 working days, but no more than 10 working days, prior to the day of the commencement of such work.... (3) Ascertain the location and type of utility lines, and information prescribed by § 803(5) of this title and the identifying number or numbers assigned (pursuant to § 807 of this title) by the approved notification center in response to the notice prescribed in paragraph (a)(2) of this section; (4) Inform each person employed by the excavator at the site of such work of the information obtained pursuant to paragraph (a)(3) of this section;</t>
  </si>
  <si>
    <t>Yes
(Delaware Code 26.8.I § 806 (a) (7))</t>
  </si>
  <si>
    <t>Yes
(Delaware Code 26.8.I § 806 (a) (5))</t>
  </si>
  <si>
    <t>No
(Per Delaware Code 26.8.I § 806 (a) (5) excavator must call for remarking but code does not require excavator to stop work.)</t>
  </si>
  <si>
    <t xml:space="preserve">    Delaware Code, Title 26, Chapter 8, Subchapter I, § 802 (7) "Excavate'' or "excavation'' shall mean any operation in which earth, rock or other material in the ground is moved, removed or otherwise displaced or disturbed by means of any tools, equipment or explosives and includes, without limitation, grading, trenching, digging, dredging, ditching, drilling, augering, tunnelling, boring, backfilling, post pounding, driving objects into the ground, installation of form pins, hammering, scraping, cable or pipe plowing or driving, but does not include the surface cultivation of the soil for agricultural purposes, such as tilling, or patch-type paving where the same, including cutback, does not exceed 12 inches in depth measured from the surface of the pavement being patched.</t>
  </si>
  <si>
    <t xml:space="preserve">    Delaware Code, Title 26, Chapter 8, Subchapter I, § 802 (8) "Excavator'' shall mean any person, including those acting either as an employer or employee, intending to perform or performing excavation or demolition work.</t>
  </si>
  <si>
    <t xml:space="preserve">Yes
(Delaware Code 26.8.I § 806 (a)) </t>
  </si>
  <si>
    <t xml:space="preserve">Yes
(Delaware Code 26.8.I § 806 (a)(8)) </t>
  </si>
  <si>
    <t xml:space="preserve">2
(Delaware Code 26.8.I § 803 (4)) </t>
  </si>
  <si>
    <t>Operator Requirements to Respond to Locate Notification  
(Specific Language)</t>
  </si>
  <si>
    <t xml:space="preserve">    Delaware Code 26.8.I § 803  It shall be duty of each operator: … (4) To respond to requests from an excavator or operator who identifies the site of excavation or demolition, or proposed excavation or demolition, for information as to the approximate location and type of the operator's utility lines in the area, not more than 2 working days after receipt of such requests.  (5) To inform excavators or operators who identify the site of excavation or demolition, or proposed excavation or demolition, not more than 2 working days after receipt of a request therefor, of the following:  a. If it is determined by an operator that a proposed excavation or demolition is planned within 5 feet of a utility line as measured in the horizontal plane and that the utility line may be damaged, the operator shall notify the person who proposes to excavate or demolish and shall physically mark the horizontal location of the utility line within 18 inches of the utility line on the ground by means of stakes, paint or other suitable means within 2 working days after the request. The operator shall also notify the person who proposes to excavate or demolish as to the size of the utility line, the type of temporary marking provided and how to identify the markings. In the case of extraordinary circumstances, if the operator cannot mark the location within 2 working days, the operator shall, upon making such determination, notify the person who proposes to excavate or demolish and shall, in addition, notify the person of the date and time when the location will be marked;  b. The cooperative steps which the operator may take, either at or off the excavation or demolition site, to assist in avoiding damage to its lines;  c. Suggestions for procedures that might be followed in avoiding such damage;  d. If the operator has no utility line within 5 feet of the proposed excavation or demolition as measured in the horizontal plane and if a proposed excavation or demolition by blasting is not planned in such proximity to the operator's utility lines that the utility lines may be damaged, the operator shall advise the person who proposes to excavate or demolish that marking is unnecessary and that the person may therefore begin the excavation or demolition;
</t>
  </si>
  <si>
    <t xml:space="preserve">    Delaware Code 26.8.I § 803 It shall be duty of each operator:  (1) To participate in the approved notification center.  (2) To give written notice to such approved notification center which shall state:  a. The name of the operator;  b. The location of the operator's lines; 
</t>
  </si>
  <si>
    <t xml:space="preserve">    Delaware Code 26.8.I § 803 It shall be duty of each operator:  (1) To participate in the approved notification center.  (2) To give written notice to such approved notification center which shall state:  a. The name of the operator;  b. The location of the operator's lines; ... (3) To give like written notice within 5 working days after any of the matters stated in the last previous notice shall have changed.
</t>
  </si>
  <si>
    <t xml:space="preserve">    Delaware Code 26.8.I § 803  It shall be duty of each operator: … (4) To respond to requests from an excavator or operator who identifies the site of excavation or demolition, or proposed excavation or demolition, for information as to the approximate location and type of the operator's utility lines in the area, not more than 2 working days after receipt of such requests.  (5) To inform excavators or operators who identify the site of excavation or demolition, or proposed excavation or demolition, not more than 2 working days after receipt of a request therefor, of the following:  a. If it is determined by an operator that a proposed excavation or demolition is planned within 5 feet of a utility line as measured in the horizontal plane and that the utility line may be damaged, the operator shall notify the person who proposes to excavate or demolish and shall physically mark the horizontal location of the utility line within 18 inches of the utility line on the ground by means of stakes, paint or other suitable means within 2 working days after the request. The operator shall also notify the person who proposes to excavate or demolish as to the size of the utility line, the type of temporary marking provided and how to identify the markings. In the case of extraordinary circumstances, if the operator cannot mark the location within 2 working days, the operator shall, upon making such determination, notify the person who proposes to excavate or demolish and shall, in addition, notify the person of the date and time when the location will be marked;  b. The cooperative steps which the operator may take, either at or off the excavation or demolition site, to assist in avoiding damage to its lines;  c. Suggestions for procedures that might be followed in avoiding such damage;  d. If the operator has no utility line within 5 feet of the proposed excavation or demolition as measured in the horizontal plane and if a proposed excavation or demolition by blasting is not planned in such proximity to the operator's utility lines that the utility lines may be damaged, the operator shall advise the person who proposes to excavate or demolish that marking is unnecessary and that the person may therefore begin the excavation or demolition; 
    § 804  It shall be the duty of each underground pipeline facility operator to:  (1) Participate in the approved notification center.  (2) Provide as follows for inspection of pipelines that such operator has reason to believe could be damaged by excavation activities:  a. The inspection must be done as frequently as necessary during and after the excavation activities to verify the integrity of the pipeline; and  b. In case of blasting, any inspection must include leakage surveys.</t>
  </si>
  <si>
    <t xml:space="preserve">Yes
(Delaware Code 26.8.I § 803 (1)) </t>
  </si>
  <si>
    <t xml:space="preserve">    Delaware Code 26.8.I § 802 (7) "Excavate" or "excavation" … does not include the surface cultivation of the soil for agricultural purposes, such as tilling, or patch-type paving where the same, including cutback, does not exceed 12 inches in depth measured from the surface of the pavement being patched.
   § 806 (b) The requirements of paragraphs (a)(1) through (5) of this section shall not apply to an excavator performing excavation or demolition work in any emergency. However, excavators performing excavation or demolition activities in an emergency shall notify the approved notification center at the earliest practicable moment of the information prescribed in paragraph (a)(2) of this section.
    § 808. Exemptions. No penalties provided for in § 810 of this title shall apply to any excavation or demolition done by the owner of a private residence when such excavation or demolition is made entirely on the land on which the private residence is situated and provided there is no encroachment on any operator's rights-of-way or easement. However, this exemption shall have no effect on the civil liability of such private residence owner pursuant to § 811 of this title.</t>
  </si>
  <si>
    <t xml:space="preserve">    Attorney General
    (Delaware Code 26.8.I § 809 "...the Attorney General or any operator or owner of said utility line may institute an action for... relief including interim equitable relief and punitive damages, in a court of competent jurisdiction in the county in which the excavation or demolition has occurred, is occurring or is about to occur, or in which the defendant's or respondent's principal place of business is located.) </t>
  </si>
  <si>
    <t>Miss Utility: Delaware (http://www.missutility.net/delaware)</t>
  </si>
  <si>
    <t xml:space="preserve">    Delaware Regulations: Administrative Code: Title 7, Section 1201, "Accidental Release Prevention Regulation", Subsection 12.0 "State Agency Notification": Every State agency having authority to grant construction or operating permits to covered processes having regulated substances on-site shall notify the Department in writing prior to granting any permits and shall confirm that the owner or operator has been informed of the Regulatory requirements of this regulation. 
(http://regulations.delaware.gov/AdminCode/title7/1000/1200/1201.shtml#TopOfPage) </t>
  </si>
  <si>
    <t>Excavator Requirments</t>
  </si>
  <si>
    <t>Excavator Notice to One Call Required (Yes / No)</t>
  </si>
  <si>
    <t>Excavator Notice Minimum # Working Days Before Digging</t>
  </si>
  <si>
    <t>Excavator Notice (Specific Language)</t>
  </si>
  <si>
    <t>Ticket Life (# of days)</t>
  </si>
  <si>
    <t>White-Line Required (Yes / No)</t>
  </si>
  <si>
    <t>Special Digging Requirements Within Tolerance Zone (Specific Language)</t>
  </si>
  <si>
    <t>Hand Dig / Vacuum or Soft Excavation Within Tolerance Zone (Yes / No)</t>
  </si>
  <si>
    <t>Preserve / Maintain Marks Required (Yes / No)</t>
  </si>
  <si>
    <t>Call Again If No Response from Operator Or Signs Of Unmarked Facilities  (Yes / No)</t>
  </si>
  <si>
    <t>Stop Work and Notify One-Call if Marks Moved or No Longer Visible  (Yes / No)</t>
  </si>
  <si>
    <t>Special Language Regarding Trenchless Technology (Yes / No)</t>
  </si>
  <si>
    <t>Separate Locate Request Required for Each Excavator (Yes / No)</t>
  </si>
  <si>
    <t>Notify Operator of Damage (Yes / No)</t>
  </si>
  <si>
    <t>Notify One Call Center of Damage (Yes / No)</t>
  </si>
  <si>
    <t>Call 911 if Hazardous Materials Released (Yes / No)</t>
  </si>
  <si>
    <t>Notice Exemptions (Yes / No)</t>
  </si>
  <si>
    <t>Notice Exemptions (Specific Language))</t>
  </si>
  <si>
    <t>Operator Requirements to Respond to Locate Notification (Specific Language)</t>
  </si>
  <si>
    <t>Minimum Standards for Locator Qualifications (Yes / No)</t>
  </si>
  <si>
    <t>Law Specifies Marking Standards Other Than Color (Specific Language)</t>
  </si>
  <si>
    <t>Law Includes Specific Language For Operators To Locate Sewer Laterals (Yes / No)</t>
  </si>
  <si>
    <t>Law Includes Specific Language For Operators To Locate Abandoned Facilities  (Yes / No)</t>
  </si>
  <si>
    <t>Operator Must Provide One-Call Center with Information On Locations of Buried Facilities (Yes / No)</t>
  </si>
  <si>
    <t>Operator Must Provide One-Call Center with Information On Locations of Buried Facilities (Specific Language)</t>
  </si>
  <si>
    <t>Operator Must Update Information On Locations of Buried Facilities (Yes / No)</t>
  </si>
  <si>
    <t>New Facilities Must Be Locatable Electronically (Specific Language)</t>
  </si>
  <si>
    <t>Design Request (Yes / No)</t>
  </si>
  <si>
    <t>One Call, Enforcement, and Reporting</t>
  </si>
  <si>
    <t>Mandatory One Call Membership (Yes / No)</t>
  </si>
  <si>
    <t>One Call Membership Exemptions (Yes / No)</t>
  </si>
  <si>
    <t>One Call Membership Exemptions (Specific Language)</t>
  </si>
  <si>
    <t>One-Call Law Addresses Board Make-Up (Yes / No)</t>
  </si>
  <si>
    <t>One-Call Law Addresses Board Make-Up (Specific Language)</t>
  </si>
  <si>
    <t>Separate Body Designated to Advise Enforcement Authority (Yes / No)</t>
  </si>
  <si>
    <t>Separate Body Designated to Advise Enforcement Authority (Specific Language)</t>
  </si>
  <si>
    <t>Penalties / Fines Excavators (Yes / No)</t>
  </si>
  <si>
    <t>Penalties / Fines Excavators (Specific Language)</t>
  </si>
  <si>
    <t>Penalties / Fines Operators (Yes / No)</t>
  </si>
  <si>
    <t>Penalties / Fines Operators (Specific Language)</t>
  </si>
  <si>
    <t xml:space="preserve">Penalties / Fines Other (Yes / No) </t>
  </si>
  <si>
    <t>Penalties / Fines Other (Specific Language)</t>
  </si>
  <si>
    <t>Damage Investigation Required by Enforcement Authority (Yes / No)</t>
  </si>
  <si>
    <t>Mandatory Reporting by Excavators to State Entity or Department (Yes / No)</t>
  </si>
  <si>
    <t>Mandatory Reporting to State Entity or Department - Gas Only (Yes / No)</t>
  </si>
  <si>
    <t>Law and Regulation</t>
  </si>
  <si>
    <t>Statute / Law (Name &amp; Link)</t>
  </si>
  <si>
    <t xml:space="preserve">Date of Last Revision to Statute / Law </t>
  </si>
  <si>
    <t>Administrative Rules / Regulations (Yes / No)</t>
  </si>
  <si>
    <t>Administrative Rules / Regulations (Name &amp; Link)</t>
  </si>
  <si>
    <r>
      <t>Call Again If No Response -</t>
    </r>
    <r>
      <rPr>
        <sz val="10"/>
        <rFont val="Arial"/>
        <family val="2"/>
      </rPr>
      <t xml:space="preserve"> Is the excavator required to notify the appropriate One-Call Notification Center if there is no response from operator(s) or if there are signs of unmarked facilities in the work area?
    </t>
    </r>
  </si>
  <si>
    <r>
      <t xml:space="preserve">Damage </t>
    </r>
    <r>
      <rPr>
        <sz val="10"/>
        <rFont val="Arial"/>
        <family val="2"/>
      </rPr>
      <t xml:space="preserve">- Any impact or exposure that results in the need to repair an underground facility due to a weakening or the partial or complete destruction of the facility, including, but not limited to, the protective coating, lateral support, cathodic protection, or the housing for the line, device, or facility.  
    </t>
    </r>
  </si>
  <si>
    <r>
      <t xml:space="preserve">Damage Notification - </t>
    </r>
    <r>
      <rPr>
        <sz val="10"/>
        <rFont val="Arial"/>
        <family val="2"/>
      </rPr>
      <t xml:space="preserve">Is notification to the appropriate One-Call Notification Center and/or the affected utility owner required by the excavator in the event of any impact or exposure that results in the need to repair an underground facility due to a weakening or the partial or complete destruction of the facility, including, but not limited to, the protective coating, lateral support, cathodic protection or the housing for the line device or facility?
    </t>
    </r>
  </si>
  <si>
    <r>
      <t xml:space="preserve">Hand-Dig/Soft Excavate Required – </t>
    </r>
    <r>
      <rPr>
        <sz val="10"/>
        <rFont val="Arial"/>
        <family val="2"/>
      </rPr>
      <t xml:space="preserve">Is hand-digging or soft excavation required by the excavator?  This may also include the use of detection equipment or other non-invasive methods to determine the precise location of an operator's underground facilities.
    </t>
    </r>
  </si>
  <si>
    <r>
      <t xml:space="preserve">Hazardous Materials Released - </t>
    </r>
    <r>
      <rPr>
        <sz val="10"/>
        <rFont val="Arial"/>
        <family val="2"/>
      </rPr>
      <t xml:space="preserve">Is the excavator required to call 911 (or call directly to emergency responders) in the event that excavation activities result in contact with or damage to a pipeline and the subsequent release of hazardous materials such as flammable, toxic or corrosive gas or liquid?
    </t>
    </r>
  </si>
  <si>
    <r>
      <t xml:space="preserve">Notice Exemptions – </t>
    </r>
    <r>
      <rPr>
        <sz val="10"/>
        <rFont val="Arial"/>
        <family val="2"/>
      </rPr>
      <t xml:space="preserve">Are there entities or activities that are exempt from Excavator Notice requirements?
    </t>
    </r>
  </si>
  <si>
    <r>
      <t>Preserve Marks -</t>
    </r>
    <r>
      <rPr>
        <sz val="10"/>
        <rFont val="Arial"/>
        <family val="2"/>
      </rPr>
      <t xml:space="preserve"> Are excavators required to protect and preserve the staking, marking, or other designations for underground facilities until no longer required for proper and safe excavation?</t>
    </r>
    <r>
      <rPr>
        <b/>
        <sz val="10"/>
        <rFont val="Arial"/>
        <family val="2"/>
      </rPr>
      <t xml:space="preserve"> 
    </t>
    </r>
  </si>
  <si>
    <r>
      <t xml:space="preserve">Ticket Life - </t>
    </r>
    <r>
      <rPr>
        <sz val="10"/>
        <rFont val="Arial"/>
        <family val="2"/>
      </rPr>
      <t xml:space="preserve">Time period for which a locate ticket is valid.  This time period begins on the ‘dig date’ shown on the ticket, which is typically 48 hours or two full business days after receipt of the proposed excavation notice.  This time period ends after the time specified by state law has elapsed.
    </t>
    </r>
  </si>
  <si>
    <r>
      <t xml:space="preserve">Tolerance Zone – </t>
    </r>
    <r>
      <rPr>
        <sz val="10"/>
        <rFont val="Arial"/>
        <family val="2"/>
      </rPr>
      <t xml:space="preserve">The horizontal distance specified on either side of a facility in which extra precautions are required (a.k.a. approximate location, etc).
    </t>
    </r>
  </si>
  <si>
    <r>
      <t>Trenchless Technology -</t>
    </r>
    <r>
      <rPr>
        <sz val="10"/>
        <rFont val="Arial"/>
        <family val="2"/>
      </rPr>
      <t xml:space="preserve"> Techniques for utility line installation, replacement, rehabilitation, renovation, repair, inspection, location and leak detection, with minimum excavation from the ground surface, e.g., horizontal drilling, jack and bore, vertical drilling, pneumatic missiles, and similar technologies that minimally disturb the surface.
    </t>
    </r>
  </si>
  <si>
    <r>
      <t xml:space="preserve">Underground Facility - </t>
    </r>
    <r>
      <rPr>
        <sz val="10"/>
        <rFont val="Arial"/>
        <family val="2"/>
      </rPr>
      <t xml:space="preserve">An underground or submerged line or facility, including fiber, electric, water, phone, sewer lines, gas/pipelines, and natural gas and/or hazardous materials pipelines.
    </t>
    </r>
  </si>
  <si>
    <r>
      <t xml:space="preserve">White Line Required – </t>
    </r>
    <r>
      <rPr>
        <sz val="10"/>
        <rFont val="Arial"/>
        <family val="2"/>
      </rPr>
      <t xml:space="preserve">Is white-lining (marking the proposed excavation site with white paint or flags before the arrival of the locator) required by the excavator?
    </t>
    </r>
  </si>
  <si>
    <r>
      <t xml:space="preserve">Separate Locate Request – </t>
    </r>
    <r>
      <rPr>
        <sz val="10"/>
        <rFont val="Arial"/>
        <family val="2"/>
      </rPr>
      <t xml:space="preserve">Is a separate locate request required to be submitted for each excavator, either by the excavator or a responsible party?
    </t>
    </r>
  </si>
  <si>
    <r>
      <t xml:space="preserve">Design Request – </t>
    </r>
    <r>
      <rPr>
        <sz val="10"/>
        <rFont val="Arial"/>
        <family val="2"/>
      </rPr>
      <t xml:space="preserve">Is an owner/operator required to respond to a request by an architect, engineer or other person who prepares or issues a drawing or blueprint for a construction or other project that requires excavation or demolition work?
    </t>
    </r>
  </si>
  <si>
    <r>
      <t xml:space="preserve">New Facilities Must Be Locatable Electronically - </t>
    </r>
    <r>
      <rPr>
        <sz val="10"/>
        <rFont val="Arial"/>
        <family val="2"/>
      </rPr>
      <t xml:space="preserve">Are new facilities required to be capable of being located via by electronic means?
    </t>
    </r>
  </si>
  <si>
    <r>
      <t xml:space="preserve">Owner/Operator - </t>
    </r>
    <r>
      <rPr>
        <sz val="10"/>
        <rFont val="Arial"/>
        <family val="2"/>
      </rPr>
      <t xml:space="preserve">a person who owns, operates or controls an underground or submerged line or facility such as fiber, electric, water, phone, sewer lines, gas/pipelines, and natural gas and/or hazardous materials pipelines.
    </t>
    </r>
  </si>
  <si>
    <r>
      <t xml:space="preserve">Sewer Laterals - </t>
    </r>
    <r>
      <rPr>
        <sz val="10"/>
        <rFont val="Arial"/>
        <family val="2"/>
      </rPr>
      <t xml:space="preserve">Is an owner/operator responsible for locating private sewer laterals?
    </t>
    </r>
  </si>
  <si>
    <r>
      <t xml:space="preserve">Damage Investigation - </t>
    </r>
    <r>
      <rPr>
        <sz val="10"/>
        <rFont val="Arial"/>
        <family val="2"/>
      </rPr>
      <t xml:space="preserve">Is an enforcement authority responsible for investigating all reported damages?
    </t>
    </r>
  </si>
  <si>
    <r>
      <t>Enforcement Agency –</t>
    </r>
    <r>
      <rPr>
        <sz val="10"/>
        <rFont val="Arial"/>
        <family val="2"/>
      </rPr>
      <t xml:space="preserve"> Is there a specified entity to enforce the law?
    </t>
    </r>
  </si>
  <si>
    <r>
      <t>Mandatory Membership –</t>
    </r>
    <r>
      <rPr>
        <sz val="10"/>
        <rFont val="Arial"/>
        <family val="2"/>
      </rPr>
      <t xml:space="preserve"> Are all owner/operators of underground utilities required to be a member of the One-Call Notification Center?
    </t>
    </r>
  </si>
  <si>
    <r>
      <t>Emergency Clause –</t>
    </r>
    <r>
      <rPr>
        <sz val="10"/>
        <rFont val="Arial"/>
        <family val="2"/>
      </rPr>
      <t xml:space="preserve"> Is there an emergency clause (e.g. allowing excavation prior to locating)?
    </t>
    </r>
  </si>
  <si>
    <r>
      <t xml:space="preserve">Mandatory Reporting (Excavators) – </t>
    </r>
    <r>
      <rPr>
        <sz val="10"/>
        <rFont val="Arial"/>
        <family val="2"/>
      </rPr>
      <t xml:space="preserve">Is reporting of </t>
    </r>
    <r>
      <rPr>
        <b/>
        <sz val="10"/>
        <rFont val="Arial"/>
        <family val="2"/>
      </rPr>
      <t>ALL</t>
    </r>
    <r>
      <rPr>
        <sz val="10"/>
        <rFont val="Arial"/>
        <family val="2"/>
      </rPr>
      <t xml:space="preserve"> underground damages to a state entity or department required of </t>
    </r>
    <r>
      <rPr>
        <b/>
        <sz val="10"/>
        <rFont val="Arial"/>
        <family val="2"/>
      </rPr>
      <t>ALL</t>
    </r>
    <r>
      <rPr>
        <sz val="10"/>
        <rFont val="Arial"/>
        <family val="2"/>
      </rPr>
      <t xml:space="preserve"> excavators?
    </t>
    </r>
  </si>
  <si>
    <r>
      <t xml:space="preserve">Mandatory Reporting (Gas Only) – </t>
    </r>
    <r>
      <rPr>
        <sz val="10"/>
        <rFont val="Arial"/>
        <family val="2"/>
      </rPr>
      <t xml:space="preserve">Is reporting of damage to an underground natural gas and/or hazardous liquids facility to a state entity or department required of excavators and/or underground facility owner/operators?
    </t>
    </r>
  </si>
  <si>
    <r>
      <t xml:space="preserve">Separate Body - </t>
    </r>
    <r>
      <rPr>
        <sz val="10"/>
        <rFont val="Arial"/>
        <family val="2"/>
      </rPr>
      <t xml:space="preserve">Does the law designate a separate body that impartially adjudicates alleged violations in a structured review process?
    </t>
    </r>
  </si>
  <si>
    <r>
      <t xml:space="preserve">Mandatory Reporting (Utility Owners) – </t>
    </r>
    <r>
      <rPr>
        <sz val="10"/>
        <rFont val="Arial"/>
        <family val="2"/>
      </rPr>
      <t xml:space="preserve">Is reporting of </t>
    </r>
    <r>
      <rPr>
        <b/>
        <sz val="10"/>
        <rFont val="Arial"/>
        <family val="2"/>
      </rPr>
      <t>ALL</t>
    </r>
    <r>
      <rPr>
        <sz val="10"/>
        <rFont val="Arial"/>
        <family val="2"/>
      </rPr>
      <t xml:space="preserve"> underground damages to a state entity or department required of </t>
    </r>
    <r>
      <rPr>
        <b/>
        <sz val="10"/>
        <rFont val="Arial"/>
        <family val="2"/>
      </rPr>
      <t>ALL</t>
    </r>
    <r>
      <rPr>
        <sz val="10"/>
        <rFont val="Arial"/>
        <family val="2"/>
      </rPr>
      <t xml:space="preserve"> underground facility owner/operators?
   </t>
    </r>
  </si>
  <si>
    <r>
      <t xml:space="preserve">Penalties / Fines – </t>
    </r>
    <r>
      <rPr>
        <sz val="10"/>
        <rFont val="Arial"/>
        <family val="2"/>
      </rPr>
      <t xml:space="preserve">Are penalties and or fines specified for violations of the law?
   </t>
    </r>
  </si>
  <si>
    <t xml:space="preserve">    Two (2) days for excavation  or demolition not "beneath the waters of the state"; ten (10) days for excavation or demolition "beneath the waters of the state".</t>
  </si>
  <si>
    <t xml:space="preserve">     Florida Statutes, s. 556.102 (7) “Excavator” or “excavating contractor” means any person performing excavation or demolition operations.</t>
  </si>
  <si>
    <t>30
(Florida Statutes, s. 556.105 (1)(c))</t>
  </si>
  <si>
    <t xml:space="preserve">    Florida Statutes, s. 556.105 (5)(c) When excavation is to take place within a tolerance zone, an excavator shall use increased caution to protect underground facilities. The protection requires hand digging, pot holing, soft digging, vacuum excavation methods, or other similar procedures to identify underground facilities. Any use of mechanized equipment within the tolerance zone must be supervised by the excavator.</t>
  </si>
  <si>
    <t>Yes
(Florida Statutes, s. 556.105 (11))</t>
  </si>
  <si>
    <t xml:space="preserve">No
(See Florida Statutes, s. 556.102 (6) definition of “Excavate” or “excavation”) </t>
  </si>
  <si>
    <t>Yes
(Florida Statutes, s. 556.105 (12))</t>
  </si>
  <si>
    <t>Miscellaneous Notes</t>
  </si>
  <si>
    <t xml:space="preserve">    Florida Statutes, s. 556.108  The notification requirements provided in s. 556.105(1) do not apply to:  (1) Any excavation or demolition performed by the owner of a single-family residential property, not including property that is subdivided or is to be subdivided into more than one single-family residential property; or for such owner by a member operator or an agent of a member operator when such excavation or demolition is made entirely on such land, and only up to a depth of 10 inches; provided due care is used and there is no encroachment on any member operator’s right-of-way, easement, or permitted use.  (2) Any excavation or demolition associated with normal agricultural or railroad activities, provided such activities are not performed on any operator’s marked right-of-way, easement, or permitted use.  (3) Any excavation or demolition that occurs as the result of normal industrial activities, provided such activities are confined to the immediate secured property of the facility and the activities are not performed on any operator’s marked right-of-way, easement, or permitted use….  (4) Any excavation of 18 inches or less for: (a) Surveying public or private property by surveyors or mappers as defined in chapter 472 and services performed by a pest control licensee under chapter 482, excluding marked rights-of-way, marked easements, or permitted uses where marked, if mechanized equipment is not used in the process of such surveying or pest control services and the surveying or pest control services are performed in accordance with the practice rules established under s. 472.027 or s. 482.051, respectively;  (b) Maintenance activities performed by a state agency and its employees when such activities are within the right-of-way of a public road; however, if a member operator has permanently marked facilities on such right-of-way, mechanized equipment may not be used without first providing notification; or  (c) Locating, repairing, connecting, adjusting, or routine maintenance of a private or public underground utility facility by an excavator, if the excavator is performing such work for the current owner or future owner of the underground facility and if mechanized equipment is not used.  (5)(a) Any excavation with hand tools by a member operator or an agent of a member operator for:  1. Locating, repairing, connecting, or protecting, or routine maintenance of, the member operator’s underground facilities; or  2. The extension of a member operator’s underground facilities onto the property of a person to be served by such facilities.  (b) The exemption provided in this subsection is limited to excavations to a depth of 30 inches if the right-of-way has permanently marked facilities of a company other than the member operator or its agents performing the excavation. 
    s. 556.109 (1) This act does not apply to making an excavation or demolition during an emergency if the system or the member operator was notified at the earliest opportunity and all reasonable precautions had been taken to protect any underground facility.</t>
  </si>
  <si>
    <t>No 
    (See Florida Statutes, s. 556.105 (10))</t>
  </si>
  <si>
    <t xml:space="preserve">    Florida Statutes,  s. 556.105 (5) (a) ...If the member operator is unable to respond within such time, the member operator shall communicate with the person making the request and negotiate a new schedule and time that is agreeable to, and should not unreasonably delay, the excavator.... (7)(a) A member operator that states that it does not have accurate information concerning the exact location of its underground facilities ... shall provide the best available information to the excavator in order to comply with the requirements of this section. 
    s. 556.116 (2) When an excavator proposes to excavate or demolish within 15 feet of the horizontal route of an underground facility that has been identified as a high-priority subsurface installation by the operator of the facility, the operator shall, in addition to identifying the horizontal route of its facility as set forth in s. 556.105(5)(a) and (b), and within the time period set forth in s. 556.105(9)(a) for a positive response, notify the excavator that the facility is a high-priority subsurface installation. </t>
  </si>
  <si>
    <t xml:space="preserve">    Florida Statutes, s. 556.105 (8)(a) If extraordinary circumstances exist, a member operator shall notify the system of the member operator’s inability to comply with this section.... (9)(a) After receiving notification from the system, a member operator shall provide a positive response to the system within 2 full business days, or 10 such days for an underwater excavation or demolition, indicating the status of operations to protect the facility. </t>
  </si>
  <si>
    <t>Yes 
    (Florida Statutes, s. 556.105 (9)(b), (c)) </t>
  </si>
  <si>
    <t>Yes 
    (Florida Statutes, s. 556.112)</t>
  </si>
  <si>
    <t xml:space="preserve">Yes
(Florida Statutes, s. 556.105 (5)(c)) </t>
  </si>
  <si>
    <t xml:space="preserve">    Florida Statutes, s. 556.105 (1)(a) Not less than 2 full business days before beginning any excavation or demolition that is not beneath the waters of the state, and not less than 10 full business days before beginning any excavation or demolition that is beneath the waters of the state, an excavator shall provide the following information through the system...</t>
  </si>
  <si>
    <t>Sunshine 811 (http://www.sunshine811.com/)</t>
  </si>
  <si>
    <t xml:space="preserve">    O.C.G.A. § 25-9-6 (a) No person shall commence, perform, or engage in blasting or in excavating with mechanized excavating equipment on any tract or parcel of land in any county in this state unless and until the person planning the blasting or excavating has given 48 hours' notice by submitting a locate request to the UPC, beginning the next business day after such notice is provided, excluding hours during days other than business days. Any person performing excavation is responsible for being aware of all information timely entered into the PRIS prior to the commencement of excavation. If, prior to the expiration of the 48 hour waiting period, all identified facility owners or operators have responded to the locate request, and if all have indicated that their facilities either are not in conflict or have been marked, then the person planning to perform excavation or blasting shall be authorized to commence work, subject to the other requirements of this Code section, without waiting the full 48 hours. The 48 hours' notice shall not be required for excavating where minimally intrusive excavation methods are used exclusively. Any locate request received by the UPC after business hours shall be deemed to have been received by the UPC the next business day.</t>
  </si>
  <si>
    <t>2  
(O.C.G.A. § 25-9-6 (a))</t>
  </si>
  <si>
    <t>30  
(O.C.G.A. § 25-9-6 (c))</t>
  </si>
  <si>
    <t xml:space="preserve">Yes 
(O.C.G.A. § 25-9-6 (g)) </t>
  </si>
  <si>
    <t xml:space="preserve">    O.C.G.A. § 25-9-7 (a) (1) Within 48 hours beginning the next business day following receipt by the UPC of the locate request filed in accordance with Code Section 25-9-6, excluding hours during days other than business days, each facility owner or operator shall determine whether or not utility facilities are located on the tract or parcel of land upon which the excavating or blasting is to occur. If utility facilities are determined to be present, the facility owner or operator shall designate, through stakes, flags, permanent markers, or other marks on the surface of the tract or parcel of land, the location of utility facilities. This subsection shall not apply to large projects.</t>
  </si>
  <si>
    <t xml:space="preserve">    O.C.G.A. § 25-9-7 (h) Facility owners or operators shall either maintain recorded information concerning the location and other characteristics of abandoned utility facilities, maintain such abandoned utility facilities in a locatable manner, or remove such abandoned utility facilities. Facility owners or operators shall provide information on abandoned utility facilities, when possible, in response to a locate request or design locate request. When the presence of an abandoned facility within an excavation site is known, the facility owner or operator should attempt to designate the abandoned facility or provide information to the excavator regarding such facilities. When located or exposed, all abandoned utility facilities and sewer laterals shall be treated as live utility facilities and sewer laterals. </t>
  </si>
  <si>
    <t xml:space="preserve">    O.C.G.A. § 25-9-7 (c) Each facility owner or operator, either upon determining that no utility facility or sewer lateral is present on the tract or parcel of land or upon completion of the designation of the location of any utility facilities or sewer laterals on the tract or parcel of land as required by subsection (a) or (b) of this Code section, shall provide this information to the UPC in accordance with procedures developed by the UPC, which may include the use of the PRIS. In no event shall such notice be provided later than midnight of the second business day following receipt by the UPC of actual notice filed in accordance with Code Section 25-9-6.  (d) In the event the facility owner or operator is unable to designate the location of the utility facilities or sewer laterals due to extraordinary circumstances, the facility owner or operator shall notify the UPC and provide an estimated completion date in accordance with procedures developed by the UPC, which may include the use of the PRIS.
</t>
  </si>
  <si>
    <t>Yes 
(O.C.G.A. § 25-9-7 (b))</t>
  </si>
  <si>
    <t>Yes 
(O.C.G.A. § 25-9-3 (27))</t>
  </si>
  <si>
    <t>18"  
(O.C.G.A. § 25-9-3 (34))</t>
  </si>
  <si>
    <t>Yes  
(O.C.G.A. § 25-9-8 (b))</t>
  </si>
  <si>
    <t>Yes  
(O.C.G.A. § 25-9-8 (d))</t>
  </si>
  <si>
    <t>No  
(O.C.G.A. § 25-9-6 (a))</t>
  </si>
  <si>
    <t>Yes  
(O.C.G.A. § 25-9-8 (e))</t>
  </si>
  <si>
    <t>Yes  
(O.C.G.A. § 25-9-4)</t>
  </si>
  <si>
    <t xml:space="preserve">    O.C.G.A. § 25-9-7 (g) All utility facilities installed by facility owners or operators on or after January 1, 2001, shall be installed in a manner which will make them locatable using a generally accepted electronic locating method. All sewer laterals installed on or after January 1, 2006, shall be installed in a manner which will make them locatable by facility owners or operators using a generally accepted electronic locating method. In the event that an unlocatable utility facility or unlocatable sewer lateral becomes exposed when the facility owner or operator is present or in the case of sewer laterals when the sewer utility owner or operator is present on or after January 1, 2006, such utility facility or sewer lateral shall be made locatable through the use of a permanent marker or an updating of permanent records.</t>
  </si>
  <si>
    <t xml:space="preserve">    O.C.G.A. § 25-9-5 (a) Except as otherwise provided by subsection (b) of this Code section, all facility owners or operators operating or maintaining utility facilities within the state shall participate as members in and cooperate with the UPC.  (b) Persons who install water and sewer facilities or who own such facilities until those facilities are accepted by a local governing authority or other entity are not required to participate as members of the UPC and shall not be considered facility owners or operators. All such persons shall install and maintain permanent markers, as defined in Code Section 25-9-3, identifying all water and sewer facilities at the time of the facility installation. Notwithstanding the above, all owners or operators of water and sewer facilities that provide service from such facilities are considered facility owners or operators and shall be members of the UPC. </t>
  </si>
  <si>
    <t xml:space="preserve">    O.C.G.A. § 25-9-7 (a) (2) Designation of the location of utility facilities through staking, flagging, permanent markers, or other marking shall be in accordance with the American Public Works Association (APWA) color code in place at the time the location of the utility facility is designated. Additional marking requirements beyond color code, if any, shall be prescribed by rules and regulations promulgated by the Public Service Commission.   
    GA Commission Rules &amp; Regulations (R&amp;R) 515-9-4-.14 Georgia Underground Marking Standards, specifies additional standards for facility marking.  (http://rules.sos.state.ga.us/GAC/515-9-4)</t>
  </si>
  <si>
    <t>Yes
GA Commission R&amp;R 515-9-4-.07 Commission Staff Investigation of Probable Violation.  (http://rules.sos.state.ga.us/GAC/515-9-4)</t>
  </si>
  <si>
    <t>Mandatory Reporting of Excavation Damage by All Utility Operators to State Entity or Department  
(Yes / No)</t>
  </si>
  <si>
    <t>Mandatory Reporting of Excavation Damage by Excavators to State Entity or Department  
(Yes / No)</t>
  </si>
  <si>
    <t>Mandatory Reporting of Excavation Damage to State Entity or Department - Gas Operators Only  
(Yes / No)</t>
  </si>
  <si>
    <t>Yes 
(O.C.G.A. § 25-9-6 (a))</t>
  </si>
  <si>
    <t>Yes,  
(O.C.G.A. § 25-9-6 (b))</t>
  </si>
  <si>
    <t xml:space="preserve">    O.C.G.A. § 25-9-8 (b) When excavating or blasting is to take place within the tolerance zone, the excavator shall exercise reasonable care for the protection of the utility facility or sewer lateral, including permanent markers and paint placed to designate utility facilities. This protection shall include, but not be limited to, at least one of the following based on geographical and climate conditions: hand digging, pot holing, soft digging, vacuum excavation methods, pneumatic hand tools, or other technical methods that may be developed. Other mechanical methods may be used with the approval of the facility owner or operator. </t>
  </si>
  <si>
    <t xml:space="preserve">    O.C.G.A. § 25-9-3 (12) ..."Excavating" shall not include pavement milling or pavement repair that does not exceed the depth of the existing pavement or 12 inches, whichever is less. The term shall not include routine road or railroad maintenance activities carried out by road maintenance or railroad employees or contractors, provided that such activities occur entirely within the right of way of a public road, street, railroad, or highway of the state; are carried out with reasonable care so as to protect any utility facilities and sewer laterals placed in the right of way by permit; are carried out within the limits of any original excavation on the traveled way, shoulders, or drainage ditches of a public road, street, railroad, or highway, and do not exceed 18 inches in depth below the grade existing prior to such activities; and, if involving the replacement of existing guard rails and sign posts, replace such guard rails and sign posts in their previous locations and at their previous depth. "Excavating" shall not include farming activities.
    § 25-9-6 (a) ...The 48 hours' notice shall not be required for excavating where minimally intrusive excavation methods are used exclusively. 
    § 25-9-12. The notice requirements provided by Code Section 25-9-6 shall not be required of persons performing emergency excavations or excavation in extraordinary circumstances; provided, however, that any person who engages in an emergency excavation or excavation in extraordinary circumstances shall take all reasonable precautions to avoid or minimize damage to any existing utility facilities and sewer laterals; provided, further, that any person who engages in an emergency excavation or excavation in extraordinary circumstances shall give notice of the emergency excavation as soon as practical to the UPC.</t>
  </si>
  <si>
    <t xml:space="preserve">    O.C.G.A. § 25-9-3. (29) "Service area" means a contiguous area or territory which encompasses the distribution system or network of utility facilities by means of which a facility owner or operator provides utility service. … (37) "Utilities protection center" or "UPC" means the corporation or other organization formed by facility owners or operators to provide a joint notification service for the purpose of receiving advance notification from persons planning to blast or excavate and distributing such notifications to its affected facility owner or operator members.
    § 25-9-5 (a) Except as otherwise provided by subsection (b) of this Code section, all facility owners or operators operating or maintaining utility facilities within the state shall participate as members in and cooperate with the UPC....(c) The UPC shall maintain a list ... from or through which information respecting the location of utility facilities of its participating facility owners or operators may be obtained during business hours on business days.
    Per UPC procedures, member operators should expect to "Be prepared to create a Service Area Map that outlines where all of your utilities are located  This will allow us to keep record of the areas in which you operate so we can accurately disseminate locate requests.</t>
  </si>
  <si>
    <t xml:space="preserve">    O.C.G.A. § 25-9-3 (5) Commission means the Public Service Commission.
    § 25-9-13 (i) (1) Commission enforcement of this chapter shall follow the procedures described in this subsection.…(2) (A) The commission is not authorized to impose civil penalties on any local governing authority except as provided in this paragraph....(B)...the advisory committee shall recommend to the commission for adoption a tiered penalty structure for local governing authorities....The penalty structure shall establish for each tier the maximum penalty per violation and per 12 month period at a level to induce compliance with this chapter. Such maximum penalty shall not exceed $5,000.00 per violation or $50,000.00 per 12 month period for the highest tier.  (3) If commission investigators find that a probable violation has occurred, they … shall make recommended findings or offers of settlement to the respondent....  (6) ... The commission is not authorized to impose a civil penalty greater than the civil penalty recommended by the advisory committee or to impose any civil penalty if the advisory committee does not recommend a civil penalty.  (7) The commission may, by judgment entered after a hearing on notice duly served on any person not less than 30 days before the date of the hearing, impose a civil penalty not exceeding $10,000.00 for each violation, if it is proved that the person violated any of the provisions of this chapter as a result of a failure to exercise additional care in accordance with subsection (d) of Code Section 25-9-8 or reasonable care in accordance with other provisions of this chapter. Any such recommendations relating to a local governing authority shall comply with the provisions of paragraph (2) of this subsection.... </t>
  </si>
  <si>
    <t>Georgia 811 (http://www.georgia811.com/)</t>
  </si>
  <si>
    <t>Guam Code Annotated (GCA), Chapter 71 Underground Utility Damage Prevention, §§ 71101-71110</t>
  </si>
  <si>
    <t>18"
(GCA, Chapter 21 § 71105 (b))</t>
  </si>
  <si>
    <t xml:space="preserve">    Guam Code Annotated (GCA), Chapter 71 § 71101.(2) Demolish or demolition means any operation by which a structure or mass of material is wrecked, razed, rendered, moved or removed by means of any tools, equipment or discharge of explosives. (3) Excavate or excavation means an operation for the purpose of the movement or removal of earth, rock or other materials in or on the ground by use of mechanized equipment or by discharge of explosives, including augering, backfilling, digging, ditching, drilling, grading, plowing-in, pulling-in, ripping, scraping, trenching and tunneling, but not including the tilling of soil for agricultural purposes.</t>
  </si>
  <si>
    <t xml:space="preserve">    GCA, Chapter 71 § 71101. (5) Person means any individual, any corporation, partnership, association or any other entity organized under the laws of the territory of Guam.</t>
  </si>
  <si>
    <t xml:space="preserve">    GCA, Chapter 71 § 71104.  Except as provided in § 71106 of this Chapter, before commencing any excavation or demolition operation designated in § 71103 of this Chapter, each person responsible for that excavation or demolition shall serve written notice or intent to excavate or demolish at least three (3) but not more than ten (10) full working days on each operator having underground utilities located in the proposed area of excavation or demolition, the Department of Public Works and the village mayor of the proposed area of excavation or demolition.</t>
  </si>
  <si>
    <t xml:space="preserve">    GCA, Chapter 71 § 71107.  In addition to the notification requirements of § 71104 of this Chapter, each person responsible for any excavation or demolition operation designated in § 71103 of this Chapter shall: (1) Plan the excavation or demolition to avoid damage to or minimize interference with underground utilities in and near the construction area.  (2) Maintain a clearance between an underground utility and the cutting edge or point of any mechanized equipment, taking into account the known limit of control of such cutting edge or point, as may be reasonably necessary to avoid damage to such utility.  (3) Provide such support for underground utilities in and near the construction area, including during backfill operations, as may be reasonable for the protection of such utilities.</t>
  </si>
  <si>
    <t>Yes
(GCA, Chapter 71 § 71104)</t>
  </si>
  <si>
    <t>Yes
(GCA, Chapter 71 § 71108)</t>
  </si>
  <si>
    <t>5
(GCA, Chapter 71 § 71105 (a))</t>
  </si>
  <si>
    <t xml:space="preserve">    GCA, Chapter 71 § 71105. (a) Each operator notified in accordance with § 71104 of this Chapter, shall, not less than five (5) working days in advance of the proposed excavation or demolition ... supply, by use of maps when appropriate, the following information to the person responsible for the excavation or demolition: (1) The approximate location and description of all of its underground utilities which may be damaged as a result of the excavation or demolition, including as built drawings of the utilities or underground facilities maintained by the operator filed at the Department of Public Works in accordance with § 66210 of Title 21, Guam Code Annotated, if available. (2) The location and description of all utility markers indicating the approximate location of the underground utilities. (3) Any other information that would assist that person in locating and thereby avoiding damage to the underground utilities including, the provision of adequate temporary markings indicating the approximate location of the underground utility in locations where permanent utility markers do not exist.</t>
  </si>
  <si>
    <t xml:space="preserve">    GCA, Chapter 71 § 71110.  Any person who violates any provision of this Chapter may be subject to a civil penalty not to exceed Five Thousand Dollars ($5,000.00) for the first violation, and not to exceed Ten Thousand Dollars ($10,000.00) for each successive violation within a five (5) year period. </t>
  </si>
  <si>
    <t xml:space="preserve">    GCA, Chapter 71 § 71110.  "...All penalties recovered in any such actions shall be paid to the operator of the utility which was damaged...."  [Indicates penalties/fines are only assessed against damaging excavator.]</t>
  </si>
  <si>
    <t xml:space="preserve">    GCA, Chapter 71 § 71105. (a) Each operator notified in accordance with § 71104 of this Chapter, shall, not less than five (5) working days in advance of the proposed excavation or demolition (unless a shorter period is provided by agreement between the person responsible for the excavation or demolition and the operation), supply, by use of maps when appropriate, the following information to the person responsible for the excavation or demolition:  (1) The approximate location and description of all of its underground utilities which may be damaged as a result of the excavation or demolition, including as built drawings of the utilities or underground facilities maintained by the operator filed at the Department of Public Works in accordance with § 66210 of Title 21, Guam Code Annotated, if available.  (2) The location and description of all utility markers indicating the approximate location of the underground utilities.  (3) Any other information that would assist that person in locating and thereby avoiding damage to the underground utilities including, the provision of adequate temporary markings indicating the approximate location of the underground utility in locations where permanent utility markers do not exist.</t>
  </si>
  <si>
    <t xml:space="preserve">    GCA, Chapter 71 § 71110  "...Actions to recover the penalty provided for in this Section may be brought by an attorney representing the Operator, or by the Attorney General, at the request of any person on Guam, in which the cause, or some part thereof, arose or in which the defendant has its principle place of business or resides...."</t>
  </si>
  <si>
    <t>Guam Code Annotated does not address the existence or use of a one-call center</t>
  </si>
  <si>
    <t>Utility Notification Center (http://www.callbeforeyoudig.org/)</t>
  </si>
  <si>
    <t xml:space="preserve">    Hawaii Revised Statutes (HRS), Chapter 269, § 269E-2 
    "Demolition" means the wrecking, razing, rendering, movement, or removal of a structure or mass of material by means of tools, equipment, or the placement and discharge of explosives.
    "Excavation" means any operation in which earth, rock, or other material in the ground is moved, removed, or otherwise displaced by means of tools, equipment, or explosives, including but not limited to the following:  grading, trenching, digging, ditching, boring, drilling, auguring, tunneling, scraping cable or pipe plowing and driving, demolition, and dredging.  "Excavation" shall not include any operation in which earth, rock, or other material in the ground is moved, removed, or otherwise displaced by means of tools, equipment, or explosives as part of an existing principal place of residence for one or two families, or improving or constructing an appurtenance thereto, on a parcel of land two acres or less in size, zoned for residential use, which is used or occupied or is developed, devoted, intended, or permitted to be used or occupied as a principal place of residence for one or two families.</t>
  </si>
  <si>
    <t xml:space="preserve">    HRS, Chapter 269, § 269E-2  "Excavator" means any person, including an operator, who performs any excavation, other than an operator whose employees are performing maintenance work on the operator's subsurface installation.</t>
  </si>
  <si>
    <t xml:space="preserve">    HRS, §269E-7 (a)  Except in an emergency, every excavator planning to conduct an excavation on public or private property shall notify the center of the excavation at least five working days but not more than twenty-eight calendar days prior to commencing excavation.  The excavator shall provide to the center a description of the excavation site that includes the county, place, and address or description of where the excavation will take place, including but not limited to the nearest intersecting street, side of street, footages, or other tie-in measurements as needed.  An excavator need not contact the center if the excavation is:  (1)  On private property that is owned exclusively by the excavator; and (2)  No operator has been authorized to use the property for any subsurface installation. </t>
  </si>
  <si>
    <t>28
(HRS, §269E-7 (b))</t>
  </si>
  <si>
    <t>Yes
(HRS, §269E-8 (a))</t>
  </si>
  <si>
    <t xml:space="preserve">    HRS  §269E-12 (a)  The excavator shall exercise reasonable care when excavating in the vicinity of a subsurface installation.  (b)  Before using any power-operated or power-driven excavating equipment, the excavator shall determine the exact location of subsurface installations in conflict with the excavation by first excavating down to the depth of the excavation with the appropriate hand tools within the area of the approximate location of the subsurface installations; provided that power-operated or power-driven excavating may be used:  (1)  For the removal of any existing pavement if there are no subsurface installations contained in the pavement; or  (2)  Within the approximate location of a subsurface installation by mutual agreement between the operator and the excavator.   (c)  If after making every reasonable effort to locate the subsurface installation, the excavator cannot determine the exact location by hand excavation as set forth in subsection (b), the excavator shall request that the operator provide additional information through the center to locate the subsurface installation.  The operator, within two working days, shall provide any information that is available to the operator to aid the excavator in determining the exact location.  (d)  If after making every reasonable effort to locate the subsurface installation with the additional information provided pursuant to subsection (c) the excavator still cannot determine the exact location of the subsurface installation by hand excavation, the excavator shall notify the center.  The center shall then:  (1)  Require the operator to determine the exact location of the operator's subsurface installation with appropriate hand tools; or  (2)  Allow the excavator to use powered equipment to continue the excavation, with or without on-site supervision by the operator; provided that this subsection shall not be construed as affording the excavator any immunity or protection from claims for damages or injuries relating to the excavation.</t>
  </si>
  <si>
    <t>30"
(HRS, § 269E-2  "Approximate location of subsurface installation")</t>
  </si>
  <si>
    <t>Yes
(HRS, § 269E-12 (a))</t>
  </si>
  <si>
    <t>Yes
(HRS, § 269E-11 (a))</t>
  </si>
  <si>
    <t>Yes
(HRS, § 269E-11 (b))</t>
  </si>
  <si>
    <t>Yes
(HRS, § 269E-9 (b); § 269E-11)</t>
  </si>
  <si>
    <t>Yes
(HRS, § 269E-7 (a))</t>
  </si>
  <si>
    <t>Yes
(HRS, § 269E-12 (e))</t>
  </si>
  <si>
    <t>Yes
(HRS, § 269E-12 (f))</t>
  </si>
  <si>
    <t xml:space="preserve">    HRS, § 269E-9 (a)  Any operator who receives timely notification from the center of any proposed excavation work pursuant to section 269E-7(b) shall within five working days of that notification or before the start of the excavation work, whichever is later, or at a later time mutually agreeable to the operator and the excavator: (1)  Advise the excavator that the operator does not operate any subsurface installations that may be affected by the excavation; (2)  Advise the excavator of the approximate location of the operator's subsurface installations that may be affected by the excavation to the extent and degree of accuracy that the information is available in the records of the operator;  (3)  Make available to the excavator, for inspection and copying at the excavator's expense, information in that specific operator's or agency's records on the approximate location of that specific operator's or agency's subsurface installations that may be affected by the excavation to the extent and degree of accuracy that the information is available in that specific operator's or agency's records; or  (4)  Locate and field mark in conformance with the American Public Works Association Uniform Color Code the approximate location and the number of subsurface installations that may be affected by the excavation to the extent and degree of accuracy that the information is available as determined through the use of standard locating techniques or based on the records of the operator.  The operator shall promptly notify the center when the operator has fulfilled the requirements of this section. </t>
  </si>
  <si>
    <t xml:space="preserve">    HRS, § 269E-9 (a)  Any operator who receives timely notification from the center of any proposed excavation work pursuant to section 269E-7(b) shall within five working days of that notification or before the start of the excavation work, whichever is later, or at a later time mutually agreeable to the operator and the excavator: ... The operator shall promptly notify the center when the operator has fulfilled the requirements of this section. </t>
  </si>
  <si>
    <t xml:space="preserve">    HRS, § 269E-9 (a)  Any operator who receives timely notification from the center of any proposed excavation work pursuant to section 269E-7(b) shall within five working days of that notification or before the start of the excavation work, whichever is later, or at a later time mutually agreeable to the operator and the excavator: (1)  Advise the excavator that the operator does not operate any subsurface installations that may be affected by the excavation; (2)  Advise the excavator of the approximate location of the operator's subsurface installations that may be affected by the excavation to the extent and degree of accuracy that the information is available in the records of the operator;  (3)  Make available to the excavator, for inspection and copying at the excavator's expense, information in that specific operator's or agency's records on the approximate location of that specific operator's or agency's subsurface installations that may be affected by the excavation to the extent and degree of accuracy that the information is available in that specific operator's or agency's records; or  (4)  Locate and field mark in conformance with the American Public Works Association Uniform Color Code the approximate location and the number of subsurface installations that may be affected by the excavation to the extent and degree of accuracy that the information is available as determined through the use of standard locating techniques or based on the records of the operator. The operator shall promptly notify the center when the operator has fulfilled the requirements of this section.  </t>
  </si>
  <si>
    <t xml:space="preserve">    HRS, § 269E-5 (b)  Pursuant to rules adopted by the commission, all operators shall furnish to the center information relating to subsurface installations that the center may use to identify operators known to have subsurface installations in the area of a proposed excavation; provided that operators shall not be required to furnish to the center information relating to subsurface installations that are deemed confidential or proprietary. </t>
  </si>
  <si>
    <t>Yes
(HRS, § 269E-5 (b))</t>
  </si>
  <si>
    <t xml:space="preserve">    HRS, § 269E-9 (a)  Any operator who receives timely notification from the center of any proposed excavation work pursuant to section 269E-7(b) shall within five working days ... (4)  Locate and field mark in conformance with the American Public Works Association Uniform Color Code the approximate location and the number of subsurface installations that may be affected by the excavation to the extent and degree of accuracy that the information is available as determined through the use of standard locating techniques or based on the records of the operator.
    Hawaii Administrative Rules (HAR), Title 6, Chapter 83, § 6-83-3. "Marking" means the use of stakes, paint, or other clearly identifiable materials to show the field location of underground facilities, in accordance with the current color code standard of the American Public Works Association. Markings shall include identification letters indicating the specific type of the underground facility. </t>
  </si>
  <si>
    <t>No.
(HAR, Title 6, Chapter 83, § 6-83-93 (a) The commission may at any time investigate ....)</t>
  </si>
  <si>
    <t xml:space="preserve">    HRS, § 269E-2  Definitions.  As used in this [chapter], unless the context clearly requires otherwise:
     "Excavation" means ...  "Excavation" shall not include any operation in which earth, rock, or other material in the ground is moved, removed, or otherwise displaced by means of tools, equipment, or explosives as part of an existing principal place of residence for one or two families, or improving or constructing an appurtenance thereto, on a parcel of land two acres or less in size, zoned for residential use, which is used or occupied or is developed, devoted, intended, or permitted to be used or occupied as a principal place of residence for one or two families.
     "Excavator" means any person, including an operator, who performs any excavation, other than an operator whose employees are performing maintenance work on the operator's subsurface installation. 
     § 269E-7 (a) ... An excavator need not contact the center if the excavation is:  (1)  On private property that is owned exclusively by the excavator; and (2)  No operator has been authorized to use the property for any subsurface installation.</t>
  </si>
  <si>
    <t xml:space="preserve">    HAR, Title 6, Chapter 83, § 6-83-43, Subsurface facility information updates. (a) Once each year, a subsurface facility operator shall be notified by the center that it should submit updated subsurface installation information to the center in a form compatible with the mapping and data system capabilities of the center.  (b) If the operator's information relating to its subsurface facilities has not changed during the course of the previous calendar year, the operator need not respond to the center request for updates.</t>
  </si>
  <si>
    <t xml:space="preserve">    HRS, § 269E-4  One call center advisory committee.  (a)  The commission shall establish a one call center advisory committee as a governmental entity as defined under chapter 662D to advise the commission in implementing this chapter.  The committee shall consist of seventeen voting members and one ex officio nonvoting member.  Of the voting members:  (1) Eleven shall be appointed by the commission to serve until successors are appointed by the commission.  The appointments shall be as follows:  (A) One from the gas utility industry;  (B) One from the electric utility industry;  (C) One from the telecommunications utility industry;  (D) One from the pipeline operator industry;  (E) Two from the General Contractors Association of Hawaii;  (F) Two from the Building Industry Association of Hawaii;  (G) One from the cable service industry;  (H) One from the water utility industry; and  (I) One from the wastewater industry;  (2) One shall be the representative of the city and county of Honolulu designated by the mayor of the city and county of Honolulu;  (3) One shall be the representative of the county of Hawaii designated by the mayor of the county of Hawaii;  (4) One shall be the representative of the county of Maui designated by the mayor of the county of Maui;  (5) One shall be the representative of the county of Kauai designated by the mayor of the county of Kauai;  (6) One shall be the director of the state department of transportation, or the director's representative; and  (7) One shall be the executive director of the division of consumer advocacy, department of commerce and consumer affairs, or the executive director's representative.  A representative of the center shall serve as an ex officio nonvoting member of the committee.  (b)  No member shall receive any compensation for the member's services.  (c)  The committee shall advise the commission on:  (1) The establishment of rules;  (2) The setting of appropriate fees and assessments for the administration and operation of the center;  (3) The selection of the center provider;  (4) The enforcement of this chapter; and  (5) Other aspects regarding the establishment and operation of the center;  provided that the committee shall not advise the commission in the exercise of the commission's quasi-judicial, adjudicatory functions, or participate in the commission's deliberations.  The committee shall be exempt from chapter 92.</t>
  </si>
  <si>
    <t xml:space="preserve">    HRS, § 269E-14 (a)  An action for the enforcement of penalties pursuant to this chapter shall be brought before the commission by the State, county, excavator, or any operator.  (b)  Any excavator or operator who negligently violates, neglects, or fails in any particular instance to conform to or comply with any requirement of this chapter or any order or rule of the commission:  (1) Shall be subject to a civil penalty not to exceed $5,000 per day for each day such violation, neglect, or failure continues, to be assessed by the commission after a hearing in accordance with chapter 91; provided that the maximum penalty for related violations arising out of the same act, omission, or occurrence shall not exceed $100,000; and  (2) May be required, at the expense of the violator, to participate in an educational program conducted by the center; provided that any excavator who negligently violates section 269E-7(a) shall be required, at the expense of the excavator, to participate in an educational program conducted by the center....</t>
  </si>
  <si>
    <t>3 consecutive weeks
(IDStat, § 55-2205 (2))</t>
  </si>
  <si>
    <t>Yes
(IDStat, § 55-2205 (1) (b))</t>
  </si>
  <si>
    <t>24"
(IDStat, § 55-2207 (2) (a))</t>
  </si>
  <si>
    <t xml:space="preserve">    IDStat, § 55-2207 (2)  An excavator shall use reasonable care to avoid damaging underground facilities. An excavator shall:  (a)  Determine by hand digging, in the area twenty-four (24) inches or less from the facilities, the precise actual location of underground facilities which have been marked;  (b)  Plan the excavation to avoid damage to or minimize interference with underground facilities in and near the excavation area; and  (c)  Provide such support for underground facilities in and near the construction area, including during backfill operations, as may be reasonably necessary for the protection of such facilities.</t>
  </si>
  <si>
    <t>Yes
(IDStat, § 55-2207 (2) (a))</t>
  </si>
  <si>
    <t>Yes
(IDStat, § 55-2205 (2))</t>
  </si>
  <si>
    <t>Yes
(IDStat, § 55-2205 (4))</t>
  </si>
  <si>
    <t>Yes
(IDStat, § 55-2205 (1))</t>
  </si>
  <si>
    <t>Yes
(IDStat, § 55-2208 (1))</t>
  </si>
  <si>
    <t xml:space="preserve">    IDStat, § 55-2205 (1) Before commencing excavation, the excavator shall: … (c)  Provide notice of the scheduled commencement of excavation to all underground facility owners through a one-number notification service. If no one-number notification service is available, notice shall be provided individually to those owners of underground facilities known to have or suspected of having underground facilities within the area of proposed excavation. The notice shall be communicated by the excavator to the one-number notification service or, if no one-number notification service is available, to the owners of underground facilities not less than two (2) business days nor more than ten (10) business days before the scheduled date for commencement of excavation, unless otherwise agreed in writing by the parties.</t>
  </si>
  <si>
    <t xml:space="preserve">    IDStat, § 55-2210.  Unless facts exist which would reasonably cause an excavator to believe that an underground facility exists within the depth of the intended excavation, the following excavations shall not require notice of the excavation pursuant to section 55-2205(1)(c), Idaho Code:  (1)  An excavation of less than fifteen (15) inches in vertical depth outside the boundaries of an underground facility easement of public record on private property.  (2)  The tilling of soil to a depth of less than fifteen (15) inches for agricultural practices.  (3)  The extraction of minerals within recorded mining claims or excavation within material sites legally located and of record, unless such excavation occurs within the boundaries of an underground facility easement.  (4)  Normal maintenance of roads, streets and highways, including cleaning of roadside drainage ditches and clear zones, to a depth of fifteen (15) inches below the grade established during the design of the last construction of which underground facility owners were notified and which excavation will not reduce the authorized depth of cover of an underground facility.  (5)  Replacement of highway guardrail posts, sign posts, delineator posts, culverts, and traffic control device supports in the same approximate location and depth of the replaced item within public highway rights-of-way.  (6)  Normal maintenance of railroad rights-of-way, except where such rights-of-way intersect or cross public roads, streets, highways, or rights-of-way adjacent thereto, or recorded underground facility easements.</t>
  </si>
  <si>
    <t xml:space="preserve">    IDStat, § 55-2205 (4)  If the excavator, while performing the excavation, discovers underground facilities (whether active or abandoned) which are not identified or were not located with reasonable accuracy, the excavator shall cease excavating in the vicinity of the facility and immediately notify the owner or operator of such facilities, or the one-number notification service. The excavator shall have the right to receive compensation from the underground facility owner for standby cost (based on standby rates made publicly available) incurred as a result of waiting for the underground facility owner or the owner’s agent to arrive at the work site to identify the unidentified facilities and provided that if the underground facility owner or the owner’s agent supplies reasonably accurate locate information within eight (8) hours of the time that the excavator notifies the underground facility owner of facilities not previously located, the excavator’s compensation for delay of the excavation project shall be limited to actual costs or two thousand dollars ($2,000), whichever is less.</t>
  </si>
  <si>
    <t>Yes.
(IDStat, § 55-2206)</t>
  </si>
  <si>
    <t xml:space="preserve">    Idaho Administrative Code:
    (1) IDAPA 07.10.01 - Rules Governing the Damage Prevention Board, Division of Building Safety.
(https://adminrules.idaho.gov/rules/current/07/1001.pdf)
    (2) IDAPA 31.11.01 - Safety &amp; Accident Rules for Utilities Regulated by the Idaho Public Utilities Commission, Rules 301 - 303
(https://adminrules.idaho.gov/rules/current/31/1101.pdf)</t>
  </si>
  <si>
    <t xml:space="preserve">    IDStat,  § 55-2211 (1) ... Persons who violate the provisions of this chapter are subject to civil penalties in accordance with this section. ... The administrator shall recommend that a training course adopted by the board, by rule, be successfully completed for a first violation of this chapter, except that if the complaint is for a first violation of this chapter wherein a residential homeowner or residential tenant excavating on the lot of his residency failed to provide notice as required in section 55-2205, Idaho Code, and caused damage to underground facilities, the board shall direct the administrator to deliver to the violator a written warning and educational materials to prevent a future violation. The administrator may recommend the imposition of a civil penalty in an amount not to exceed one thousand dollars ($1,000) for a second violation of this chapter and in addition may recommend successful completion of a training course adopted by the board, by rule, and issue a notice of intent to impose such penalty on behalf of the board. ... (2)  In the event the board determines that a person has violated the provisions of this chapter a subsequent time within eighteen (18) months from an earlier violation, and where facility damage has occurred, the board may impose a civil penalty of not more than five thousand dollars ($5,000) for each separate violation in accordance with the process described in subsection (1) of this section.</t>
  </si>
  <si>
    <t xml:space="preserve">    IDStat,  § 55-2202. (1)  "Administrator" means the administrator of the division of building safety.
    § 55-2211 (1) The damage prevention board ... may hear, but may not initiate, contested cases of alleged violations of this chapter involving practices related to underground facilities as set forth in rules by the board. ... Complaints regarding an alleged violation of this chapter may be made by any individual and shall be made to the administrator. </t>
  </si>
  <si>
    <t>Yes
    (IDStat, § 55-2208 (5))</t>
  </si>
  <si>
    <t>Yes
(Idaho Admin Code., PUC, IDAPA 31.11.01, Rules 302 - 303.)</t>
  </si>
  <si>
    <t>Yes
    (IDStat, § 55-2208 (5), also Idaho Admin Code., PUC, IDAPA 31.11.01, Rules 301 - 303.)</t>
  </si>
  <si>
    <t xml:space="preserve">Info:  http://call811.com/map-page/idaho 
    (1) Dig Line, Inc. (www.digline.com); 
    (2) Pass Word (www.passwordinc.com/cbd.html) -- For locates in Boundary, Bonner, Kootenai, Benewah, and Shoshone Counties </t>
  </si>
  <si>
    <t>Mandatory Reporting of Excavation Damage by Excavators to State Entity or Department (Yes / No)</t>
  </si>
  <si>
    <t>Mandatory Reporting of Excavation Damage to State Entity or Department - Gas Only (Yes / No)</t>
  </si>
  <si>
    <t>Info:  http://call811.com/map-page/illinois 
   (1) Outside of Chicago:  JULIE (www.illinois1call.com)
   (2) Chicago: Digger (https://ipi.cityofchicago.org/Digger)</t>
  </si>
  <si>
    <t xml:space="preserve">    (220 ILCS 50/2.7)  Sec. 2.7. "… a strip of land at least 3 feet wide, but not wider than the width of the underground facility or CATS facility plus 1-1/2 feet on either side of such facility based upon the markings made by the owner or operator of the facility. </t>
  </si>
  <si>
    <t>28 
(220 ILCS 50/4)  Sec. 4. (g))</t>
  </si>
  <si>
    <t>Yes 
(220 ILCS 50/4)  Sec. 4. (c))</t>
  </si>
  <si>
    <t xml:space="preserve">    (220 ILCS 50/4)  Sec. 4. Every person who engages in nonemergency excavation or demolition shall: ...   (d) provide notice not less than 48 hours but no more than 14 calendar days in advance of the start of the excavation or demolition to the owners or operators of the underground utility facilities in and near the excavation or demolition area through the State-Wide One-Call Notice System or, in the case of nonemergency excavation or demolition within the boundaries of a municipality of at least one million persons which operates its own one-call notice system, through the one-call notice system which operates in that municipality.
    (220 ILCS 50/6)  Sec. 6. (a) Every person who engages in emergency excavation or demolition outside of the boundaries of a municipality of at least one million persons which operates its own one-call notice system shall take all reasonable precautions to avoid or minimize interference between the emergency work and existing underground utility facilities in and near the excavation or demolition area, through the State-Wide One-Call Notice System, and shall notify, as far in advance as possible, the owners or operators of such underground utility facilities in and near the emergency excavation or demolition area, through the State-Wide One-Call Notice System. </t>
  </si>
  <si>
    <t xml:space="preserve">    (220 ILCS 50/2.1)  Sec. 2.1. "Person" means an individual, firm, joint venture, partnership, corporation, association, municipality or other governmental unit, department or agency, utility cooperative, or joint stock association, and includes any trustee, receiver, or assignee or employee or agent thereof. 
    (220 ILCS 50/4)  Sec. 4. Required activities. Every person who engages in nonemergency excavation or demolition shall: ....</t>
  </si>
  <si>
    <t xml:space="preserve">    (220 ILCS 50/2.3)  Sec. 2.3. Excavation. "Excavation" means any operation in which earth, rock, or other material in or on the ground is moved, removed, or otherwise displaced by means of any tools, power equipment or explosives, and includes, without limitation, grading, trenching, digging, ditching, drilling, augering, boring, tunneling, scraping, cable or pipe plowing, and     driving but does not include farm tillage operations or railroad right-of-way maintenance or operations or coal mining operations regulated under the Federal Surface Mining Control and Reclamation Act of 1977 or any State law or rules or regulations adopted under the federal statute, or land surveying operations as defined in the Illinois Professional Land Surveyor Act of 1989 when not using power equipment, or roadway surface milling.
    (220 ILCS 50/2.4)  Sec. 2.4. "Demolition" means the wrecking, razing, rending, moving, or removing of a structure by means of any power tool, power equipment (exclusive of transportation equipment) or explosives. </t>
  </si>
  <si>
    <t xml:space="preserve">    (220 ILCS 50/2.7)  Sec. 2.7.  ... Excavation within the tolerance zone requires extra care and precaution including, but not limited to, as set forth in Section 4.  
    (220 ILCS 50/4)  Sec. 4. (b) plan the excavation or demolition to avoid or minimize interference with underground utility facilities within the tolerance zone by utilizing such precautions that include, but are not limited to, hand excavation, vacuum excavation methods, and visually inspecting the excavation while in progress until clear of the existing marked facility; </t>
  </si>
  <si>
    <t>Yes 
(220 ILCS 50/4)  Sec. 4. (b))</t>
  </si>
  <si>
    <t>Yes 
(220 ILCS 50/4)  Sec. 4. (h))</t>
  </si>
  <si>
    <t>Yes 
(220 ILCS 50/4)  Sec. 4.)</t>
  </si>
  <si>
    <t>Yes 
(220 ILCS 50/7)  Sec. 7.)</t>
  </si>
  <si>
    <t xml:space="preserve">    (220 ILCS 50/2.3)  Sec. 2.3  "Excavation" means... but does not include farm tillage operations or railroad right-of-way maintenance or operations or coal mining operations regulated under the Federal Surface Mining Control and Reclamation Act of 1977 or any State law or rules or regulations adopted under the federal statute, or land surveying operations as defined in the Illinois Professional Land Surveyor Act of 1989 when not using power equipment, or roadway surface milling.
    [Note: Illinois Commerce Commission stresses that ALL other excavation activities (including hand digging) performed by ANYONE (including homeowners and state and local highway departments) require a one-call.  There is NO depth at which one can excavate without a one-call.]</t>
  </si>
  <si>
    <t xml:space="preserve">    (220 ILCS 50/6)  Sec. 6.  Emergency excavation or demolition. (a) … Upon notice by the person engaged in emergency excavation or demolition, the owner or operator of an underground utility facility in or near the excavation or demolition area shall communicate with the person engaged in emergency excavation or demolition within 2 hours or by the date and time requested on the notice, whichever is longer by (1) marking the approximate location of underground facilities; (2) advising the person excavating that their underground facilities are not in conflict with the emergency excavation; or (3) notifying the person excavating that the owner or operator shall be delayed in marking because of conditions as referenced in subsection (g) of Section 11 of this Act.
    (220 ILCS 50/10)  Sec. 10.    Upon notice by the person engaged in excavation or demolition, the person owning or operating underground utility facilities in or near the excavation or demolition area shall cause a written record to be made of the notice and shall mark, within 48 hours of receipt of notice or by the requested date and time indicated on the notice, whichever is later, the approximate locations of such facilities so as to enable the person excavating or demolishing to establish the location of the underground utility facilities. Owners and operators of underground sewer facilities that are located outside the boundaries of a municipality having a population of at least 1,000,000 inhabitants shall be required to respond and mark the approximate location of those sewer facilities when the excavator indicates, in the notice required in Section 4, that the excavation or demolition project will exceed a depth of 7 feet. "Depth", in this case, is defined as the distance measured vertically from the surface of the ground to the top of the sewer facility. Owners and operators of underground sewer facilities that are located outside the boundaries of a municipality having a population of at least 1,000,000 inhabitants shall be required at all times to locate the approximate location of those sewer facilities when: (1) directional boring is the indicated type of excavation work being performed within the notice; (2) the underground sewer facilities owned are non-gravity, pressurized force mains; or (3) the excavation indicated will occur in the immediate proximity of known underground sewer facilities that are less than 7 feet deep. Owners or operators of underground sewer facilities that are located outside the boundaries of a municipality having a population of at least 1,000,000 inhabitants shall not hold an excavator liable for damages that occur to sewer facilities that were not required to be marked under this Section, provided that prompt notice of the damage is made to the State-Wide One-Call Notice System and the utility owner as required in Section 7.  … If a person owning or operating underground utility facilities receives a notice under this Section but does not own or operate any underground utility facilities within the proposed excavation or demolition area described in the notice, that person, within 48 hours or by the requested date and time indicated on the notice, whichever is later, after receipt of the notice, shall so notify the person engaged in excavation or demolition who initiated the notice, unless the person who initiated the notice expressly waives the right to be notified that no facilities are located within the excavation or demolition area....
</t>
  </si>
  <si>
    <t xml:space="preserve">    (220 ILCS 50/10)  Sec. 10.  ... For the purposes of this Act, underground facility operators may utilize a combination of flags, stakes, and paint when possible on non-paved surfaces and when dig site and seasonal conditions warrant. If the approximate location of an underground utility facility is marked with stakes or other physical means, the following color coding shall be employed... </t>
  </si>
  <si>
    <t>Yes 
(220 ILCS 50/10)  Sec. 10)</t>
  </si>
  <si>
    <t>2
(220 ILCS 50/10)  Sec. 10.)</t>
  </si>
  <si>
    <t>No
(220 ILCS 50/10)  Sec. 10.)</t>
  </si>
  <si>
    <t xml:space="preserve">    Illinois Administrative Code, Title 83, Chapter I, Section 265.30  b) Every underground utility facilities operator shall be able to locate all of its underground utility facilities installed after January 16, 1962:    1) by maintaining accurate records showing the location of its underground utility facilities, or    2) by maintaining equipment that can locate its underground utility facilities in the field.</t>
  </si>
  <si>
    <t>Yes
(220 ILCS 50/3)  Sec. 3., and 
(220 ILCS 50/11)  Sec. 11.(f))</t>
  </si>
  <si>
    <t xml:space="preserve">    (1) Regarding Specific Language for Operators to Locate Sewer Laterals:  220 ILCS 50/ do not contain specific language requiring operators to locate "sewer laterals", and the answer to the question could possibly change on interpretation.  220 ILCS 50/2.2 Sec. 2.2 (a) defines "underground utility facilities" to include wires, ducts, fiber optic cable, conduits, pipes, sewers, and cables and their connected appurtenances installed beneath the surface of the ground by: (1) a public utility as defined in the Public Utilities Act;  (2) a municipally owned or mutually owned utility providing a similar utility service ....  220 ILCS 50/10 Sec. 10 addresses requirements for operators to locate sewers in quite a bit of detail, and if the definition noted above applies "appurtenances" to facilities other than cables, and if sewer laterals are deemed appurtenances, or upon other interpretation, then the question is correctly  answered "yes".  The Municipal Code of Chicago, Chapter 10-21, “Chicago Underground Facilities Damage Prevention Ordinance”, Section 10-21-020 defines "The term “underground facilities” includes, but is not limited to.... The term does not include any private septic system in a single- or multi-family dwelling utilized only for that dwelling and not connected to any other system."  Thus, conversely this might be interpreted to imply that sewer laterals connected to sewer mains must be located.
    (2) Regarding One-Call Membership Exemptions:  220 ILCS 50/10 Sec. 10 does not exclude residential property owners from one-call membership.  However, the City of Chicago (reference Municipal Code of Chicago, Chapter 10-21, “Chicago Underground Facilities Damage Prevention Ordinance”) excludes property owners who own underground facilities solely by virtue of owning the property where the facilities are located, from the requirement to mark privately owned underground facilities on their property.  (Ref. Ordinance Section 10-21-080, "Damage to Underground Facilities".)  Additionally, Section 10-21-020 states that the "term “underground facilities” includes, but is not limited to.... The term does not include any private septic system in a single- or multi-family dwelling utilized only for that dwelling and not connected to any other system."   Section 10-21-040 (d) "Property owners who own underground facilities solely by virtue of owning the property where the facilities are located are exempt from membership in DIGGER/Chicago 811."</t>
  </si>
  <si>
    <t xml:space="preserve">    (220 ILCS 50/11)  Sec. 11. (h) Any person who is neither an agent, employee, or authorized locating contractor of the owner or operator of the underground utility facility nor an excavator involved in the excavation activity who removes, alters, or otherwise damages markings, flags, or stakes used to mark the location of an underground utility other than during the course of the excavation for which the markings were made or before completion of the project shall be subject to a penalty up to $1,000 for each separate offense.</t>
  </si>
  <si>
    <t>Illinois Commerce Commission
(220 ILCS 50/11)  Sec. 11. (h))</t>
  </si>
  <si>
    <t>Yes
(Illinois Administrative Code, Title 83, Chapter I, Section 265.100 (b) )</t>
  </si>
  <si>
    <t xml:space="preserve">    (220 ILCS 50/11)  Sec. 11) (a) Every person who, while engaging in excavation or demolition, willfully fails to comply with the Act by failing to provide the notice to the owners or operators of the underground facilities near the excavation or demolition area through the State-Wide One-Call Notice System as required by Section 4 or 6 of this Act shall be subject to a penalty of up to $5,000 for each separate offense and shall be liable for the damage caused to the owners or operators of the facility. Every person who fails to provide notice and willfully fails to comply with other provisions of this Act shall be subject to additional penalties of up to $2,500 for each separate offense and shall be liable for the damage caused to the owners or operators of the facility.  (b) Every person who has provided the notice to the owners or operators of the underground utility facilities in and near the excavation or demolition area through the State-Wide One-Call Notice System as required by Section 4 or 6 of this Act, but otherwise willfully fails to comply with this Act, shall be subject to a penalty of up to $2,500 for each separate offense and shall be liable for the damage caused to the owners or operators of the facility.  (c) Every person who, while engaging in excavation or demolition, has provided the notice to the owners or operators of the underground utility facilities in and near the excavation or demolition area through the State-Wide One-Call Notice System as required by Section 4 or 6 of this Act, but otherwise, while acting reasonably, damages any underground utility facilities, shall not be subject to a penalty, but shall be liable for the damage caused to the owners or operators of the facility provided the underground utility facility is properly marked as provided in Section 10 of this Act.  (d) Every person who provides notice to the owners or operators of the underground utility facilities through the State-Wide One-Call Notice System as an emergency locate request and the locate request is not an emergency locate request as defined in Section 2.6 of this Act shall be subject to a penalty of up to $2,500 for each separate offense. </t>
  </si>
  <si>
    <t xml:space="preserve">    (220 ILCS 50/11)  Sec. 11) (a) (e) Owners and operators of underground utility facilities who willfully fail to comply with this Act by a failure to respond or mark the approximate location of an underground utility as required by subsection (h) of Section 4, subsection (a) of Section 6, or Section 10 of this Act after being notified of planned excavation or demolition through the State-Wide One-Call Notice System, shall be subject to a penalty of up to $5,000 for each separate offense. 
    (f) As provided in Section 3 of this Act, all owners or operators of underground utility facilities who fail to join the State-Wide One-Call Notice System by January 1, 2003 shall be subject to a penalty of $100 per day for each separate offense. Every day an owner or operator fails to join the State-Wide One-Call Notice System is a separate offense. This subsection (f) does not apply to utilities operating facilities exclusively within the boundaries of a municipality with a population of at least 1,000,000 persons. 
    (g) No owner or operator of underground utility facilities shall be subject to a penalty where a delay in marking or a failure to mark or properly mark the location of an underground utility is caused by conditions beyond the reasonable control of such owner or operator. </t>
  </si>
  <si>
    <t>Notify One-Call if Marks Moved or No Longer Visible  
(Yes / No)</t>
  </si>
  <si>
    <t>Title 170 Indiana Utility Regulatory Commission, Article 5 - Gas Utilities, Rule 5. Damage to Underground Facilities
(http://www.in.gov/legislative/iac/iac_title?iact=170)</t>
  </si>
  <si>
    <t xml:space="preserve">    Indiana Code (IC) 8-1-26-5.  As used in this chapter, "demolish" means an operation in which a structure or mass of material is wrecked, raised, rendered, moved, or removed by means of tools, equipment, or discharge of explosives.
    IC 8-1-26-6.  As used in this chapter, "excavate" means an operation for the movement, placement, or removal of earth, rock, or other materials in or on the ground by use of tools or mechanized equipment or by discharge of explosives, including augering, backfilling, boring, digging, ditching, drilling, driving, grading, jacking, plowing in, pulling in, ripping, scraping, trenching, and tunneling.</t>
  </si>
  <si>
    <t xml:space="preserve">    IC 8-1-26-11.  As used in this chapter, "person" means an individual, a corporation, a partnership, a limited liability company, an association, or other entity organized under the laws of any state. The term includes state, local, and federal agencies. The term does not include the association.</t>
  </si>
  <si>
    <t>20
(IC 8-1-26-16. (a))</t>
  </si>
  <si>
    <t xml:space="preserve">    IC 8-1-26-14.  Except as provided in section 19 of this chapter, a person may not excavate real property or demolish a structure that is served or was previously served by an underground facility without first ascertaining in the manner prescribed by sections 16 and 18 of this chapter the location of all underground facilities in the area affected by the proposed excavation or demolition.  
    IC 8-1-26-16. (a)  Except as provided in section 19 of this chapter, before commencing an excavation or demolition operation described in section 14 of this chapter, each person responsible for the excavation or demolition shall: (1) serve notice on the association of the person's intent to excavate or demolish; and (2) perform white lining at the site of the excavation or demolition if the person responsible for the excavation or demolition is unable to provide to the association the physical location of the proposed excavation or demolition by one (1) of the following means:  (A) A street address.  (B) A legal description of the location.  (C) A highway location using highway mile markers or cross streets....  (c) A person responsible for demolition must give an operator a reasonable amount of time, as mutually determined by the operator, the person responsible for demolition, and the project owner, to remove or protect the operator's facilities before demolition of the structure is commenced.... (e) The person responsible for the excavation or demolition shall submit a separate locate request along with the notice provided under subsection (d)(3) to the association as follows: (1) Within an incorporated area, for each one thousand five hundred (1,500) linear feet of proposed excavation or demolition. (2) In an unincorporated area, for at least each two thousand six hundred forty (2,640) linear feet of proposed excavation or demolition.</t>
  </si>
  <si>
    <t>Yes
(IC 8-1-26-16. (a)(2)) "…  if the person responsible for the excavation or demolition is unable to provide to the association the physical location of the proposed excavation or demolition by one (1) of the following means: …"</t>
  </si>
  <si>
    <t>24"
(IC 8-1-26-2)</t>
  </si>
  <si>
    <t xml:space="preserve">     IC 8-1-26-20 (a) In addition to the notice required in section 16 of this chapter, a person responsible for an excavation or demolition operation under section 14 of this chapter shall do all of the following:  (1) Plan the excavation or demolition to avoid damage to or minimize interference with underground facilities in and near the construction area.  (2) Maintain a clearance between an underground facility, as marked by the operator, and the cutting edge or point of mechanized equipment. The clearance must be not less than two (2) feet on either side of the outer limits of the physical plant. However, if the clearance is less than two (2) feet, or if an underground facility is located or contained in or under pavement or another manmade hard surface, exposure of the underground facility may be accomplished only as follows:(A) Only by the use of (i) hand excavation, (ii) air cutting, (iii) vacuum excavation; or (iv) hydro vacuum excavation.  (B) Mechanized equipment may not be used within the two (2) feet on either side of the outer limits of the physical plant unless the person responsible for the excavation or demolition does the following: (i) Visually identifies the precise location of the underground facilities or visually confirms that no facility is present within the depth of the excavation. (ii) Takes reasonable precautions to avoid any substantial weakening of the underground facilities' structural or lateral support. (iii) Takes reasonable precautions to avoid penetration or destruction of the underground facilities, including their protective coatings. (iv) Requires an individual other than the equipment operator to visually monitor the excavation activity.  </t>
  </si>
  <si>
    <t xml:space="preserve">    IC 8-1-26-1.5  As used in this chapter, "advisory committee" refers to the underground plant protection advisory committee established by section 23 of this chapter.
    IC 8-1-26-23 (a) The underground plant protection advisory committee is established.  (b) The advisory committee consists of the following seven (7) members appointed by the governor:  (1) One (1) member representing the association.  (2) One (1) member representing investor owned gas utilities.  (3) One (1) member representing operators of pipeline facilities or pipelines.  (4) One (1) member representing municipal gas utilities.  (5) Two (2) members representing commercial excavators. (6) One (1) member representing providers of facility locate marking services….  (h) The advisory committee shall act in an advisory capacity to the commission concerning the implementation and enforcement of this chapter. In this capacity, and subject to subsections (i) and (j), the advisory committee may recommend the following penalties with respect to persons that the pipeline safety division has found to violate this chapter:  (1) Civil penalties consistent with this chapter.  (2) Participation in education or training programs developed and implemented by the commission.  (3) Warning letters.  (4) Development of a plan to avoid future violations of this
chapter. ... (i) The advisory board may consider the following when making a recommendation under subsection (h): (1) Whether the person found to be in violation of this chapter is a first time or repeat violator. (2) Whether the person found to be in violation of this chapter is: (A) a homeowner or tenant performing excavation or demolition: (i) on the homeowner's or tenant's residential property; and (ii) outside an operator's easement or right of way; or (B) a business entity. (3) The severity of the violation. (j) If the advisory committee determines that: (1) the person found to be in violation of this chapter is a first time violator described in subsection (i)(2)(A); and (2) the violation did not result in physical harm to a person; the advisory committee may not recommend a penalty described in subsection (h)(1) or (h)(4).</t>
  </si>
  <si>
    <t xml:space="preserve">    IC 8-1-26-15 (a).  An operator that has underground facilities located in Indiana must become a member of the association and shall provide the following information to the association:  (1) The name of each township and county in which the operator has underground facilities, including those facilities that have been abandoned in place by the operator but not yet physically removed.  
    IC 8-1-26-18 (a).  Subject to subsection (i), each operator notified under section 16 of this chapter shall, not later than two (2) full working days after receiving the notice of intent provided in section 16 of this chapter, supply to the person responsible for the excavation or demolition the following information, using maps when appropriate: (1) The approximate location and a description of all the operator's underground facilities that may be damaged as a result of the excavation or demolition.</t>
  </si>
  <si>
    <t xml:space="preserve">    IC 8-1-26-15 (a).  An operator that has underground facilities located in Indiana must become a member of the association and shall provide the following information to the association:  (1) The name of each township and county in which the operator has underground facilities, including those facilities that have been abandoned in place by the operator but not yet physically removed.</t>
  </si>
  <si>
    <t xml:space="preserve">    IC 8-1-26-15 (a). An operator that has underground facilities located in Indiana must become a member of the association and shall provide the following information to the association:  (1) The name of each township and county in which the operator has underground facilities, including those facilities that have been abandoned in place by the operator but not yet physically removed.  (b) An operator shall report any changes in the information contained in the list recorded under subsection (a) with the association within thirty (30) calendar days of the change. The document reflecting the changes shall be cross-referenced to the original information reported under subsection (a).</t>
  </si>
  <si>
    <t xml:space="preserve">     IC 8-1-26-16 (h).  A person that:  (1) causes damage to a pipeline facility located in an area of excavation or demolition; (2) is required to provide notice under this section for the excavation or demolition; and (3) fails to provide the notice; may be subject to a civil penalty in an amount recommended by the advisory committee and approved by the commission, not to exceed ten thousand dollars ($10,000).  (i) A person that: (1) causes damage to a pipeline facility located in an area of excavation or demolition; (2) is required to perform white lining under subsection (a)(2); and (3) fails to perform white lining before an operator of a pipeline facility arrives at the site of the proposed excavation or demolition to mark the operator's pipeline facilities; may be subject to a civil penalty in an amount recommended by the advisory committee and approved by the commission, not to exceed ten thousand dollars ($10,000).
    IC 8-1-26-19 (a).  A person responsible for emergency excavation or demolition to ameliorate an imminent danger to life, health, property, or loss of service is not required to comply with the notice requirements of section 16 of this chapter. However, … (c) A person that knowingly provides false notice of an emergency excavation or demolition to the association under subsection (a) may be subject to a civil penalty in an amount recommended by the advisory committee and approved by the commission, not to exceed one thousand dollars ($1,000).
    IC 8-1-26-20 (a).  In addition to the notice required in section 16 of this chapter, a person responsible for an excavation or demolition operation under section 14 of this chapter shall do all of the following … (b) A person who: (1) violates subsection (a); and (2) causes damage to a pipeline facility in the area of the excavation or demolition; may be subject to a civil penalty in an amount recommended by the advisory committee and approved by the commission, not to exceed ten thousand dollars ($10,000).</t>
  </si>
  <si>
    <t>Indiana Utility Regulatory Commission
(IC 8-1-26-25)</t>
  </si>
  <si>
    <t xml:space="preserve">Yes
(Indiana Administrative Code (IAC), Title 170, Indiana Utility Regulatory Commission (IRUC), Article 5 - Gas Utilities, Rule 5. Damage to Underground Facilities, 170 IAC 5-5-1 (b) and 170 IAC 5-5-3.) </t>
  </si>
  <si>
    <t xml:space="preserve">Yes
(IAC, Title 170, IURC, Article 5 - Gas Utilities, Rule 5. Damage to Underground Facilities, 170 IAC 5-5-2) </t>
  </si>
  <si>
    <t>No
(IC 8-1-26-18 (b))</t>
  </si>
  <si>
    <t xml:space="preserve">    IC 8-1-26-18 (a).  Each operator notified under section 16 of this chapter shall, in two (2) full working days after receiving the notice of intent provided in section 16 of this chapter, supply to the person responsible for the excavation or demolition the following information, using maps when appropriate:  (1) The approximate location and description of all the operator's underground facilities that may be damaged as a result of the excavation or demolition.  (2) The location and description of all facility markers indicating the approximate location of the underground facilities.  (3) Any other information that would assist that person in locating and avoiding damage to the underground facilities, including providing adequate temporary markings indicating the approximate location of the underground facility and locations where permanent facility markers do not exist.....  (d) Each operator notified under section 16 of this chapter shall, within two (2) full working days of receiving the notice of intent provided in section 16 of this chapter, make a reasonable attempt to provide notification to the person responsible for the excavation or demolition if the operator has no facilities in the location of the proposed excavation or demolition.</t>
  </si>
  <si>
    <t xml:space="preserve">    IC 8-1-26-10.  As used in this chapter, "operator" means a person who owns or operates an underground facility, other than an underground facility that: (1) is located on real property that the person owns or occupies; and  (2) the person operates for the person's benefits.
    IC 8-1-26-15.  (a) An operator that has underground facilities located in Indiana must become a member of the association and shall provide the following information to the association...
    IC 8-1-26-17. (a) An operator that has underground facilities located in Indiana must be a member of the Indiana Underground Plant Protection Service or its successor organization....</t>
  </si>
  <si>
    <t xml:space="preserve">     IC 8-1-26-17 (a)(1). ... The articles of incorporation or the bylaws of the Indiana Underground Plant Protection Service or its successor organization shall do the following:  (1) Provide that the board of directors of the Indiana Underground Plant Protection Service or its successor organization is composed of:  (A) five (5) members representing electric utilities other than municipal electric utilities, including corporations organized or operating under IC 8-1-13 or corporations organized under IC 23-17, some of whose members are local district corporations (as described in IC 8-1-13-23);  (B) five (5) members representing investor owned gas utilities, including pipelines;  (C) five (5) members representing telecommunications providers, at least one (1) of whom is a provider of cable television service;  (D) five (5) members representing water or sewer utilities other than municipal water or sewer utilities; and  (E) five (5) members representing political subdivisions, including municipal utilities, which must include the political subdivision that owns the largest waterworks utility in Indiana  that is owned by: (i) a political subdivision; or (ii) a department of public utilities created by IC 8-1-11.1.</t>
  </si>
  <si>
    <t>Indiana811  
(http://indiana811.org/)</t>
  </si>
  <si>
    <t>Iowa One Call
(http://www.iowaonecall.com/)</t>
  </si>
  <si>
    <t xml:space="preserve">    Iowa Code § 480.1.5.  “Excavator” means a person proposing to engage or engaging in excavation. </t>
  </si>
  <si>
    <t xml:space="preserve">    Iowa Code § 480.1.4.a.  “Excavation” means an operation in which a structure or earth, rock, or other material in or on the ground is moved, removed, or compressed, or otherwise displaced by means of any tools, equipment, or explosives and includes but is not limited to grading, trenching, tiling, digging, ditching, drilling, augering, tunneling, scraping, cable or pipe plowing, driving, and demolition of structures.  b. “Excavation” does not include normal farming operations, residential, commercial, or similar gardening, the opening of a grave site in a cemetery, normal activities involved in land surveying pursuant to chapter 542B, operations in a solid waste disposal site which has planned for underground facilities, the replacement of an existing traffic sign at its current location and at no more than its current depth, and normal road or highway maintenance which does not change the original grade of the roadway or the ditch.</t>
  </si>
  <si>
    <t>20 days.   
(Iowa Code § 480.4.1.a.)</t>
  </si>
  <si>
    <t>Yes
(Iowa Code § 480.4.1.e.)</t>
  </si>
  <si>
    <t xml:space="preserve">     Iowa Code § 480.4.3.a. (1)  ... the excavator shall use due care in excavating in the marked area to avoid damaging the underground facility.... If, in the opinion of the operator, the planned excavation requires that the precise location of the underground facilities be determined, the excavator, unless otherwise agreed upon between the excavator and the operator, shall hand dig test holes to determine the location of the facilities unless the operator specifies an alternate method. ... c.  For purposes of this chapter, the "horizontal location of any underground facility" is defined as including an area eighteen inches on either side of the underground facility.  
   Iowa Code § 480.4.3.a. (3)  Unless otherwise agreed by the operator and excavator in writing, no excavation shall be performed within twenty-five feet of an underground natural gas transmission line as defined in 49 CFR §192.3 unless a representative of the operator of the underground natural gas transmission line is present at the planned excavation area. This requirement shall not apply, however, when a representative of the operator fails to be present at the proposed excavation area at the time work is scheduled to commence or as otherwise agreed by the operator and excavator in writing. In this event, the excavator shall notify the operator that the representative failed to appear, and excavation operations can begin, provided the excavator uses due care to avoid damaging the underground facilities.</t>
  </si>
  <si>
    <t>18"
(Iowa Code § 480.4.3.c.)</t>
  </si>
  <si>
    <t>Yes
(Iowa Code § 480.4.3.a. (1))</t>
  </si>
  <si>
    <t>Yes
(Iowa Code § 480.4.4)</t>
  </si>
  <si>
    <t>Yes.   
(Iowa Code § 480.4.1.a.)</t>
  </si>
  <si>
    <t>Yes.   
(Iowa Code § 480.4.5.)</t>
  </si>
  <si>
    <t xml:space="preserve">    Iowa Code § 480.4.3.a.  (1)  An operator who receives notice from the notification center shall mark the horizontal location of the operator's underground facility and the excavator shall use due care in excavating in the marked area to avoid damaging the underground facility.  The operator shall complete such locating and marking within forty-eight hours after receiving the notice, excluding Saturdays, Sundays, and legal holidays, unless otherwise agreed by the operator and the excavator. The locating and marking of the underground facilities shall be completed at no cost to the excavator. </t>
  </si>
  <si>
    <t>Yes   
(Iowa Code § 480.4.5.)</t>
  </si>
  <si>
    <t>Yes
(Iowa Code § 480.3.3)</t>
  </si>
  <si>
    <t xml:space="preserve">    Iowa Code § 480.1.8.  Operator means a person owning or operating an underground facility including, but not limited to, public, private, and municipal utilities.  An operator does not include a person who owns or otherwise lawfully occupies real property where an underground facility is located only for the use and benefit of the owner or occupant on the property.</t>
  </si>
  <si>
    <t xml:space="preserve">    Iowa Code § 480.6 1.  A person who violates a provision of this chapter is subject to a civil penalty as follows:  a.  For a violation related to natural gas and hazardous liquid pipelines, an amount not to exceed ten thousand dollars for each violation for each day the violation continues, up to a maximum of five hundred thousand dollars.  b.  For a violation related to any other underground facility, an amount not to exceed one thousand dollars for each violation for each day the violation continues, up to a maximum of twenty thousand dollars.</t>
  </si>
  <si>
    <t>Not addressed.
(Reference Iowa Code § 480.3.1.a.)</t>
  </si>
  <si>
    <t>No
(Iowa Code § 480.5)</t>
  </si>
  <si>
    <t>No
(Reference Iowa Code § 480.1.10. “Underground facility” ... does
not include sanitary sewer laterals …")</t>
  </si>
  <si>
    <t>15
(K.S.A. § 66-1804. (c))</t>
  </si>
  <si>
    <t>2
(K.S.A. § 66-1804. (b))</t>
  </si>
  <si>
    <t>Yes
(K.S.A. § 66-1804. (f), and 
KAR § 82-14-3. (s))</t>
  </si>
  <si>
    <t xml:space="preserve">    K.S.A. § 66-1809 (a) Upon receiving information as provided in K.S.A. 2001 Supp. 68-1806, and amendments thereto, an excavator shall exercise such reasonable care as may be necessary for the protection of any underground facility in and near the construction area when working in close proximity to any such underground facility.  
   KAR § 82-14-1 (n)  Reasonable care means the precautions taken by an excavator to conduct an excavation in a careful and prudent manner. Reasonable care shall include the following:  (l) Providing for proper support and backfill around all existing underground facilities;  (2) using nonintrusive means, as necessary, to expose the existing facility in order to visually determine that there will be no conflict between the facility and the proposed excavation path when the path is within the tolerance zone of the existing facility;  (3) exposing the existing facility at intervals as often as necessary to avoid damage when the proposed excavation path is parallel to and within the tolerance zone of an existing facility; and  (4) maintaining the visibility of the markings that indicate the location of underground utilities throughout the excavation period.</t>
  </si>
  <si>
    <t>Yes
(KAR § 82-14-1 (n))</t>
  </si>
  <si>
    <t>Yes
(K.S.A. § 66-1809. (b), and 
KAR § 82-14-2. (j))</t>
  </si>
  <si>
    <t>Yes
(K.S.A. § 66-1804. (a), and 
KAR § 82-14-2.)</t>
  </si>
  <si>
    <t>Yes
(K.S.A. § 66-1810, and 
KAR § 82-14-2. (k))</t>
  </si>
  <si>
    <t>Yes
(K.S.A. § 66-1810)</t>
  </si>
  <si>
    <t>No
(Reference K.S.A. § 66-1806. (e))</t>
  </si>
  <si>
    <t>No
(Reference K.S.A. § 66-1806. (e) and (f))</t>
  </si>
  <si>
    <t>Not addressed.
(Reference KAR § 82-14-3. (l) and (m))</t>
  </si>
  <si>
    <t xml:space="preserve">Not addressed.
(Reference K.S.A. § 66-1806. (a), and KAR § 82-14-3. (l)) </t>
  </si>
  <si>
    <t xml:space="preserve">    KAR § 82-14-3. (c) Each tier 1 member shall…  (1) File and maintain maps of the operator’s underground facilities or a map showing the operator’s service area with the notification center…  (d) Each tier 2 member shall…  (2) file with the notification center updated maps of the operator’s underground facilities or a map showing the operator’s service area…  (e) Each tier 3 member shall…  (1) File with the notification center updated maps of the operator’s underground facilities or a map showing the operator’s service area…</t>
  </si>
  <si>
    <t xml:space="preserve">    KAR § 82-14-3. (c) Each tier 1 member shall…  (1) File and maintain maps of the operator’s underground facilities or a map showing the operator’s service area with the notification center…  (d) Each tier 2 member shall…  (2) file with the notification center updated maps of the operator’s underground facilities or a map showing the operator’s service area…  (e) Each tier 3 member shall…  (1) File with the notification center updated maps of the operator’s underground facilities or a map showing the operator’s service area; ...</t>
  </si>
  <si>
    <t>Yes
(K.S.A. § 66-1805. (a))</t>
  </si>
  <si>
    <t xml:space="preserve">    Not addressed.
    (Reference K.S.A. § 66-1805. (a) This act recognizes the establishment of a single notification center for the state of Kansas. Each operator who has an underground facility shall become a member of the notification center.  Also reference KAR § 82-11-4.  The federal rules and regulations titled Transportation of Natural and Other Gas by Pipeline: Minimum Federal Safety Standards, 49 C.F.R. Part 192 ... are adopted by reference....  Per 49 CFR Part 192.614(b) ... an operator must perform the duties of paragraph (c)(3) of this section through participation in a one-call system, if that one-call system is a qualified one-call system.) </t>
  </si>
  <si>
    <t xml:space="preserve">    K.S.A. § 66-1,151. Violation of standards; penalty. Any person who violates any rule or regulation adopted pursuant to this act, or any rule and regulation adopted by the commission and in effect on July 1, 1969, shall be subject to a civil penalty not to exceed $25,000 for each violation for each day that the violation persists. However, the maximum civil penalty shall not exceed $1,000,000 for any related series of violations.
    K.S.A. § 66-1812.  Any person to whom this act applies, who violates any of the provisions contained in this act, shall be subject to civil penalties and injunctive relief as set out in K.S.A. 66-1,151, and amendments thereto, and any remedies established in rules and regulations promulgated by the state corporation commission in support of this act.
    KAR § 82-14-6. (a) After investigation, if the commission staff believes that there has been a violation or violations of K.S.A. 66-1801 et seq. and amendments thereto or any regulation or commission order issued pursuant to the Kansas underground utility damage prevention act and the commission staff determines that penalties or remedial action is necessary to correct the violation or violations, the commission staff may serve a notice of probable noncompliance on the person or persons against whom a violation is alleged.... (b) Any notice of probable noncompliance issued under this regulation may include the following: ... (3) any proposed remedial action or penalty assessments, or both, requested by the commission staff. ... (h) If any violation resulting in a notice of probable noncompliance is not settled with a consent agreement, a penalty order may be issued by the commission no sooner than 30 days after the respondent has been served with a notice of probable noncompliance. (i) The respondent shall remit payment for any civil assessments imposed by a penalty order within 20 days of service of the order. </t>
  </si>
  <si>
    <t>Kansas State Corporation Commission
(K.S.A. § 66-1813)</t>
  </si>
  <si>
    <t>Yes  
(KAR 82-14-3 (v))</t>
  </si>
  <si>
    <t>No
(Reference KAR § 82-14-6 (k))</t>
  </si>
  <si>
    <t>Kansas One Call
(http://www.kansasonecall.com/)</t>
  </si>
  <si>
    <t xml:space="preserve">    The Kansas statute distinguishes between Tier 1, Tier 2 and Tier 3 facilities.  This complicates the reading and understanding of the law as statutory requirements in the law and in the administrative regulations are somewhat different for each separate tier.  </t>
  </si>
  <si>
    <t>Kentucky811
(http://www.kentucky811.org)</t>
  </si>
  <si>
    <t xml:space="preserve">    KRS 367.4903  (4) "Excavator" means any entity or individual, other than those exempted by KRS 367.4915, engaged in excavation, demolition, or timber harvesting using mechanized equipment; ….</t>
  </si>
  <si>
    <t>21
(KRS 367.4911 (2))</t>
  </si>
  <si>
    <t>Yes
(KRS 367.4911 (11))</t>
  </si>
  <si>
    <t>Yes
(KRS 367.4903 (13) and KRS 367.4911 (10))</t>
  </si>
  <si>
    <t>Yes
(KRS 367.4911 (6))</t>
  </si>
  <si>
    <t>Yes
(KRS 367.4911 (7))</t>
  </si>
  <si>
    <t>Yes
(KRS 367.4911 (8)(a))</t>
  </si>
  <si>
    <t xml:space="preserve">    KRS 367.4909 (3)  Each operator member of the one-call center shall provide and update as needed to the one-call center the general location of its underground facilities, the operator identity and business address, and emergency notification telephone numbers.</t>
  </si>
  <si>
    <t>Yes
(KRS 367.4911 (9)(a))</t>
  </si>
  <si>
    <t>Yes
(KRS 367.4907, KRS 367.4911 (1)(a)), and KRS 367.4911 (4))</t>
  </si>
  <si>
    <t xml:space="preserve">    KRS 367.4913 (2)  The Kentucky Contact center shall be governed by a board of directors composed of representatives of member operators who are elected by the membership. Board seats may be filled by representatives of the following: (a) A natural gas provider; (b) An electric provider; (c) A telecommunications provider; (d) A water/sewer provider; (e) An interstate pipeline operator; (f) A municipal utility operator; and (g) An advisory, nonvoting representative of one (1) of the following: 1. Home Builders Association of Kentucky; 2. National Electrical Contractors Association; 3. Associated General Contractors of Kentucky; or 4. Kentucky Association of Plumbing, Heating-Cooling Contractors.</t>
  </si>
  <si>
    <t>Louisiana One Call
(http://www.laonecall.com)</t>
  </si>
  <si>
    <t xml:space="preserve">    Special digging requirements within a tolerance zone are not specified.  However, the following is specified for each excavation:  R.S. 40:1749.16.  In addition to the notification requirements in R.S. 40:1749.13 and 1749.14 and the emergency notification requirements in R.S. 40:1749.15, each person responsible for an excavation or demolition operation shall do the following:  (1)  Plan the excavation or demolition to avoid damage to or minimize interference with underground facilities in and near the construction area.  (2)  Maintain a safe clearance between the underground utilities or facilities and the cutting edge or point of any power or mechanized equipment, taking into account the known limit of control of the cutting edge or point to avoid damage to utilities or facilities.  (3)  Provide support for underground facilities or utilities in and near the construction area, during excavation and back filling operations, as may be reasonably necessary to protect the utility or facility.  (4)  Dig test pits to determine the actual location of facilities or utilities handling electricity, gas, natural gas, oil, petroleum products, or other flammable, toxic, or corrosive fluids/gases if these facilities or utilities are to be exposed.</t>
  </si>
  <si>
    <t>Yes
(R.S. 40:1749:13.B.(1))</t>
  </si>
  <si>
    <t>Yes
(R.S. 40:1749:17.A)</t>
  </si>
  <si>
    <t>No
(R.S. 40:1749:13.D.)</t>
  </si>
  <si>
    <t>18"
(R.S. 40:1749:14.D.)</t>
  </si>
  <si>
    <t>Yes
(R.S. 40:1749:14.C. (1) (b) (iv))</t>
  </si>
  <si>
    <t>Yes
(R.S. 40:1749:14.C.(1) (b) (iii))</t>
  </si>
  <si>
    <t>Yes
(R.S. 40:1749:17.B.(1))</t>
  </si>
  <si>
    <t xml:space="preserve">    Neither the Louisiana Revised Statutes (R.S. 40:1749.11 to .26) nor the LA Administrative Code (Chapter 21) address the board make-up of the regional notification centers. 
    The Louisiana One Call (LOC) Bylaws, ARTICLE VII, BOARD OF DIRECTORS, Section 1, reads: The property, affairs and business of the Corporation will be managed by a Board of Directors, which will consist of nine (9) employees of member companies, elected or appointed to occupy a seat on the Board.  The Board will consist of six (6) persons representing Principal members, two (2) persons representing Affiliate members, and one (1) person representing a Political Subdivision member. At the discretion of the elected Board of Directors, one (1) “At-Large” Director may be appointed, or dismissed, by majority vote of the elected Board of Directors.  The “At-Large” Director will have no voting privileges and the term of service will be one year.  At that time the “At Large” Director will be re-appointed or dismissed.</t>
  </si>
  <si>
    <t xml:space="preserve">    R.S. 40:1749.14.C.(1) (a) The specific location and type of all of its underground utilities or facilities which may be damaged as a result of the excavation or demolition. If the surface over the buried or submerged line is to be removed, supplemental offset markings may be used. Offset markings shall be on a uniform alignment and shall clearly indicate that the actual facility is a specific distance away.  (b) (i)  Unless otherwise required by federal or state statutes, the specific location and type of underground utility or facility may, at the operator's option, be marked to locate the utilities or facilities. If the utilities or facilities are visibly marked by the operator, they shall be marked by the operator by color coded paint, flags, or stakes or similar means using the American Public Works Association color code.  (ii)  The location of underground fiber optic cables shall be identified in accordance with the provisions of this Subparagraph and such identification shall also include an added special marking that is uniquely associated with fiber optic cables.</t>
  </si>
  <si>
    <r>
      <t xml:space="preserve">Abandoned Facility - </t>
    </r>
    <r>
      <rPr>
        <sz val="10"/>
        <rFont val="Arial"/>
        <family val="2"/>
      </rPr>
      <t xml:space="preserve">Any underground or submerged line or facility no longer in use.
</t>
    </r>
  </si>
  <si>
    <r>
      <t>Excavator Notice –</t>
    </r>
    <r>
      <rPr>
        <sz val="10"/>
        <rFont val="Arial"/>
        <family val="2"/>
      </rPr>
      <t xml:space="preserve"> Is the excavator required to provide notice of a proposed excavation to a one call notification center.or to underground facility operators before digging?  What is the minimum number of days that the excavator must provide notice before digging? (This may be specifically noted in statute, or may be derived from the Operator Response requirement in the law.)  What is the specific language of the state law and/or administrative rule/regulation regarding the excavator notice requirement? 
</t>
    </r>
  </si>
  <si>
    <t>Notify One-Call if Marks Moved or No Longer Visible  (Yes / No)</t>
  </si>
  <si>
    <t>Dig Safe
(http://www.digsafe.com/)</t>
  </si>
  <si>
    <t xml:space="preserve">    23 M.R.S.A. §3360-A.1. C-1. "Excavator" means any person proposing to make, making or contracting for an excavation.  D. "Person" means an individual, partnership, municipality, state, including an agency or department of the state, county, political subdivision, utility, joint venture or corporation and includes the employer of an individual. </t>
  </si>
  <si>
    <t>Maine PUC Rules, 65-407, Chapter 895 - Underground Facility Damage Prevention Requirements, §§ 1 to 12
(http://www.maine.gov/sos/cec/rules/65/407/407c895.doc)</t>
  </si>
  <si>
    <t xml:space="preserve">       23 M.R.S.A. §3360-A.3. A person may not begin excavation without first giving notice as required by this section, unless exempted pursuant to this section.  A. In addition to any other notices required under this section, each excavator shall notify the system of the location of the intended excavation at least 3 business days but not more than 30 calendar days prior to the commencement of excavation, except as provided in paragraph G. ... D. If an excavation involves blasting, the excavator shall provide written notice of that blasting, either in the initial notice or in a subsequent notice, accurately specifying the date and location of that blasting. This written notice must be given and received at least 24 hours in advance except that, in the case of an unanticipated obstruction requiring blasting, the excavator shall provide written notice not less than 4 hours in advance of that blasting.  
    Maine PUC Rule 65-407 c895 § 4 (B) (1) (a).  Except for emergency notifications and as provided in Subsection 4(B)(1)(a)(i), an excavator shall notify the Dig Safe System of the location of the intended excavation at least 72 hours, not including Saturdays, Sundays and legal Maine holidays, but not more than 30 calendar days, prior to the commencement of excavation. ... In the event of an emergency, an excavator shall notify the Dig Safe System and non-member operators as required by Subsection 4(C)(1), and shall indicate that it is an emergency notification. ... ii. PUC OKTODIG database. An excavator may check the Commission’s OKTODIG database within 30 days of the date excavation begins to determine whether any non-member operators have underground facilities in the municipality in which the excavation area is located. The excavator may re-check the OKTODIG database pursuant to this subsection for each successive 60-day period. If the Commission’s OKTODIG database indicates that there are no member facilities located in the municipality in which excavation is planned, the excavator is not required to notify the Dig Safe System of the planned excavation. The excavator must notify all non-member operators that are listed on the Commission's OKTODIG database as having underground facilities in the municipality in which the excavation area is located as required in Subsection 4(B)(2). ... c. Blasting. If an excavation involves blasting, the excavator shall notify the Dig Safe System in writing of the date and location of the blasting. This written notice must be given and received at least 24 hours in advance of the blasting, except that, in the case of an unanticipated obstruction requiring blasting, the excavator shall provide written notice not less than four hours in advance of that blasting.
    § 4 (B) (2) (a)  Additional notifications. In addition to notifying the Dig Safe System as required in Subsection 4(B)(1), an excavator shall notify any non-member operator in the area of the proposed excavation. This notice must be in accordance with Subsection 4(B)(1) except that it will be provided directly to the non-member operator and not to the Dig Safe System.</t>
  </si>
  <si>
    <t xml:space="preserve">60
(23 M.R.S.A. §3360-A.3. E., and Maine PUC Rule 65-407 c895 § 4 (B) (1) (d)) </t>
  </si>
  <si>
    <t>18"
(Maine PUC Rule 65-407 c895 § 4 (C) (2))</t>
  </si>
  <si>
    <t>Yes
(23 M.R.S.A. §3360-A.3. C., and Maine PUC Rule 65-407 c895 § 4 (A))</t>
  </si>
  <si>
    <t xml:space="preserve">    
    23 M.R.S.A. §3360-A.4-C.  An excavator may not use mechanical means of excavation when excavating within 18 inches of any marked underground facilities until the underground facilities have been exposed, except that mechanical means may be used, as necessary, for initial penetration and removal of pavement, rock or other materials requiring use of mechanical means of excavation. Once the underground facilities have been exposed, further excavation must be performed employing reasonable precautions to avoid damage to the underground facilities, including, but not limited to, any substantial weakening of structural or lateral support of the facilities or penetration or destruction of the facilities or their protective coatings. For the purposes of this subsection, "mechanical means of excavation" means excavation using any device or tool powered by an engine except air vacuum methods of excavation.
    Maine PUC Rule 65-407 c895 § 2 (L) Mechanical means of excavation means excavation using any device or tool powered by an engine except air vacuum methods of excavation.
    § 4 (C) (2) An excavator may not use mechanical means of excavation when excavating within 18 inches in any direction of any marked underground facilities until the underground facilities have been exposed, except that mechanical means may be used, as necessary, for initial penetration and removal of pavement, rock or other materials requiring use of mechanical means of excavation. Once underground facilities have been exposed, further excavation must be performed employing reasonable precautions to avoid damage to the underground facilities (unless the operator of the underground facilities has positively identified the facilities as inactive or abandoned, pursuant to Subsection 6(F)(3), and has indicated that there is no need to protect them from damage), including, but not limited to, any substantial weakening of structural or lateral support of the facilities or penetration or destruction of the facilities or their protective coatings. The lateral boundaries of the safety zone shall be the operator’s tolerance zone markings as directed in Subsection 6(B)(4)(b).</t>
  </si>
  <si>
    <t>Yes
(23 M.R.S.A. §3360-A.4-C, and Maine PUC Rule 65-407 c895 § 4 (C) (2))</t>
  </si>
  <si>
    <t xml:space="preserve">    In most cases, where applicable, the Maine PUC Rule 65-407 c895 mimics or reflects the requirements where provided in 23 M.R.S.A. §3360-A.  </t>
  </si>
  <si>
    <t>Yes
(23 M.R.S.A. §3360-A.10-A.D, and Maine PUC Rule 65-407 c895 § 4 (C) (3))</t>
  </si>
  <si>
    <t>No
(Reference Maine PUC Rule 65-407 c895 § 4 (C) (3))</t>
  </si>
  <si>
    <t>No
(Reference Maine PUC Rule 65-407 c895 § 4 (B) (6) and § 4 (D) (1))</t>
  </si>
  <si>
    <r>
      <t xml:space="preserve">(Re-Notification) Notify One-Call if Marks Moved or No Longer Visible - </t>
    </r>
    <r>
      <rPr>
        <sz val="10"/>
        <rFont val="Arial"/>
        <family val="2"/>
      </rPr>
      <t xml:space="preserve">Is the excavator required to cease excavation and notify the appropriate One-Call Notification Center for re-marking if any facility mark is removed, moved, or no longer visible?
    </t>
    </r>
  </si>
  <si>
    <t>No
(Reference Maine PUC Rule 65-407 c895 § 4 (B) (3))</t>
  </si>
  <si>
    <t>Yes
(23 M.R.S.A. §3360-A.5-A, and Maine PUC Rule 65-407 c895 § 4 (D) (1))</t>
  </si>
  <si>
    <t xml:space="preserve">    23 M.R.S.A. §3360-A.4.  An underground facility operator shall, upon receipt of the notice provided for in subsection 3-A, advise the excavator of the location and size of the operator's underground facilities and all underground facilities used in furnishing electric or gas service that are connected to the operator's facilities, located in the public way and known to the operator in the proposed excavation area by marking the location of the facilities with stakes, paint or by other identifiable markings. ... The underground facility operator shall complete this marking no later than 2 full business days after receipt of the notice. ... If the proposed excavation is of such length or size that the underground facility operator advises the excavator that the operator can not reasonably respond with respect to all the operator's underground facilities within 2 full business days, the excavator shall notify the operator of the specific location in which excavation will first be made and the operator shall respond with respect to the operator's underground facilities in that location within 2 full business days and for the remaining facilities within a reasonable time thereafter.
    Maine PUC Rule 65-407 c895 § 6 (B)(1).   An operator shall, upon receipt of the notice provided in Subsection 4(B)(2) or Section 5, advise the excavator of the location and size of the operator’s underground facilities and all underground facilities used in furnishing electric or gas service that are connected to the operator’s facilities, located in the public way and known to the operator within the area of the proposed excavation by marking the location of the facilities in accordance with this subsection. If the operator determines that there are no facilities in the proposed excavation area that it is obligated to mark, it shall inform the excavator in writing, prior to the expiration of the excavator's waiting period, either by electronic facsimile or e-mail or by placing marks at the excavation site that so indicate.  (2) a. Initial marking. The operator shall complete marking no later than two business days after receipt of the notice provided for in Section 5 or Subsection 4(B)(2), unless the proposed excavation is of such length or size that the operator cannot reasonably mark all its underground facilities within two business days. In such an instance, the operator shall inform the excavator, and the excavator shall notify the operator of the location in which excavation will first be made. The operator shall mark the underground facilities in that location within two business days and will mark the remaining facilities as soon as practicable.  b. Re-marking. Following an excavator’s request to re-mark an excavation area pursuant to Subsection 4(C)(3), an operator shall again mark this location within one business day.  c. Emergencies. An operator shall mark its underground facilities as soon as practicable after receiving notification of an emergency excavation pursuant to Subsection 4(C)(1).  d. Test holes. After receiving notification pursuant to Section 5 or Subsection 4(B)(2), if an operator must dig test holes in order to locate its underground facilities, other operators within the premarked area shall mark their facilities within one business day of notification from the excavating operator or within a time frame agreed upon by the excavator.</t>
  </si>
  <si>
    <t xml:space="preserve">    Maine PUC Rule 65-407 c895 § 6 (B) (3) Markers. The operator shall use paint, stakes, flags or other appropriate means to mark its underground facilities. The physical characteristics in the area of the proposed excavation shall be considered when determining the type of marker to be utilized. Markers shall conform to the color code established by the Dig Safe System, as follows: (a) Red: electric power lines, cables, conduit, or lighting cables; (b) Yellow: gas, oil, steam, petroleum, or gaseous materials; (c) Orange: communication, alarm, or signal lines, cables, or conduits; (d) Blue: water, irrigation, or slurry lines; (e) Green: sewers or drain lines; and (f) Purple: reclaimed water, irrigation, and slurry lines.  (4) Marking procedures: (a) Identification. Marking shall identify changes in direction or terminations occurring within the immediate area of the proposed excavation. Where practical, all marking methods shall indicate the width of the underground facility. Markings shall be made at intervals of no more than 25 feet. (b) Tolerance zone. Except if using the centerline marking method described in Subsection 6(B)(4)(c)(2), the operator shall mark a finite area, designated the “tolerance zone,” on each side of the underground facility. The operator shall also indicate the depth of the facility, if known. In all circumstances, the tolerance zone for each facility will be an area 18 inches for member operators and 36 inches for non-member operators on each side of the facility for the length of the facility. (c) Marking methods. The operator shall use one of the following marking methods to establish the tolerance zone of an underground facility: (i) The corridor marking method. This method involves placing markers at either boundary of the tolerance zone, such that the markers will be placed away from the facility centerline 18 inches for member operators and 36 inches for non-member operators, plus one-half the width of the facility. If an operator maintains two or more facilities in close proximity to each other within the excavation area, one tolerance zone may include both facilities. In this instance, the boundaries of the zone shall be established by locating the boundaries of each separate facility and placing markers 18 inches for member operators and 36 inches for non-member operators from the outer boundaries of the multiple facilities. In this circumstance, the operator shall mark the centerline of each facility within the marked boundaries. (ii) The centerline marking method. This method involves placing markers directly over the centerline of the facility, permitting the excavator to establish boundaries of the tolerance zone at points located 18 inches for member operators and 36 inches for non-member operators, plus half the width of the facility from the markers. The width of the facility shall be indicated upon the markers. If an operator maintains two or more facilities in close proximity to each other within the excavation area, the operator shall place markers over the centerline of each facility. (iii) The offset marking method. This method involves locating the centerline of the facility by placing markers at locations that parallel the facility. The offset marking methods shall be used only when it is impractical to use either the corridor or centerline methods. The markers used for the offset marking methods shall indicate the distance and direction to the centerline of the facility and its width.</t>
  </si>
  <si>
    <t xml:space="preserve">    23 M.R.S.A. §3360-A.4-D.  Abandoned or inactive facilities.  Beginning on the date an owner or operator of underground facilities is required by the Public Utilities Commission to implement electronic mapping, the owner or operator shall indicate the existence of facilities abandoned or inactive after that date on its electronic mapping system and shall notify an excavator when abandoned or inactive facilities exist in the area of an excavation. If an owner or operator of an underground facility does not maintain an electronic mapping system, the owner or operator shall notify the excavator if the operator is aware of abandoned or inactive facilities in the area of an excavation.
    Maine PUC Rule 65-407 c895 § 6 (F) Abandoned or Inactive Facilities  (1) Operators with an electronic mapping system. Beginning on the date an owner or operator of underground facilities is required by the Public Utilities Commission to implement electronic mapping under Chapter 140 of the Commission’s Rules, the owner or operator shall indicate the existence of facilities abandoned or inactive after that date in its electronic mapping system and shall notify an excavator when abandoned or inactive underground facilities exist in the area of a proposed excavation.  (2) Operators without an electronic mapping system. If an owner or operator of an underground facility is not required to maintain an electronic mapping system under Chapter 140 of the Commission's rules, the owner or operator shall notify an excavator of any abandoned or inactive facilities in the area of a proposed excavation of which it is aware. An operator shall be conclusively presumed to be aware of any facilities abandoned after March 28, 2002.  (3) When notifying an excavator that abandoned or inactive underground facilities exist in the area of the proposed excavation, the operator must also inform the excavator that: (a) In addition to the abandoned or inactive facilities, there may also be unmarked, active facilities within the excavation area; and (b) Anytime an unmarked underground facility is discovered during excavation, the excavator must treat the line as active and notify the operator of the facility, as soon as possible.  Upon receiving notification from the excavator that an unmarked facility has been discovered, the operator must visit the site and positively identify whether the facility is active or inactive.</t>
  </si>
  <si>
    <t>Not addressed
(Reference Maine PUC Rule 65-407 c895 § 6 (B))</t>
  </si>
  <si>
    <t xml:space="preserve">    Maine PUC Rule 65-407 c895 § 6 (A) (1) (d) Except as otherwise provided in this provision of the rule, each Dig Safe System member shall provide to the Dig Safe System the location of all underground facilities that the member would be obligated to mark upon receipt of notice pursuant to Section 6(B). The location of facilities may be indexed by street or in any more specific manner consistent with Dig Safe System methodology. The operator shall provide the information to the Dig Safe System to use in its notification process and, unless otherwise specified in this rule, the operator shall provide the information in a format that the Dig Safe System is capable of using, such as electronic or digital format, or by drawing the specific location of any underground facilities on maps provided by the Dig Safe System.</t>
  </si>
  <si>
    <t xml:space="preserve">Not addressed
(Reference Maine PUC Rule 65-407 c895 § 6 (B) (5)) </t>
  </si>
  <si>
    <t xml:space="preserve">    Maine PUC Rule 65-407 c895 § 6 (A) (1) (d) (iii). Unless a member operator has provided the Dig Safe System with the location of planned new facilities no fewer than 21 business days prior to installation, the member operator shall provide to the Dig Safe System the location of newly installed and newly discovered facilities or portions of those facilities, no later than 21 business days after a newly installed facility or portion of a facility is covered with soil or other material or after the location of a facility is discovered pursuant to subsection 6(B)(6).  
    § 6 (D) (3)  Emergency management information. Each gas operator shall provide maps that clearly indicate the location and depth of all main supply underground gas facilities to the following jurisdictions:  a. each municipality within which it operates;  b. each fire department within whose service territory it operates;  c. the county emergency management agency for each county within which it operates; and  d. the Maine Emergency Management Agency.  Within 21 business days of changing the configuration of a gas operator’s main supply underground gas facility, the gas operator must provide updated maps to the appropriate entities.</t>
  </si>
  <si>
    <t xml:space="preserve">    23 M.R.S.A. §3360-A.1-A.  Each underground facility operator shall be a member of and participate in an underground facility damage prevention system...  Nothing in this subsection prohibits a municipality, utility or other entity that owns or operates an underground facility from voluntarily becoming a member of the system. Notwithstanding subsection 1, paragraph F, a person that voluntarily becomes a member of the system is deemed an underground facility operator for the purposes of this section.    
    Maine PUC Rule 65-407 c895 § 6 (A) (1) (a)  An underground facility operator, as defined in Section 2(V), must join the Dig Safe System. Any other operator may voluntarily join the Dig Safe System.
    § 2 (V) Underground facility operator means the owner or operator of any underground facility, other than an underground oil storage facility as defined in 38 M.R.S.A. §562-A(21) or an airport aviation fuel hydrant piping system, used in furnishing electric, telephone, telegraph, gas, petroleum transportation or cable television service. Underground facility operator does not include a municipality or a public utility with fewer than five full-time employees or fewer than 300 customers or a person that owns underground facilities on its own property for commercial or residential purposes.</t>
  </si>
  <si>
    <t xml:space="preserve">Yes
(23 M.R.S.A. §3360-A.1-A, and Maine PUC Rule 65-407 c895 § 6 (A) (1) (a)) </t>
  </si>
  <si>
    <t xml:space="preserve">Maine Public Utilities Commission
(23 M.R.S.A. §3360-A.6-C, and Maine PUC Rule 65-407 c895 § 7) </t>
  </si>
  <si>
    <t>Yes
(Maine PUC Rule 65-407 c895 § 7 (B) (1))</t>
  </si>
  <si>
    <t>Yes
(Maine PUC Rule 65-407 c895 § 6 (C) (1))</t>
  </si>
  <si>
    <t>Yes
(Maine PUC Rule 65-407 c895 § 4 (D) (2))</t>
  </si>
  <si>
    <t xml:space="preserve">    Code of Md, Pub. Util. §12–101. (d)   “Demolition” means an operation in which a structure or mass of material is wrecked, razed, rended, moved, or removed using any tool, equipment, or explosive. ... (f) (1)  “Excavation” means an operation in which earth, rock, or other material in or on the ground is moved, removed, or otherwise displaced by using any tool, equipment, or explosive.  (2)  “Excavation” includes grading, trenching, digging, ditching, dredging, drilling, boring, augering, tunnelling, scraping, cable or pipe plowing and driving a mass of material.</t>
  </si>
  <si>
    <t>Yes
(Code of Md, Pub. Util. §12–124.(a))</t>
  </si>
  <si>
    <t>2
(Code of Md, Pub. Util. §12–126.(c) and §12–127.(a))</t>
  </si>
  <si>
    <t xml:space="preserve">    Code of Md, Pub. Util. §12–121. (a)   Subject to § 12–120(b) of this subtitle, if all reasonable precautions have been taken to protect underground facilities, § 12–120(a) of this subtitle and §§ 12–122 through 12–135 of this subtitle do not apply to an emergency excavation or demolition being performed to prevent danger to life, health, or property.  (b)   A person performing an emergency excavation or demolition to prevent danger to life, health, or property shall:  (1)   take all reasonable precautions to protect underground facilities in and near the excavation or demolition area; and  (2)   immediately notify the one–call system serving the geographic area where the emergency excavation or demolition is performed to inform the appropriate owner–members of the excavation or demolition area.
    § 12–124. (a) A person that intends to perform an excavation or demolition in the State shall initiate a ticket request by notifying the one–call system serving the geographic area where the excavation or demolition is to be performed of the person’s intent to perform the excavation or demolition. 
    §12–127. (a)   A person may begin excavation or demolition only after the person receives notification from the underground facilities information exchange system of the one–call system confirming that all applicable owner–members have:  (1)   marked their underground facilities in accordance with § 12–126(c) of this subtitle;  (2)   marked the applicable portion of their underground facilities in accordance with § 12–126(d) of this subtitle; or  (3)   reported that they have no underground facilities in the vicinity of the excavation or demolition.</t>
  </si>
  <si>
    <t>12
(Code of Md, Pub. Util. § 12–124.(c)(3))</t>
  </si>
  <si>
    <t xml:space="preserve">    The Maryland Underground Facilities Damage Prevention Authority (MDUFDPA) was established by the Maryland legislature.  MDUFDPA is not a state agency; MDUFDPA is a stakeholder-run organization with ability to enforce the Miss Utility Law in the form of mandatory training or fines for violators.  
    All nine members of this Authority are appointed by the Governor.  The makeup of this Authority is as follows:  * Two underground facility owners that are Maryland members of the Maryland/DC Subscribers Committee;  *  One from the Associated Utility Contractors of Maryland;  *  One from the Public Works Contractors Association of Maryland;  *  One from the One-Call Centers operating in the State;  *  One that represents the underground utility locator community selected by the Maryland members of the Maryland/DC Damage Prevention Committee;  *  One from the Maryland Association of Counties with experience in the field of underground utilities;  *  One from the Maryland Municipal League with experience in the field of underground utilities;  *  One person from the general public selected by the appointed and qualified members of the Authority.  (See http://www.mddpa.org/)</t>
  </si>
  <si>
    <t>Yes
(Code of Md, Pub. Util. §12–129)</t>
  </si>
  <si>
    <t xml:space="preserve">    Code of Md, Pub. Util. §12–129 (a)   Subject to subsection (c) of this section, any new or replacement piping that is buried or installed for the purpose of connecting a building to a water supply system or a sewerage system shall be buried or installed with a wire that makes the piping detectable.  (b)   The wire required under subsection (a) of this section shall:  (1)   be an insulated copper tracer wire that is suitable for direct burial and has an American wire gauge (AWG) of at least 10, or an equivalent product; (2)   be installed:  (i)   in the same trench as the piping that connects the building to the water supply system or the sewerage system;  (ii)   within 12 inches of the piping that connects the building to the water supply system or the sewerage system; and  (iii)   with at least one end of the wire terminating above grade in a location that is accessible and resistant to physical damage, such as in a cleanout or next to an external wall of the building; and  (3)   run from within 5 feet of an external wall of the building to:  (i)   the point where the piping intersects with the water supply system or the sewerage system; or  (ii)   the point where the sewerage system disposes of or processes the sewage.  (c)   The requirement of subsection (a) of this section with regard to replacement piping connecting a building to a water supply system or a sewerage system:  (1)   applies only to a complete replacement of the piping; and  (2)   does not apply to a repair or a partial replacement of the piping.</t>
  </si>
  <si>
    <t>18"
(Code of Md, Pub. Util. § 12–126.(b)(1))</t>
  </si>
  <si>
    <t xml:space="preserve">    Code of Md, Pub. Util. §12–127. (c) (1) A person performing an excavation or demolition shall exercise due care to avoid interference with or damage to an underground facility that an owner–member has marked in accordance with § 12–126 of this subtitle.  (2) Before using mechanized equipment for excavation or demolition within 18 inches of an underground facility marking, a person shall expose the underground facility to its outermost surfaces by hand or other nondestructive techniques.  (3) A person may not use mechanized equipment to excavate within 18 inches of the outermost surface of an exposed underground facility. </t>
  </si>
  <si>
    <t>Yes
(Code of Md, Pub. Util. §12–127.(c))</t>
  </si>
  <si>
    <t>Yes
(Code of Md, Pub. Util. §12–127.(b)(1))</t>
  </si>
  <si>
    <t>Yes
(Code of Md, Pub. Util. §12–127.(e))</t>
  </si>
  <si>
    <t>Yes
(Code of Md, Pub. Util. §12–127.(b)(2))</t>
  </si>
  <si>
    <t>Yes
(Code of Md, Pub. Util. §12–127.(d)(1))</t>
  </si>
  <si>
    <t>Yes
(Code of Md, Pub. Util. §12–127.(d)(2))</t>
  </si>
  <si>
    <t xml:space="preserve">    Code of Md, Pub. Util. §12–103. This subtitle does not apply to an excavation or demolition performed or to be performed by an owner or lessee of a private residence when the excavation or demolition is performed or to be performed: (1) entirely on the land on which the private residence of the owner or lessee is located; and (2) without the use of machinery. 
    §12–121.  (a) Subject to § 12–120(b) of this subtitle, if all reasonable precautions have been taken to protect underground facilities, § 12–120(a) of this subtitle and §§ 12–122 through 12–135 of this subtitle do not apply to an emergency excavation or demolition being performed to prevent danger to life, health, or property. </t>
  </si>
  <si>
    <t xml:space="preserve">    Code of Md, Pub. Util. §12–126. (a)   An owner–member shall mark its underground facility if the owner–member has determined that a proposed excavation or demolition:  (1)   is within 5 feet of the horizontal plane of the underground facility; or  (2)   because of planned blasting, is so near to the underground facility that the underground facility may be damaged or disturbed.  (b)    (1)   An owner–member shall mark the location of its underground facility by marking on the ground within 18 inches on a horizontal plane on either side of the underground facility.  (2)    (i)   When marking the location of an underground facility, an owner–member shall use the current color codes established by the American Public Works Association for marking underground facilities.  (ii)   If two or more owner–members share the same color code, each owner–member shall include information with the marking that indicates the owner–member of the marked underground facility.  (c)   Except as provided in subsection (d) of this section, within 2 business days after the day on which a ticket is transferred to an owner–member, the owner–member shall:  (1)   mark the location of the owner–member’s underground facility and report to the underground facilities information exchange system that the underground facility has been marked; or  (2)   report to the underground facilities information exchange system that the owner–member has no underground facilities in the vicinity of the planned excavation or demolition.  (d)    (1)   If an owner–member is unable to mark the location of the owner–member’s underground facility within the time period prescribed in subsection (c) of this section because of the scope of the proposed excavation or demolition, the owner–member shall:  (i)   promptly notify the underground facilities information exchange system and the person that intends to perform the excavation or demolition; and  (ii)   work with the person that intends to perform the excavation or demolition to develop a mutually agreeable schedule for marking the underground facility.</t>
  </si>
  <si>
    <t xml:space="preserve">   Code of Md, Pub. Util. §12–126. (b) (2) (i) When marking the location of an underground facility, an owner–member shall use the current color codes established by the American Public Works Association for marking underground facilities.  </t>
  </si>
  <si>
    <t xml:space="preserve">    Not addressed.  
    However, Code of Md, Pub. Util. §12–126. (d) (1) If an owner–member is unable to mark the location of the owner–member’s underground facility within the time period prescribed in subsection (c) of this section because of the scope of the proposed excavation or demolition, the owner–member shall: (i) promptly notify the underground facilities information exchange system and the person that intends to perform the excavation or demolition; ....</t>
  </si>
  <si>
    <t xml:space="preserve">   Code of Md, Pub. Util. §12–101. (n) “Underground facilities information exchange system” means an automated voice response unit or interactive Internet access system that is maintained as part of a one–call system
    §12–126. (c) Except as provided in subsection (d) of this section, within 2 business days after the day on which a ticket is transferred to an owner–member, the owner–member shall:  (1) mark the location of the owner–member’s underground facility and report to the underground facilities information exchange system that the underground facility has been marked; or  (2) report to the underground facilities information exchange system that the owner–member has no underground facilities in the vicinity of the planned excavation or demolition.  (d) (1) If an owner–member is unable to mark the location of the owner–member’s underground facility within the time period prescribed in subsection (c) of this section because of the scope of the proposed excavation or demolition, the owner–member shall: (i) promptly notify the underground facilities information exchange system and the person that intends to perform the excavation or demolition; and (ii) work with the person that intends to perform the excavation or demolition to develop a mutually agreeable schedule for marking the underground facility. </t>
  </si>
  <si>
    <t>Yes
(Code of Md, Pub. Util. §12–101.(n), §12–126.(c), and §12–127.(a))</t>
  </si>
  <si>
    <t>Yes
(Code of Md, Pub. Util. §12–131)</t>
  </si>
  <si>
    <t>Yes
(Code of Md, Pub. Util. §12–101.(j), §12–123.(a))</t>
  </si>
  <si>
    <t xml:space="preserve">    Code of Md, Pub. Util. §12–107.  (a) The Authority consists of nine members appointed by the Governor. (b) The nine members shall be appointed as follows: (1) one member from a list submitted to the Governor by the Associated Utility Contractors of Maryland; (2) one member from a list submitted to the Governor by the Public Works Contractors Association of Maryland; (3) two underground facility owners that are members of a one–call system from a list submitted to the Governor by the Maryland members of the Maryland/DC Subscribers Committee; (4) one member from a list submitted to the Governor by the one–call centers operating in the State; (5) one member who represents the State’s underground utility locator community from a list submitted to the Governor by the Maryland members of the Maryland/DC Damage Prevention Committee; (6) one member who has experience in the field of underground utilities from a list submitted to the Governor by the Maryland Association of Counties; (7) one member who has experience in the field of underground utilities from a list submitted to the Governor by the Maryland Municipal League; and (8) one member of the general public from a list submitted to the Governor by the other appointed and qualified members of the Authority. (c) To the extent practicable, members appointed to the Authority shall reasonably reflect the geographic, racial, and gender diversity of the State. </t>
  </si>
  <si>
    <t xml:space="preserve">    Code of Md, Pub. Util. §12–135. (a) (1) A person that performs an excavation or demolition without first providing the notice required under § 12–124(a) of this subtitle and damages, dislocates, or disturbs an underground facility is deemed negligent and is subject to a civil penalty assessed by the Authority not exceeding: (i) $2,000 for the first offense; and (ii) subject to subsection (c) of this section, $4,000 for each subsequent offense.  (2) Instead of or in addition to a civil penalty assessed under this subsection, the Authority may: (i) require that a person: 1. participate in damage prevention training; or 2. implement procedures to mitigate the likelihood of damage to underground facilities; or (ii) impose other similar measures. ... (b) (1) This subsection applies if a proceeding has not been initiated before the Authority.  (2) A court of competent jurisdiction may assess a civil penalty of up to 10 times the cost of repairs to the underground facility caused by the damage, dislocation, or disturbance against a person that has committed a subsequent offense under subsection (a)(1) of this section.  (3) An action to recover a civil penalty under this subsection shall be brought by an owner of a damaged, dislocated, or disturbed underground facility or the Attorney General in a court of competent jurisdiction in Baltimore City or the county in which the damage, dislocation, or disturbance occurred.  (4) The party bringing an action under this subsection may recover reasonable attorney’s fees.  (c) The Authority may not assess a civil penalty under subsection (a)(1)(ii) of this section if an action to recover a civil penalty has been brought under subsection (b) of this section. </t>
  </si>
  <si>
    <t xml:space="preserve">    Code of Md, Pub. Util. §12–135. (a) (3) A person that violates any provision of Part IV of this subtitle is subject to a civil penalty assessed by the Authority not exceeding $2,000.  </t>
  </si>
  <si>
    <t>Mandatory Reporting of Excavation Damage by All Utility Owners to State Entity or Department (Yes / No)</t>
  </si>
  <si>
    <t>Yes
(M.G.L., Chapter 82, § 40A)</t>
  </si>
  <si>
    <t xml:space="preserve">    M.G.L., Part I, Title XXII, Chapter 164, § 76D  All natural gas pipeline companies, cable television companies, steam distribution companies and public utility companies, as defined in section three of chapter twenty-five, shall create, participate in and be responsible for the administration of a utility underground plant damage prevention system....   
    [Massachusetts Department of Public Utilities notes that municipalities (cities and towns who own water, sewer and drainage facilities) are not required to join the Dig Safe system].</t>
  </si>
  <si>
    <t>Miss Dig 811
(http://missdig.org)</t>
  </si>
  <si>
    <t xml:space="preserve">    Michigan Compiled Laws § 460.725 Sec. 5. (1) An excavator shall provide a dig notice to the notification system at least 72 hours, but not more than 14 calendar days, before the start of any blasting or excavation. If the dig notice is given during business hours, the 72-hour period shall be measured from the time the dig notice is made to the notification system. If a dig notice is given before 7 a.m. on a business day, the 72-hour period begins at 7 a.m. on that day. If a dig notice is given on a nonbusiness day or after 5 p.m. on a business day, the 72-hour period begins at 7 a.m. on the next business day. All hours of nonbusiness days are excluded in counting the 72-hour period. If there are multiple excavators on the same site, each excavator shall provide its own dig notice.</t>
  </si>
  <si>
    <t xml:space="preserve">    Michigan Compiled Laws § 460.723 Sec. 3. (m) "Excavation" means moving, removing, or otherwise displacing earth, rock, or other material below existing surface grade with power tools or power equipment, including, but not limited to, grading, trenching, tiling, digging, drilling, boring, augering, tunneling, scraping, cable or pipe plowing, and pile driving; and wrecking, razing, rending, moving, or removing a structure or mass of materials. </t>
  </si>
  <si>
    <t xml:space="preserve">    Michigan Compiled Laws § 460.723 Sec. 3. (n) "Excavator" means any person performing excavation or blasting.</t>
  </si>
  <si>
    <t>Yes
(Michigan Compiled Laws § 460.725 Sec. 5. (1))</t>
  </si>
  <si>
    <t>Yes.
(Michigan Compiled Laws § 460.725 Sec. 5. (13))</t>
  </si>
  <si>
    <t xml:space="preserve">    21 days from start date of the excavation or blasting as identified by the excavator...
    180 days from the start date if proposed excavation or blasting will not be completed within 21 days from the start date..
(Michigan Compiled Laws § 460.725 Sec. 5. (3)) </t>
  </si>
  <si>
    <t xml:space="preserve">48"
(Michigan Compiled Laws § 460.723 Sec. 3. (f), "Caution zone")  </t>
  </si>
  <si>
    <t>Yes.
(Michigan Compiled Laws § 460.723 Sec. 3. (bb) and § 460.725 Sec. 5. (5))</t>
  </si>
  <si>
    <t xml:space="preserve">    Michigan Compiled Laws § 460.723 Sec. 3. (bb) "Soft excavation" means a method and technique designed to prevent contact damage to underground facilities, including, but not limited to, hand-digging, cautious digging with nonmechanical tools, vacuum excavation methods, or use of pneumatic hand tools.
    § 460.725 Sec. 5. (5)  Except as otherwise provided in this subsection, before blasting or excavating in a caution zone, an excavator shall expose all marked facilities in the caution zone by soft excavation. If conditions make complete exposure of the facility impractical, an excavator shall consult with the facility owner or facility operator to reach agreement on how to protect the facility. For excavations in a caution zone parallel to a facility, an excavator shall use soft excavation at intervals as often as reasonably necessary to establish the precise location of the facility. An excavator may use power tools and power equipment in a caution zone only after the facilities are exposed or the precise location of the facilities is established.</t>
  </si>
  <si>
    <t>Yes
(Michigan Compiled Laws § 460.725 Sec. 5. (7))</t>
  </si>
  <si>
    <t>Yes
(Michigan Compiled Laws § 460.725 Sec. 5. (9))</t>
  </si>
  <si>
    <t>Yes
(Michigan Compiled Laws § 460.725 Sec. 5. (11))</t>
  </si>
  <si>
    <t>Yes
(Michigan Compiled Laws § 460.725 Sec. 5. (10))</t>
  </si>
  <si>
    <t xml:space="preserve">    Michigan Compiled Laws § 460.727 Sec. 7. (3) A facility owner or facility operator shall provide notification to the notification system using positive response.  </t>
  </si>
  <si>
    <r>
      <t xml:space="preserve">    Not addressed.
    (However, the requirement is implied in Michigan Compiled Laws § 460.724 (5) which states Owners of real property on which there is a farm operation, as that term is defined in section 2 of the Michigan right to farm act, 1981 PA 93, MCL 286.472, may become a nonvoting member of the notification system, known as a farm member, </t>
    </r>
    <r>
      <rPr>
        <u/>
        <sz val="8"/>
        <rFont val="Arial"/>
        <family val="2"/>
      </rPr>
      <t>upon providing the notification system with the information necessary to send the farm member a ticket for purposes of notification under section 6 (1)</t>
    </r>
    <r>
      <rPr>
        <sz val="8"/>
        <rFont val="Arial"/>
        <family val="2"/>
      </rPr>
      <t xml:space="preserve">.
</t>
    </r>
  </si>
  <si>
    <t>No.
(However, see MDPB Best Practice 2015-03 (http://www.missdig.org/cm/dpl/downloads/content/77/Best_Practice_2015_03_Appurtenance_final.pdf)</t>
  </si>
  <si>
    <t>Yes
(Michigan Compiled Laws § 460.726a Sec. 6a.)</t>
  </si>
  <si>
    <t xml:space="preserve">    Not addressed.
    (Reference Michigan Compiled Laws § 460.727 Sec. 7. (2).
    Also see Michigan Damage Prevention Board (MDPB) Recommended Marking Guidelines (http://www.missdig.org/pdf/mdpb/MDPB%20Recommended%20Marking%20Guidelines.pdf))</t>
  </si>
  <si>
    <t>Yes
(Michigan Compiled Laws § 460.724 Sec. 4 (1) and (4))</t>
  </si>
  <si>
    <t xml:space="preserve">    Michigan Compiled Laws § 460.727 Sec. 7.  (1) A facility owner or facility operator shall respond to a ticket by the start date and time for the excavation or blasting under section 5(1) by marking its facilities in the area of the proposed excavation or blasting in a manner that permits the excavator to employ soft excavation to establish the precise location of the facilities. ...  (9) This section does not apply to the state transportation department or to the marking of a county or intercounty drain by a county drain commissioner's office or drainage board. </t>
  </si>
  <si>
    <t>Not addressed
(Reference Michigan Compiled Laws § 460.724 Sec. 4 (2))</t>
  </si>
  <si>
    <t>Michigan Public Service Commission
 Michigan Compiled Laws § 460.723 Sec. 3 (g), and § 460.731 Sec. 11)</t>
  </si>
  <si>
    <t xml:space="preserve">    Michigan Compiled Laws § 460.731 Sec. 11.   (1) A person who engages in any of the following conduct is guilty of a misdemeanor punishable by imprisonment for not more than 1 year or a fine of not more than $5,000.00, or both:  (a) Knowingly damages an underground facility and fails to promptly notify the facility owner or facility operator.  (b) Knowingly damages an underground facility and backfills the excavation or otherwise acts to conceal the damage.  (c) Willfully removes or otherwise destroys stakes or other physical markings used to mark the approximate location of underground facilities unless that removal or destruction occurs after the excavation or blasting is completed or as an expected consequence of the excavation or blasting activity.    (2) Upon complaint filed with the commission or upon the commission's own motion, following notice and hearing, a person, other than a governmental agency, who violates any of the provisions of this act may be ordered to pay a civil fine of not more than $5,000.00 for each violation. In addition to or as an alternative to any fine, the commission may require the person to obtain reasonable training to assure future compliance with this act. Before filing a complaint under this subsection, a person shall attempt to settle the dispute with the adverse party or parties using any reasonable means of attempted resolution acceptable to the involved parties.
    Michigan Administrative Rule R 460.20 (6) In cases where a person has committed a first offense that does not involve injury, death, or significant property damage, and where the person admits responsibility without requesting a hearing, the maximum civil fine to be assessed shall not exceed $500.00.  </t>
  </si>
  <si>
    <t xml:space="preserve">    Michigan Compiled Laws § 460.731 Sec. 11.   (1) A person who engages in any of the following conduct is guilty of a misdemeanor punishable by imprisonment for not more than 1 year or a fine of not more than $5,000.00, or both:  (a) Knowingly damages an underground facility and fails to promptly notify the facility owner or facility operator.  (b) Knowingly damages an underground facility and backfills the excavation or otherwise acts to conceal the damage.  (c) Willfully removes or otherwise destroys stakes or other physical markings used to mark the approximate location of underground facilities unless that removal or destruction occurs after the excavation or blasting is completed or as an expected consequence of the excavation or blasting activity.    (2) Upon complaint filed with the commission or upon the commission's own motion, following notice and hearing, a person, other than a governmental agency, who violates any of the provisions of this act may be ordered to pay a civil fine of not more than $5,000.00 for each violation. In addition to or as an alternative to any fine, the commission may require the person to obtain reasonable training to assure future compliance with this act. Before filing a complaint under this subsection, a person shall attempt to settle the dispute with the adverse party or parties using any reasonable means of attempted resolution acceptable to the involved parties.
    Michigan Administrative Rule R 460.20 (6) In cases where a person has committed a first offense that does not involve injury, death, or significant property damage, and where the person admits responsibility without requesting a hearing, the maximum civil fine to be assessed shall not exceed $500.00. </t>
  </si>
  <si>
    <t xml:space="preserve">    Michigan Compiled Laws § 460.731 Sec. 11.   (1) A person who engages in any of the following conduct is guilty of a misdemeanor punishable by imprisonment for not more than 1 year or a fine of not more than $5,000.00, or both:  (a) Knowingly damages an underground facility and fails to promptly notify the facility owner or facility operator.  (b) Knowingly damages an underground facility and backfills the excavation or otherwise acts to conceal the damage.  (c) Willfully removes or otherwise destroys stakes or other physical markings used to mark the approximate location of underground facilities unless that removal or destruction occurs after the excavation or blasting is completed or as an expected consequence of the excavation or blasting activity.    (2) Upon complaint filed with the commission or upon the commission's own motion, following notice and hearing, a person, other than a governmental agency, who violates any of the provisions of this act may be ordered to pay a civil fine of not more than $5,000.00 for each violation. In addition to or as an alternative to any fine, the commission may require the person to obtain reasonable training to assure future compliance with this act. Before filing a complaint under this subsection, a person shall attempt to settle the dispute with the adverse party or parties using any reasonable means of attempted resolution acceptable to the involved parties. 
    Michigan Administrative Rule R 460.20 (6) In cases where a person has committed a first offense that does not involve injury, death, or significant property damage, and where the person admits responsibility without requesting a hearing, the maximum civil fine to be assessed shall not exceed $500.00. </t>
  </si>
  <si>
    <t>Yes.
(Michigan Compiled Laws § 460.731 Sec. 11. (5), and 
    Michigan Administrative Rule R 460.40)</t>
  </si>
  <si>
    <t xml:space="preserve">    Michigan Compiled Laws § 460.723 Sec. 3. (m) ... Excavation does not include any of the following:  (i) Any of the following activities performed in the course of farming operations:  (A) Any farming operation performed in the public right-of-way to a depth of not more than 12 inches below the existing surface grade if the farming operation is not performed within 6 feet of any aboveground structure that is part of a facility.  (B) Any farming operation performed outside a public right-of-way and within 25 yards of an existing petroleum or natural gas pipeline to a depth of not more than 18 inches below the existing surface grade if the farming operation is not performed within 6 feet of any aboveground structure that is part of a facility.  (C) Any farming operation performed outside a public right-of-way and not within 25 yards of an existing petroleum or natural gas pipeline if the farming operation is not performed within 6 feet of any aboveground structure that is part of a facility.  (ii) Replacing a fence post, sign post, or guardrail in its existing location.  (iii) Any excavation performed at a grave site in a cemetery.  (iv) Any excavation performed within a landfill unit as defined in R 299.4103 of the Michigan administrative code during its active life as defined in R 299.4101 of the Michigan administrative code or during its postclosure period as set forth in R 299.4101 to R 299.4922 of the Michigan administrative code.  (v) Any of the following activities if those activities are conducted by railroad employees or railroad contractors and are carried out with reasonable care to protect any installed facilities placed in the railroad right-of-way by agreement with the railroad:  (A) Any routine railroad maintenance activities performed in the public right-of-way as follows:  (I) Within the track area, either to the bottom of the ballast or to a depth of not more than 12 inches below the bottom of the railroad tie, whichever is deeper, if the routine railroad maintenance activity is not performed within 6 feet of any aboveground structure that is part of a facility that is not owned or operated by that railroad.  (II) Outside the track area, not more than 12 inches below the ground surface, if the routine railroad maintenance activity is not performed within 6 feet of any aboveground structure that is part of a facility that is not owned or operated by that railroad.  (B) Any routine railroad maintenance activities performed to a depth of not more than 18 inches below the flow line of a ditch or the ground surface in the railroad right-of-way, excluding the public right-of-way, if the routine railroad maintenance activity is not performed within 6 feet of any aboveground structure that is part of a facility that is not owned or operated by that railroad.  (vi) Routine maintenance or preventative maintenance as those terms are defined in section 10c of 1951 PA 51, MCL 247.660c, to a depth of not more than 12 inches below the roadway and any shoulder of a street, county road, or highway.
    § 460.723 Sec. 13. An individual engaged in a farming operation on a farm shall comply with this act beginning May 1, 2014.</t>
  </si>
  <si>
    <t>Minnesota Administrative Rules, Chapter 7560, Excavation Notice System, Office of Pipeline Safety, §§ 7560.0100 to -.0800
(https://www.revisor.mn.gov/rules/?id=7560&amp;view=chapter&amp;keyword_type=exact&amp;keyword=excavation&amp;redirect=0)</t>
  </si>
  <si>
    <t xml:space="preserve">    Minnesota Statutes § 216D.01 Subdivision 5. "Excavation" means an activity that moves, removes, or otherwise disturbs the soil by use of a motor, engine, hydraulic or pneumatically powered tool, or machine-powered equipment of any kind, or by explosives. Excavation does not include: (1) the extraction of minerals; (2) the opening of a grave in a cemetery; (3) normal maintenance of roads and streets if the maintenance does not change the original grade and does not involve the road ditch; (4) plowing, cultivating, planting, harvesting, and similar operations in connection with growing crops, trees, and shrubs, unless any of these activities disturbs the soil to a depth of 18 inches or more; (5) gardening unless it disturbs the soil to a depth of 12 inches or more; or (6) planting of windbreaks, shelterbelts, and tree plantations, unless any of these activities disturbs the soil to a depth of 18 inches or more. </t>
  </si>
  <si>
    <t xml:space="preserve">    Minnesota Statutes § 216D.01 Subdivision 6. "Excavator" means a person who conducts excavation in the state.</t>
  </si>
  <si>
    <t>Yes
(Minnesota Statutes § 216D.05 (2))</t>
  </si>
  <si>
    <t xml:space="preserve">    Minnesota Statutes § 216D.04 Subdivision 3. (a) Prior to the excavation start time on the notice, an operator shall locate and mark or otherwise provide the approximate horizontal location of the underground facilities of the operator and provide readily available information regarding the operator's abandoned and out-of-service underground facilities as shown on maps, drawings, diagrams, or other records used in the operator's normal course of business ... The excavator shall determine the precise location of the underground facility, without damage, before excavating within two feet of the marked location of the underground facility. ... (b) Within 96 hours or the time specified in the notice, whichever is later, after receiving a notice for boundary survey from the notification center ... an operator shall locate and mark or otherwise provide the approximate horizontal location of the underground facilities of the operator ... (c) For the purpose of this section, the approximate horizontal location of the underground facilities is a strip of land two feet on either side of the underground facilities.</t>
  </si>
  <si>
    <t xml:space="preserve">No.
(Per comment of MNOPS, 10/10/12, Minnesota Statutes § 216D.04 Subdivision 4. (a), "... determine the precise location of the underground facility, without damage, before excavating ..."  is interpreted as meaning hand dig, but language as such is not provided in the Minnesota law or administrative rules. </t>
  </si>
  <si>
    <t>Yes
(Minnesota Statutes § 216D.04 Subdivision 4. (d))</t>
  </si>
  <si>
    <t>14 days, or 6 months if excavator makes arrangements with the operators affected to periodically verify or refresh the marks.
(Minnesota Statutes § 216D.04 Subdivision 4. (c))</t>
  </si>
  <si>
    <t>Yes,
(Minnesota Statutes § 216D.04 Subdivision 1. (a))</t>
  </si>
  <si>
    <t>Yes,
(Minnesota Statutes § 216D.06 Subdivision 1. (a))</t>
  </si>
  <si>
    <t xml:space="preserve">    Minnesota Statutes § 216D.04 Subd. 3. (a) Prior to the excavation start time on the notice, an operator shall locate and mark or otherwise provide the approximate horizontal location of the underground facilities of the operator and provide readily available information regarding the operator's abandoned and out-of-service underground facilities as shown on maps, drawings, diagrams, or other records used in the operator's normal course of business ...  (b) Within 96 hours or the time specified in the notice, whichever is later, after receiving a notice for boundary survey from the notification center, excluding Saturdays, Sundays, and holidays, unless otherwise agreed to between the land surveyor and operator, an operator shall locate and mark or otherwise provide the approximate horizontal location of the underground facilities of the operator ...</t>
  </si>
  <si>
    <t xml:space="preserve">    Minnesota Statutes § 216D.04 Subdivision 3. (d) Markers used to designate the approximate location of underground facilities must follow the current color code standard used by the American Public Works Association. 
    Minnesota Administrative Rules § 7560.0250  Subpart 1. Facility locate. Unless otherwise agreed to between the excavator and operator, an operator shall locate an underground facility using stakes, flags, paint, or other suitable materials in varying combinations dependent upon the surface. The locate must be in sufficient detail to clearly identify the approximate route of the underground facility. The locate must also include: A. name, abbreviation, or logo of the operator when more than one operator listed on the notice uses the same color markings; B. width of the underground facility if it is greater than eight inches; and C. number of underground facilities if greater than one.  Subp. 2. Operator duties in no conflict situation. After December 31, 2005, an operator who receives notice and determines that an underground facility is not in conflict with the proposed excavation shall complete one or more of the following: A. mark the area "NO" followed by the operator's name, abbreviation, or logo in the color code of the underground facility not in conflict; B. place a clear plastic flag at the area that: (1) states "N/C" or "NO CONFLICT" in lettering matching the color code of the underground facility that is not in conflict; and (2) includes the operator's name, abbreviation, or logo, the date, a contact telephone number, and the ticket number; or C. contact the notification center through procedures required by the notification center and indicate that there are no underground facilities in conflict with the proposed excavation and that no markings or flags were left at the proposed excavation site.</t>
  </si>
  <si>
    <t>Yes.
(Minnesota Administrative Rules § 7560.0375  Subpart 1 (c)).</t>
  </si>
  <si>
    <t xml:space="preserve">    Minnesota Statutes § 216D.04 Subd. 3. Locating underground facility; operator. (a) Prior to the excavation start time on the notice, an operator shall … and provide readily available information regarding the operator's abandoned and out-of-service underground facilities as shown on maps, drawings, diagrams, or other records used in the operator's normal course of business, without cost to the excavator.    
    Minnesota Administrative Rules § 7560.0125 Subpart 1. Duty of operators to provide readily available information. Operators shall provide readily available information, as shown on maps, drawings, diagrams, or other records used in the normal course of business, on the approximate location of abandoned and out-of-service facilities to an excavator by the excavation date and time noted on the excavation or location notice unless otherwise agreed between the excavator and the operator. An operator fulfills an obligation to provide information on these facilities by doing one or more of the following: A. locating and marking the approximate location of the facility according to the current color code standard used by the American Public Works Association, as required in Minnesota Statutes, section 216D.04, subdivision 3, with an abandoned or out-of-service facility identified by an uppercase A surrounded by a circle; B. providing informational flags at the area of proposed excavation; C. communicating information verbally; or D. providing copies of maps, diagrams, or records. </t>
  </si>
  <si>
    <t xml:space="preserve">    Minnesota Administrative Rules § 7560.0300  An operator shall participate in and share the costs of the one call excavation notice system by: A. submitting the information required by the notification center to allow the center to notify the operator of excavation activity; B. updating the information provided to the notification center on a timely basis; </t>
  </si>
  <si>
    <t xml:space="preserve">    Minnesota Administrative Rules § 7560.0150  Subp. 2. Duty to install locating wire. After December 31, 2005, an operator shall install a locating wire or have an equally effective means of marking the location of each nonconductive underground facility within a public right-of-way installed after that date. This requirement does not apply when making minor repairs to an existing nonconductive facility. As applied to this chapter, "minor repairs" means repairs to or partial replacement of portions of existing service laterals located within a public right-of-way for purposes of routine maintenance and upkeep. </t>
  </si>
  <si>
    <t>Yes,
(Minnesota Statutes § 216D.04 Subdivision 1a. (a))</t>
  </si>
  <si>
    <t>Yes,
(Minnesota Statutes § 216D.03 Subdivision 1.)</t>
  </si>
  <si>
    <t xml:space="preserve">    Minnesota Statutes § 216D.01 Subdivision 9. "Operator" means a person who owns or operates an underground facility. A person is not considered an operator solely because the person is an owner or tenant of real property where underground facilities are located if the underground facilities are used exclusively to furnish services or commodities on that property, unless the person is the state, a state agency, or a local governmental unit.
    § 216D.03 Subdivision 1. An operator shall participate in and share in the costs of one statewide notification center operated by a vendor selected under subdivision 2.</t>
  </si>
  <si>
    <t xml:space="preserve">    Minnesota Statutes § 216D.03  Subdivision 2. (a) ... The nonprofit corporation must be governed by a board of directors of up to 20 members, one of whom is the director of the Office of Pipeline Safety. The other board members must represent and be elected by operators, excavators, and other persons eligible to participate in the center.</t>
  </si>
  <si>
    <t>Office of Pipeline Safety of the Minnesota Department of Public Safety
(Minnesota Statutes § 216D.01 Subdivision 1a, and Minnesota Administrative Rules § 7560.0100 Subp. 8)</t>
  </si>
  <si>
    <t xml:space="preserve">    Minnesota Statutes § 216D.08 Subdivision 1. Penalties. A person who is engaged in excavation for remuneration or an operator other than an operator subject to section 299F.59, subdivision 1, who violates sections 216D.01 to 216D.07 is subject to a civil penalty to be imposed by the commissioner not to exceed $1,000 for each violation per day of violation. An operator subject to section 299F.59, subdivision 1, who violates sections 216D.01 to 216D.07 is subject to a civil penalty to be imposed under section 299F.60. 
    Minnesota Statutes § 299F.60 Subdivision 1. Any person who violates any provision of sections 299F.56 to 299F.641, or any rule issued thereunder, is subject to a civil penalty to be imposed by the commissioner not to exceed $100,000 for each violation for each day that the violation persists, except that the maximum civil penalty must not exceed $1,000,000 for any related series of violations. 
    Minnesota Administrative Rules § 7560.0800 Subp. 2. Proceedings against underground facility operators. The office may negotiate a civil penalty under item A or B.  A. When the office has good cause to believe that an underground facility operator, other than an operator set forth in item B, is engaging or has engaged in conduct that violates Minnesota Statutes, sections 216D.01 to 216D.07, or a rule adopted under Minnesota Statutes, section 216D.08, subdivision 4, the office, if appropriate, shall negotiate a civil penalty under Minnesota Statutes, section 216D.08, subdivision 2. ...  B. When the office has good cause to believe that an operator who engages in the transportation of gas or hazardous liquids or who owns or operates a gas or hazardous liquid pipeline facility is engaging or has engaged in conduct that violates Minnesota Statutes, sections 299F.56 to 299F.641, or a rule adopted under Minnesota Statutes, section 299F.60, subdivision 5, the office, if appropriate, shall negotiate a civil penalty under Minnesota Statutes, section 299F.60, subdivision 2. … Subp. 4. Maximum penalties. For the purposes of this part, penalties imposed under this part must not exceed the limits in items A to C. … B. Penalties imposed against underground facility operators, other than an operator set forth in item C, must not exceed $1,000 for each violation per day of violation. C. Penalties imposed against an operator who engages in the transportation of gas or hazardous liquids or who owns or operates a gas or hazardous liquid pipeline facility must not exceed $10,000 for each violation for each day that the violation persists, except that the maximum civil penalty must not exceed $500,000 for a related series of violations. </t>
  </si>
  <si>
    <t xml:space="preserve">    Minnesota Statutes § 216D.08 Subdivision 1. Penalties. A person who is engaged in excavation for remuneration or an operator other than an operator subject to section 299F.59, subdivision 1, who violates sections 216D.01 to 216D.07 is subject to a civil penalty to be imposed by the commissioner not to exceed $1,000 for each violation per day of violation. An operator subject to section 299F.59, subdivision 1, who violates sections 216D.01 to 216D.07 is subject to a civil penalty to be imposed under section 299F.60. 
    Minnesota Administrative Rules § 7560.0800  Subpart 1. Proceedings against excavators. When the office has good cause to believe that an excavator is engaging or has engaged in conduct that violates Minnesota Statutes, section 216D.04, subdivision 1, 2, or 3; 216D.05, clause (1), (2), (3), or (4); or 216D.06, subdivision 1, or a rule adopted under Minnesota Statutes, section 216D.08, subdivision 4, the office, if appropriate, shall negotiate a civil penalty under Minnesota Statutes, section 216D.08, subdivision 2. ... An operator who engages or has engaged in excavation that violates Minnesota Statutes, chapter 216D, is subject to the proceedings specified in subpart 2 and is subject to the penalties specified in subpart 4, item B or C. … Subp. 4. Maximum penalties. For the purposes of this part, penalties imposed under this part must not exceed the limits in items A to C.  A. Penalties imposed against excavators must not exceed $1,000 for each violation per day of violation. </t>
  </si>
  <si>
    <t xml:space="preserve">    Minnesota Statutes § 216D.04 Subdivision 1. (a) Except in an emergency, an excavator shall and a land surveyor may contact the notification center and provide notice at least 48 hours, excluding Saturdays, Sundays, and holidays and not more than 14 calendar days before beginning any excavation or boundary survey. An excavation or boundary survey begins, for purposes of this requirement, the first time excavation or a boundary survey occurs in an area that was not previously identified by the excavator or land surveyor in the notice. </t>
  </si>
  <si>
    <t>24"
(Minnesota Statutes § 216D.04 Subdivision 3)</t>
  </si>
  <si>
    <t xml:space="preserve">    Minnesota Statutes § 216D.01 Subdivision 5. ... Excavation does not include: (1) the extraction of minerals; (2) the opening of a grave in a cemetery; (3) normal maintenance of roads and streets if the maintenance does not change the original grade and does not involve the road ditch; (4) plowing, cultivating, planting, harvesting, and similar operations in connection with growing crops, trees, and shrubs, unless any of these activities disturbs the soil to a depth of 18 inches or more; (5) gardening unless it disturbs the soil to a depth of 12 inches or more; or (6) planting of windbreaks, shelterbelts, and tree plantations, unless any of these activities disturbs the soil to a depth of 18 inches or more. 
    § 216D.04 Subdivision 1. (a) Except in an emergency, an excavator shall and a land surveyor may contact the notification center and provide notice.... </t>
  </si>
  <si>
    <t xml:space="preserve">Yes.
On 10/11/11, MN Office of Pipeline Safety issued a Alert Notice – MNOPS AL – 04-2010, to Natural Gas Pipeline Operators, requiring all gas leaks caused by excavation to be reported to MNOPS via email as soon as possible. This includes leaks caused by 1st, 2nd, and 3rd parties. However, if the damage does not result in a gas leak, no report is necessary. </t>
  </si>
  <si>
    <t>Mississippi 811
(http://www.ms1call.org/)</t>
  </si>
  <si>
    <t>14
(Mississippi Code § 77-13-5. (2))</t>
  </si>
  <si>
    <t xml:space="preserve">    Mississippi Code § 77-13-5. (1)  In addition to complying with all other applicable regulations and requirements of federal, state, county and municipal authorities, no person shall engage in excavation of any kind, before meeting the notification requirements of this chapter.  Under this chapter the excavator shall: ... (c) Except as provided in Section 77-13-11, provide not less than two (2) and not more than ten (10) working days' advance written, electronic or telephonic notice of the commencement, extent, location and duration of the excavation work to Mississippi 811, Inc., so that Mississippi 811, Inc., operator(s) may locate and mark the location of underground utility lines and underground facilities in the excavation area. </t>
  </si>
  <si>
    <t xml:space="preserve">    Mississippi Code § 77-13-3. (j) “Excavator” means any person who engages directly in excavation.</t>
  </si>
  <si>
    <t xml:space="preserve">    Mississippi Code § 77-13-3. (i) “Excavate or excavation” means any operation in which earth, rock or other material or mass of material on or below the ground is moved or otherwise displaced by any means, except: (i) the tilling of the soil less than twenty-four (24) inches in depth for agricultural purposes; or (ii) an operation in which earth, rock or other material or mass of material on or below the ground is moved or otherwise displaced to a depth of less than twelve (12) inches on private property by the property owner without the use of mechanical excavating equipment; or (iii) an operation in which earth, rock or other material or mass of material on or below the ground is moved or otherwise displaced without the use of mechanical excavating equipment to a depth of less than twelve (12) inches on private property by an excavator who is not the property owner, except when such excavation is in a clearly marked underground facility right-of-way; or (iv) routine railroad maintenance activities conducted within the track structure, drainage ditches, or within the railroad right-of-way a distance not to exceed thirty (30) feet from the outside rail of the outermost track or tracks, provided this work is performed by railroad employees or railroad contractors and is carried out with reasonable care so as to protect any underground facilities properly installed in the railroad right-of-way by agreement with the railroad; or (v) routine activities of a cemetery, provided that for any cemetery that begins or expands after July 1, 2015, such activities occur only after initial notice is provided to Mississippi 811, Inc., and all affected operators have advised that there are no underground facilities within the boundaries of the subject cemetery; or (vi) routine maintenance activities carried out by or for those responsible for publicly maintained roadways and rights-of-way, provided that the activities occur entirely within the public right-of-way and do not penetrate the earth to a depth of more than twelve (12) inches and are carried out with reasonable care so as to protect any underground facilities placed in the right-of-way. Routine maintenance activities shall be more specifically described in the rules and regulations adopted by the board; or (vii) the driving of wooden stakes by use of hand tools which do not penetrate the earth to a depth of not more than six (6) inches. The term “excavate” shall include, but not be limited to, the operations of demolition, blasting, grading, land leveling, trenching, digging, ditching, drilling, augering, tunneling, scraping, cable or pipe plowing, driving, jacking, wrecking, razing, rending, moving or removing any structure or other material or mass of material on or below the ground.</t>
  </si>
  <si>
    <t>18"
(Mississippi Code § 77-13-3. (b))</t>
  </si>
  <si>
    <t xml:space="preserve">    Mississippi Code § 77-13-9. (4) When marking the approximate location of the facilities, the operator shall follow the color code designated and described herein, unless otherwise provided for by specific administrative rule or regulation promulgated pursuant to this chapter….</t>
  </si>
  <si>
    <t xml:space="preserve">    Locating abandoned facilities is not addressed.  However, reference Mississippi Code § 77-13-9. (3) When an excavator, upon arriving at an excavation site, sees evidence of unmarked underground utility lines or underground facilities or encounters an unmarked underground utility line or underground facility on an excavation site after excavation has commenced where notice of intent has been made in accordance with the provisions of this chapter, that excavator must immediately contact Mississippi 811, Inc. All operator(s) thus notified must contact the excavator within four (4) hours and inform the excavator of any of their known underground facilities, active or abandoned, at the site of the excavation. </t>
  </si>
  <si>
    <t xml:space="preserve">    Mississippi Code § 77-13-17. (7) All operators shall provide Mississippi One-Call System, Inc., the following information: ... (c) An update on an annual basis of each operator's underground utility lines or underground facilities for the State of Mississippi. </t>
  </si>
  <si>
    <t xml:space="preserve">    Mississippi Code § 77-13-17. (7) All operators shall provide Mississippi One-Call System, Inc., the following information:  (a) A list of counties, cities and towns in which the operator has underground utility lines or underground facilities in each county.  (b) The townships, ranges, sections and quarter sections in each county in which the operator has underground utility lines or underground facilities or for other reasons wish to receive notification of proposed excavation. </t>
  </si>
  <si>
    <t xml:space="preserve">    Mississippi Code § 77-13-9.  (5) All utility facilities installed by owners or operators of utilities on or after January 1, 2010, shall be installed in such manner that the utility facility may be located by using a generally accepted electronic locating method. </t>
  </si>
  <si>
    <t>Yes.
(Mississippi Code § 77-13-5 (4) and § 77-13-9 (7))</t>
  </si>
  <si>
    <t>Yes.
(Mississippi Code § 77-13-17 (2))</t>
  </si>
  <si>
    <t xml:space="preserve">    Mississippi Code § 77-13-29. (1)There is created an Underground Facilities Damage Prevention Board for the purpose of enforcing this chapter.  ... (3) The Pipeline Safety Division will provide administrative, investigative and legal support for the board as deemed necessary and approved by the board. The Pipeline Safety Division shall charge to the board the expenses associated with the administration, investigative and legal duties requested by the board.</t>
  </si>
  <si>
    <t xml:space="preserve">    Mississippi Code § 77-13-27. (1)  Any person, whether excavator or operator, who violates this chapter, or the rules or regulations promulgated under this chapter, shall be subject to a civil penalty as follows:  (a)  For a first violation, the violator shall complete a course of training concerning compliance with this chapter as determined by the executive committee;  (b)  For a second violation occurring within a five-year period, the violator shall complete a course of training concerning compliance with this chapter as determined by the executive committee or pay a civil penalty in an amount set by the executive committee, not to exceed Five Hundred Dollars ($500.00) per incident, or both;  (c)  For a third or subsequent violation occurring within a five-year period, the violator shall pay a civil penalty in an amount set by the executive committee, not to exceed Two Thousand Five Hundred Dollars ($2,500.00) per incident; and  (d)  Notwithstanding this subsection and subsection (2) of this section, if any violation was the result of gross negligence or willful or wanton misconduct as determined by the executive committee, the executive committee shall require the violator to complete a course of training concerning compliance with this chapter as determined by the executive committee and pay a civil penalty in an amount set by the executive committee, not to exceed Five Thousand Dollars ($5,000.00) per incident.  (2)  Any person who is required to complete a course of training under subsection (1) of this section shall be responsible for paying for the cost of the training.  For those instances in which training is ordered, if the person is a firm, partnership, association, corporation, limited liability company, joint venture, department or subdivision of the state or other governmental entity or any other body or organization, the executive committee may require that at least one (1) manager or supervisor thereof attend any such training.  (3)  Any excavator who violates this chapter may be required to cease work on any excavation, or not start a proposed excavation, until the excavator complies with this chapter.</t>
  </si>
  <si>
    <t>Yes   
  (Mississippi Code § 77-13-33. (1))</t>
  </si>
  <si>
    <t>Underground Facilities Damage Prevention Board  
 (Mississippi Code § 77-13-29. (1))</t>
  </si>
  <si>
    <t xml:space="preserve">    Mississippi Code § 77-13-29. (1)There is created an Underground Facilities Damage Prevention Board for the purpose of enforcing this chapter. ... (4)The board shall be composed of sixteen (16) members and all board appointments shall be made on or before July 31, 2016, as follows:  (a) The President of Mississippi 811, Inc., or his designee;  (b) One (1) representative of the telecommunications industry, appointed by the Governor;  (c) One (1) representative of the excavation, utility and/or site construction industry, appointed by the Lieutenant Governor;  (d) One (1) representative of the electric power industry investor-owned utilities, appointed by the Governor;  (e) One (1) representative of the Electric Power Associations of Mississippi, appointed by the Lieutenant Governor;  (f) The Executive Director of the Mississippi Department of Transportation, or his designee;  (g) One (1) representative of the cable industry appointed by the Governor;  (h) One (1) representative of the Pipeline Safety Division, serving as an ex officio, nonvoting member;  (i) One (1) representative of the natural gas or liquid transmission industry, appointed by the Lieutenant Governor;  (j) One (1) representative of the natural gas or liquid distribution industry, appointed by the Lieutenant Governor;  (k) The Executive Director of the Mississippi Association of Professional Surveyors, Inc., or his designee;  (l) The Executive Director of the Mississippi Association of Supervisors, or his designee;  (m) The Executive Director of the Mississippi Municipal League, or his designee;  (n) The Executive Director of the Mississippi Homebuilders Association, or his designee;  (o) The Chief Executive Officer of the Mississippi Rural Water Association, or his designee; and  (p) The Executive Director of the American Council of Engineering Companies of Mississippi, or his designee.</t>
  </si>
  <si>
    <t>Missouri One Call System
(http://www.mo1call.com/)</t>
  </si>
  <si>
    <t xml:space="preserve">    Missouri Revised Statutes § 319.015 (4) “Excavation”, any operation in which earth, rock or other material in or on the ground is moved, removed or otherwise displaced by means of any tools, equipment or explosives and includes, without limitation, backfilling, grading, trenching, digging, ditching, pulling material from a ditch but not including routine road maintenance, drilling, well-drilling, augering, boring, tunneling, scraping, cable or pipe plowing, plowing-in, pulling-in, ripping, driving, and demolition of structures, except that, the use of mechanized tools and equipment to break and remove pavement and masonry down only to the depth of such pavement or masonry on roads dedicated to the public use for vehicular traffic, the tilling of soil for agricultural purposes when such excavation does not exceed sixteen inches in depth, the installation of marking flags and stakes and the use of pressurized air to disintegrate and suction to remove earth, rock, or other materials for the location of underground facilities shall not be deemed excavation. Backfilling or moving earth on the ground in connection with other excavation operations at the same site shall not be deemed separate instances of excavation. For railroads regulated by the Federal Railroad Administration, “excavation” shall not include any excavating done by a railroad when such excavating is done entirely on land that the railroad owns or on which the railroad operates, or in the event of an emergency, excavating done by a railroad on adjacent land;</t>
  </si>
  <si>
    <t xml:space="preserve">    Missouri Revised Statutes § 319.015 (5) “Excavator”, any person making one or more excavations who is required to make notices of excavation under the requirements of sections 319.010 to 319.050;</t>
  </si>
  <si>
    <t>Yes.
(Missouri Revised Statutes § 319.030. 3)</t>
  </si>
  <si>
    <t>24"  
(Missouri Revised Statutes § 319.015 (1))</t>
  </si>
  <si>
    <t>Yes.
(Missouri Revised Statutes § 319.037. 2.)</t>
  </si>
  <si>
    <t xml:space="preserve">    Missouri Revised Statutes § 319.026. 7. Before commencing excavation, the excavator shall determine best practices for confirming the horizontal and vertical location of facilities at the site of excavation considering conditions at the site including geology, access to the site, and the presence of paved surfaces. Hand digging or soft digging shall be used as a best practice when possible.</t>
  </si>
  <si>
    <t>Yes.
(Missouri Revised Statutes § 319.026. 7.)</t>
  </si>
  <si>
    <t>Yes.
(Missouri Revised Statutes § 319.026 6.)</t>
  </si>
  <si>
    <t>Yes.
(Missouri Revised Statutes § 319.030 4.)</t>
  </si>
  <si>
    <t>Yes.
(Missouri Revised Statutes § 319.026. 6.)</t>
  </si>
  <si>
    <t>Yes.
(Missouri Revised Statutes § 319.026. 1.)</t>
  </si>
  <si>
    <t>Yes.
(Missouri Revised Statutes § 319.026. 8.)</t>
  </si>
  <si>
    <t xml:space="preserve">    Missouri Revised Statutes § 319.030. 1. Every person owning or operating an underground facility to whom notice of intent to excavate is required to be given shall, upon receipt of such notice as provided in this section from a person intending to commence an excavation, inform the excavator as promptly as practical, but not in excess of two working days, unless the excavator agrees to extend the start date and time provided in the locate request through methods established by the notification center, of the approximate location of underground facilities in or near the area of the excavation so as to enable the person engaged in the excavation work to locate the facilities in advance of and during the excavation work, provided that no excavation shall begin earlier than the scheduled excavation date provided on the locate request unless the excavator has confirmed that all underground facilities have been located....Each underground facility owner receiving notifications from the notification center by use of the internet shall, after December 31, 2014, use the locate status system provided by the notification center. Those underground facility owners that do not receive notifications by use of the internet shall, no later than January 1, 2016, provide locate status to the notification center by an alternate method provided by the notification center. If the excavator states in the notice of intent to excavate that the excavation will involve trenchless technology, the owner or operator shall inform the excavator of the depth, to the best of his or her knowledge or ability, of the facility according to the records of the owner or operator. ...</t>
  </si>
  <si>
    <t>Yes.
(Missouri Revised Statutes § 319.031.)</t>
  </si>
  <si>
    <t>Yes.
(Missouri Revised Statutes § 319.027)</t>
  </si>
  <si>
    <t>Yes.
(Missouri Revised Statutes § 319.022. 1.)</t>
  </si>
  <si>
    <t xml:space="preserve">    Missouri Revised Statute § 319.022. 1. Any person, except a railroad regulated by the Federal Railroad Administration, who installs or otherwise owns or operates an underground facility shall become a participant in a notification center upon first acquiring or owning or operating such underground facility. All underground facility owners within the state shall maintain participation in a notification center for the duration of owning and operating such underground facility. </t>
  </si>
  <si>
    <t>Not addressed.
(See Missouri Revised Statutes § 319.022.)</t>
  </si>
  <si>
    <t xml:space="preserve">    Missouri Revised Statutes § 319.033. By January 1, 2016, if new lateral sewer pipes or water service lines are installed and connected to an underground facility within the public right-of-way, as defined in section 319.015 , or if such infrastructure is fully replaced by excavation within the public right-of-way, the facility owner shall be required to place tracer wire or other utility location technology and an access point within a protective enclosure over water lines and cleanouts for gravity sewer laterals. For sewer laterals operating under pressure or vacuum, the facility owner shall be required to place an access point within a protective enclosure and shall not be required to place a cleanout. All protective enclosures and cleanouts shall be extended to grade and installed so that it is easily accessible. For water service lines and sewer laterals operating under pressure or vacuum, tracer wire, or other utility location technology, shall be placed within the protective enclosure to provide approximate location of the underground facilities in these areas that are located within a public right-of-way.</t>
  </si>
  <si>
    <t xml:space="preserve">    Missouri Revised Statutes § 319.022. 1. Any person, except a railroad regulated by the Federal Railroad Administration, who installs or otherwise owns or operates an underground facility shall become a participant in a notification center .... Such notification center shall be governed by a board of directors elected by the membership and composed of representatives from the general membership group.</t>
  </si>
  <si>
    <t>No.
(See Missouri Revised Statutes § 319.026. 8., and § 319.026. 10.)</t>
  </si>
  <si>
    <t xml:space="preserve">Yes
(MCA  § 69-4-503. (1)) </t>
  </si>
  <si>
    <t>Not addressed where excavation has begun within 30 days.</t>
  </si>
  <si>
    <t xml:space="preserve">Yes.
(MCA  § 69-4-503. (4)) </t>
  </si>
  <si>
    <t xml:space="preserve">Yes.
(MCA  § 69-4-503. (6)) </t>
  </si>
  <si>
    <t xml:space="preserve">Yes.
(MCA  § 69-4-502. (1)) </t>
  </si>
  <si>
    <t xml:space="preserve">No
(See MCA  § 69-4-503. (7)) </t>
  </si>
  <si>
    <t xml:space="preserve">Yes
(MCA  § 69-4-504) </t>
  </si>
  <si>
    <t>Nebraska 811
(http://www.ne1call.com/)</t>
  </si>
  <si>
    <t>Yes
(Nebraska Revised Statutes § 76-2321)</t>
  </si>
  <si>
    <t xml:space="preserve">    Nebraska Revised Statutes § 76-2321. (1) A person shall not commence any excavation without first giving notice to every operator. An excavator's notice to the center shall be deemed notice to all operators. An excavator's notice to operators shall be ineffective for purposes of this subsection unless given to the center. Notice to the center shall be given at least two full business days, but no more than ten business days, before commencing the excavation, except  notice may be given more than ten business days in advance when the excavation is a road construction, widening, repair, or grading project provided for in sections 70-311 to 70-313 and 86-708 to 86-710.  An excavator may commence work before the elapse of two full business days when (a) notice to the center has been given as provided by this subsection, and  (b) all the affected operators have notified the excavator that the location of all affected operator’s underground facilities have been marked or that the operators have no underground facilities in the location of the proposed excavation.</t>
  </si>
  <si>
    <t>Yes
(Nebraska Revised Statutes § 76-2323 (2))</t>
  </si>
  <si>
    <t>18"
(Nebraska Revised Statutes § 76-2323 (1))</t>
  </si>
  <si>
    <t>Yes
(Nebraska Revised Statutes § 76-2321 (1))</t>
  </si>
  <si>
    <t>Yes
(Nebraska Revised Statutes § 76-2326)</t>
  </si>
  <si>
    <t xml:space="preserve">    Nebraska Revised Statutes § 76-2308. Excavation shall mean ... but shall not include (1) normal maintenance of roads if the maintenance does not change the original road grade and does not involve the road ditch, (2) tilling of soil and gardening for seeding and other agricultural purposes, (3) digging of graves or in landfills in planned locations, (4) maintenance or rebuilding of railroad track or facilities located on a railroad right-of-way by the railroad company or its contractors when such maintenance or rebuilding does not change the track grade, or (5) hand digging around the base of a pole for pole inspection as part of routine maintenance or replacement of a pole when the replacement pole is similarly sized and is installed in the existing hole.</t>
  </si>
  <si>
    <t xml:space="preserve">    Nebraska Revised Statutes § 76-2323. (1) Upon receipt of the information contained in the notice pursuant to section 76-2321, an operator shall advise the excavator of the approximate location of underground facilities in the area of the proposed excavation by marking or identifying the location of the underground facilities with stakes, flags, paint, or any other clearly identifiable marking or reference point and shall indicate if the underground facilities are subject to section 76-2331. The location of the underground facility given by the operator shall be within a strip of land eighteen inches on either side of the marking or identification plus one-half of the width of the underground facility. If in the opinion of the operator the precise location of a facility cannot be determined and marked as required, the operator shall provide all pertinent information and field locating assistance to the excavator at a mutually agreed to time. The location shall be marked or identified using color standards prescribed by the center. The operator shall respond no later than two business days after receipt of the information in the notice or at a time mutually agreed to by the parties.  (2) The marking or identification shall be done in a manner that will last for a minimum of five business days on any nonpermanent surface and a minimum of ten business days on any permanent surface. If the excavation will continue for longer than five business days, the operator shall remark or reidentify the location of the underground facility upon the request of the excavator. The request for remarking or reidentification shall be made through the center.  (3) An operator who determines that it does not have any underground facility located in the area of the proposed excavation shall notify the excavator of the determination prior to the date of commencement of the excavation.</t>
  </si>
  <si>
    <r>
      <t>Not addressed.</t>
    </r>
    <r>
      <rPr>
        <b/>
        <sz val="8"/>
        <rFont val="Arial"/>
        <family val="2"/>
      </rPr>
      <t xml:space="preserve">
</t>
    </r>
    <r>
      <rPr>
        <sz val="8"/>
        <rFont val="Arial"/>
        <family val="2"/>
      </rPr>
      <t>(See Nebraska Revised Statutes § 76-2323 (1))</t>
    </r>
  </si>
  <si>
    <t xml:space="preserve">    Nebraska Revised Statutes § 76-2325.01. Any person who willfully and maliciously breaks, injures, destroys, or otherwise interferes with the poles, wires, or other facilities of any telecommunications or railroad company or electric light and power company in this state or who willfully and purposely interrupts or interferes with the transmission of telecommunications messages or the transmission of light, heat, and power in this state shall be subject to the action and penalty prescribed in section 28-519. </t>
  </si>
  <si>
    <t xml:space="preserve">    Nebraska Revised Statutes § 76-2313. Operator shall mean a person who manages or controls the functions of an underground facility but shall not include a person who is an owner or tenant of real property where underground facilities are located if the underground facilities are used exclusively to furnish services or commodities on the real property.
     § 76-2318. Operators of underground facilities shall become members of and participate in the statewide one-call notification center.</t>
  </si>
  <si>
    <t>Nevada Administrative Code (NAC), Chapter 455, §§ 455.010 to 455.170, Excavations and Demolitions
(http://www.leg.state.nv.us/nac/NAC-455.html)</t>
  </si>
  <si>
    <t>USA North 811
(http://www.usanorth.org/)</t>
  </si>
  <si>
    <t>28
(NAC 455.165. 1.)</t>
  </si>
  <si>
    <t xml:space="preserve">    Nevada Administrative Code (NAC) 455.055. “Excavator” means any person who directly or through an employee performs an excavation or demolition. </t>
  </si>
  <si>
    <t>Yes
(NRS 455.110. 2.)</t>
  </si>
  <si>
    <t>24"
(NRS 455.082)</t>
  </si>
  <si>
    <t>Yes
(NRS 455.137. 1.)</t>
  </si>
  <si>
    <t>Yes
(NAC 455.135. 1.)</t>
  </si>
  <si>
    <t>Yes
(NAC 455.135. 2. (b))</t>
  </si>
  <si>
    <t>Yes
(NAC 455.145. 2.)</t>
  </si>
  <si>
    <t>Yes
(NRS 455.110. 1.)</t>
  </si>
  <si>
    <t>Yes
(NRS 455.140. 1.)</t>
  </si>
  <si>
    <t>Yes
(NAC 455.160. 3. (a))</t>
  </si>
  <si>
    <t>Yes
(NAC 455.0995, and 455.125. 1.)</t>
  </si>
  <si>
    <r>
      <t xml:space="preserve">Operator Requirements to Respond to Locate Notification </t>
    </r>
    <r>
      <rPr>
        <sz val="10"/>
        <rFont val="Arial"/>
        <family val="2"/>
      </rPr>
      <t xml:space="preserve">– What is the maximum number of days by which an operator must respond to an initial, nonemergency notice of proposed excavation?  (This may be specifically noted in statute, or may be derived from the Excavator Notice  requirement in the law.)   What is the specific language in the state law and/or administrative rule/regulation regarding the actions an operator of an underground facility must take upon receipt of a notice of proposed excavation or locate request from a notification center or excavator?
    </t>
    </r>
  </si>
  <si>
    <t xml:space="preserve">    NRS 455.130 1.  Except in an emergency or as otherwise provided in subsection 2 or NRS 455.125, if an operator receives notice through an association for operators pursuant to paragraph (a) of subsection 1 of NRS 455.110, the operator shall: (a) Locate and identify the subsurface installations and, if known, the number of subsurface installations that are affected by the proposed excavation or demolition to the extent and to the degree of accuracy that the information is available in the records of the operator or can be determined by using techniques of location that are commonly used in the industry, except excavating, within 2 working days or within a time mutually agreed upon by the operator and the person who is responsible for the excavation or demolition; (b) Remove or protect a subsurface installation as soon as practicable if the operator decides it should be removed or protected; and (c) Advise the person who contacted the association for operators of the location of the subsurface installations of the operator that are affected by the proposed excavation or demolition.  2.  The operator shall notify the person who contacted the association for operators if the operator has no subsurface installations that are affected by the proposed excavation or demolition.
    NAC 455.125  1.  An operator locating and identifying subsurface installations pursuant to the provisions of paragraph (a) of subsection 1 of NRS 455.130 shall locate and identify all subsurface installations of the operator that are in use or held for prospective use and are located within the affected area of the proposed excavation or demolition and shall: (a) Mark the approximate location of the subsurface installations located and identified as required by NRS 455.133 and NAC 455.130 or in another manner agreed to in writing between the excavator and the operator; or (b) For any subsurface installations of the operator that the operator was unable to identify or locate according to the records of the operator: (1) Inform the excavator of the approximate location of the subsurface installation; and (2) Provide to the excavator the best description available of the subsurface installation from those records. 2.  If an operator determines that it has no subsurface installations within the affected area of the proposed excavation or demolition, the operator shall notify the excavator pursuant to the provisions of subsection 2 of NRS 455.130by: (a) Notifying the excavator directly; or (b) Making a mark which indicates that the operator has no subsurface installations within the affected area of the proposed excavation or demolition in a manner that: (1) Is consistent with the practice in the industry; or (2) Includes the name, initials or logo of the operator.</t>
  </si>
  <si>
    <t xml:space="preserve">    NRS 455.107.  2.  A person is exempt from complying with the provisions of NRS 455.080 to 455.180, inclusive, if the person obtains the written consent of all operators involved in the proposed excavation or demolition before the person receives a permit to conduct the excavation or demolition.</t>
  </si>
  <si>
    <t xml:space="preserve">    NRS 455.110. 1.  Except as otherwise provided in subsection 2, a person shall not begin an excavation or demolition if the excavation or demolition is to be conducted in an area that is known or reasonably should be known to contain a subsurface installation, except a subsurface installation owned or operated by the person conducting the excavation or demolition, unless the person:  (a) Notifies the appropriate association for operators pursuant to NRS 455.120, at least 2 working days but not more than 28 calendar days before excavation or demolition is scheduled to commence. ... (b) Cooperates with the operator in locating and identifying its subsurface installation by:  (1) Meeting with its representative as requested; and  (2) Making a reasonable effort that is consistent with the practice in the industry to mark with white paint, flags, stakes, whiskers or another method that is agreed to by the operator and the person who is responsible for the excavation or demolition, the proposed area of the excavation or demolition.  2. A person responsible for emergency excavation or demolition is not required to comply with the provisions of subsection 1 if there is a substantial likelihood that loss of life, health or property will result before the provisions of subsection 1 can be fully complied with. The person shall notify the operator of the action the person has taken as soon as practicable.</t>
  </si>
  <si>
    <t xml:space="preserve">    NRS 455.133  1.  An operator who marks the approximate location of a subsurface installation shall make a reasonable effort to make the markings in a manner that is consistent with the practice in the industry. The operator shall use the identifying criteria and colors set forth in the regulations of the Public Utilities Commission of Nevada for the markings.  2.  In adopting regulations setting forth the criteria and colors to be used pursuant to this section, the Public Utilities Commission of Nevada shall use nationally accepted standards for the identifying criteria and colors for marking subsurface installations.
    NAC 455.105  1.  The Commission hereby adopts by reference the marking standards described in the: (a) “Uniform Color Code”;  (b) “Guidelines for Excavation Delineation”; and (c) “Guidelines for Operator’s Facility Field Delineation,” (as set forth in Appendix B of Best Practices Version 3.0, published by the Common Ground Alliance.)  2.  A copy of this publication can be obtained from the Common Ground Alliance, free of charge, at the Internet address http://www.commongroundalliance.com/.</t>
  </si>
  <si>
    <t>Positive response is not required.
(Reference NRS 455.130 1.  and NAC 455.125  1.)</t>
  </si>
  <si>
    <t xml:space="preserve">    NRS 455.131  1.  Except as otherwise provided in subsection 2, an operator shall, for each subsurface installation that is installed on or after October 1, 2005, which cannot be detected from or above the surface of the ground by means of either the material used in constructing the subsurface installation or a conductor within the subsurface installation, install a permanent device which designates or provides a means of detecting a subsurface installation through the use of a noninvasive method from or above the surface of the ground. Such a device includes, without limitation, a tracer wire or a marker.   2.  A person who connects a sewer service lateral to a sewer main shall, at the option of the operator of the sewer main: (a) Install a permanent device as described in subsection 1 of a type designated by the operator of the sewer main at the connection of the sewer service lateral to the sewer main and where the sewer service lateral exits the public right-of-way and promptly provide the operator of the sewer main with the location of such permanent devices;</t>
  </si>
  <si>
    <t>Yes
(NRS 455.120 1.)</t>
  </si>
  <si>
    <t xml:space="preserve">    NRS 455.096  Operator means any person who owns, operates or maintains a subsurface installation. The term does not include the Department of Transportation. 
    NRS 455.120  An operator shall:  1. Join an association for operators to receive the notification required pursuant to paragraph (a) of subsection 1 of NRS 455.110 for its members</t>
  </si>
  <si>
    <t xml:space="preserve">    NRS 455.170  2.  2. Except as otherwise provided in subsection 4, in addition to any other penalty provided by law, any person who willfully or repeatedly violates a provision of NRS 455.080 to 455.180, inclusive, is liable for a civil penalty:  (a) Not to exceed $2,500 per day for each violation; and (b) Not to exceed $250,000 for any related series of violations within a calendar year.  3.  Except as otherwise provided in subsections 2 and 4, any person who negligently violates any such provision is liable for a civil penalty: (a) Not to exceed $1,000 per day for each violation; and (b) Not to exceed $50,000 for any related series of violations within a calendar year.  4. The maximum civil penalty imposed pursuant to this section may be tripled for each violation that involves contact with, or that occurs less than 24 horizontal inches from a high consequence subsurface installation, regardless of the depth of the location of the high consequence subsurface installation. The amount of any civil penalty imposed pursuant to this section and the propriety of any settlement or compromise concerning a penalty shall be determined by the Public Utilities Commission of Nevada. </t>
  </si>
  <si>
    <t xml:space="preserve">    NRS 455.170  1.  An action for the enforcement of a civil penalty pursuant to this section may be brought before the Public Utilities Commission of Nevada by the Attorney General, a district attorney, a city attorney, the Regulatory Operations Staff of the Public Utilities Commission of Nevada, the governmental agency that issued the permit to conduct an excavation or demolition, an operator or a person conducting an excavation or demolition. ... 5. In determining the amount of the penalty or the amount agreed upon in a settlement or compromise, the Public Utilities Commission of Nevada shall consider: ....</t>
  </si>
  <si>
    <t xml:space="preserve">Yes
(NAC 455.163.)
</t>
  </si>
  <si>
    <t xml:space="preserve">    NRS 455.137. 1.  Except as otherwise provided in subsection 2, the person responsible for an excavation or demolition shall, before using any mechanical equipment, determine the exact location of a subsurface installation that is affected by the excavation or demolition by excavating with hand tools or by any other method agreed upon by the person responsible for the excavation or demolition and the operator within the approximate location of the subsurface installation as designated by markings made in accordance with NRS 455.133.</t>
  </si>
  <si>
    <t>Dig Safe Systems
(http://www.digsafe.com/)</t>
  </si>
  <si>
    <t xml:space="preserve">    RSA § 374:48 IV. "Excavator'' means any person performing excavation. ... V. "Person'' means any individual, trust, firm, joint stock company, corporation (including a government corporation), partnership, association, state, municipality, commission, United States government or any agency thereof, political subdivision of the state, or any interstate body. </t>
  </si>
  <si>
    <t>30
(RSA 374:51 VI.)</t>
  </si>
  <si>
    <t>Yes
(RSA 374:51 IV.)</t>
  </si>
  <si>
    <t>Yes
(RSA 374:53)</t>
  </si>
  <si>
    <t xml:space="preserve">    Puc § 804.03 (a) Locators shall be trained in accordance with the National Utility Locating Contractors Association (NULCA) Professional Competence Standards for Locating Technicians, Fourth Edition 2015, available as noted in Appendix B, including the competencies as described in (b) below.  (b) To meet the requirements of (a), training programs for locators shall include, at a minimum, the following competencies: ( 1) Electromagnetic locating; (2) Instruction in the use of transmitters and receivers; (3) Procedures for marking underground facilities; ( 4) Training in the identification of facilities; (5) Safety procedures; (6) Operator map and record reading; and (7) Familiarity with the rules in this chapter.  </t>
  </si>
  <si>
    <t>Yes
(Puc 805.02 (b))</t>
  </si>
  <si>
    <t>Yes
(Puc 805.02 (g))</t>
  </si>
  <si>
    <t>No
(Reference Puc §  805.01 (d)(3) and §  805.01 (k))</t>
  </si>
  <si>
    <t xml:space="preserve">Yes
(Puc §  805.05) </t>
  </si>
  <si>
    <t xml:space="preserve">    Puc § 802.05 "Excavation" means "excavation" as defined in RSA 374:48, III, … but does not include the tilling of soil for agricultural purposes, landscaping and maintenance of residential property performed with non-mechanized equipment, landscaping activities performed with mechanized equipment that are intended to cut vegetation, including lawn edging, aeration, and de-thatching, excavations permitted or grand fathered under RSA 155-E, or replacement of department-of-transportation-installed delineator posts in the same location. </t>
  </si>
  <si>
    <t xml:space="preserve">    RSA § 374:53 Within 72 hours after receipt of notice from a proposed excavator or from the system of a proposed excavation, but not including Saturdays, Sundays, and legal holidays, an operator shall mark the location of its underground facilities in the area of the proposed excavation. An operator and an excavator may by agreement fix a later time for the operator's marking of its facilities. Once an operator has marked the location of its facilities in the area of an excavation, the excavator shall be responsible for maintaining the markings. An operator who participates in an underground facility damage prevention system shall not be required to locate underground facilities not owned by the operator; underground facilities which the owner shall not be required to locate may include, but shall not be limited to, facilities running from a house to a garage or other outbuilding. 
    Puc 806.05 (a) Upon completing the installation of new underground facilities within an area that has been subject to excavator notification and premarking pursuant to Puc 805.01, an operator shall make reasonable efforts to communicate the existence of such new facilities if they are covered with soil or other material that impairs their visibility.  (b) For purposes of (a) above, reasonable efforts shall include: (1) Marking the tolerance zone in accordance with Puc 806.01, 806.02, 806.03, and 806.04; (2) Contacting the excavator with information regarding the presence of the newly constructed underground facilities; or (3) Leaving a tag or marker clearly indicating the presence of the newly constructed underground facilities with contact information. </t>
  </si>
  <si>
    <t xml:space="preserve">No
(Reference RSA §  374:53) </t>
  </si>
  <si>
    <t xml:space="preserve">Not addressed
(Reference Puc 804.01 (f)) </t>
  </si>
  <si>
    <t xml:space="preserve">No
(Reference Puc 805.01 (m)) </t>
  </si>
  <si>
    <t xml:space="preserve">    New Hampshire Revised Statutes Annotated (RSA) § 374:48 III. "Excavate'', "excavating'', or "excavation'' means any operation conducted on private property or in a public way, right-of-way, easement, public street, or other public place, in which earth, rock, or other material in the ground is moved, removed, or otherwise displaced by means of any tools, equipment, or explosive, and includes but is not limited to drilling, grading, boring, milling, trenching, tunneling, scraping, tree and root removal, cable or pipe plowing, fence or sign post installation, pile driving, wrecking, razing, rending, or moving any structure or mass material, but does not include the tilling of soil for agricultural purposes, landscaping and maintenance of residential property performed with non-mechanized equipment, landscaping activities performed with mechanized equipment that are intended to cut vegetation, including lawn edging, aeration, and de-thatching, excavations permitted or grandfathered under RSA 155-E, or replacement of department-of-transportation-installed delineator posts in the same location. ... VIII. "Blasting'' means excavation by means of explosives. </t>
  </si>
  <si>
    <t xml:space="preserve">   RSA § 374:51 I. No person shall perform an excavation within 100 feet of an underground facility, except in an emergency, without first giving notification as required by this section. In an emergency, notification shall be given at the earliest practicable moment.  II. At least 72 hours before a proposed excavation, but not including Saturdays, Sundays and legal holidays, each person required to give notice of an excavation shall notify the damage prevention system referred to in RSA 374:49. Such notice shall occur no more than 30 days before the proposed excavation is to be made. ... VII. If an excavator is aware that blasting will be required during an excavation, the excavator shall inform the damage prevention system when providing notice of the excavation. If an excavator determines during the effective term of the excavator's notification that blasting is required within the area premarked in accordance with paragraph IV, the excavator shall notify the damage prevention system of the need to blast. Notification shall be made at least 24 hours prior to any blasting, not including Saturdays, Sundays, and legal holidays. In the case of unanticipated obstructions that prevent further excavation without blasting, the excavator shall provide separate notice of such blasting not less than 4 contiguous hours in advance of such blasting, not including the hours of 4:00 p.m. to 6:00 a.m. weekdays, or all of Saturdays, Sundays, and legal holidays. </t>
  </si>
  <si>
    <t>18"
(New Hampshire Code of Administrative Rules Puc 802.16)</t>
  </si>
  <si>
    <t xml:space="preserve">    RSA § 374:49 Each operator shall participate in an underground facility damage prevention system. 
    § 374:48 IV-a. Operator means any public utility as defined by RSA 362:2 or RSA 362:4, any cable television system as defined by RSA 53-C:1, and any liquefied petroleum gas company operating any jurisdictional facility or facilities as defined by the Natural Gas Pipeline Safety Act (49 U.S.C. chapter 601) that owns or operates underground facilities. 
    § 362:2  I. The term public utility shall include every corporation, company, association, joint stock association, partnership and person, their lessees, trustees or receivers appointed by any court, except municipal corporations and county corporations operating within their corporate limits … over which on September 1, 1951, the public utilities commission exercised jurisdiction.   
    § 362:4  I. Every corporation, company, association, joint stock association, partnership, or person shall be deemed to be a public utility by reason of the ownership or operation of any water or sewage disposal system or part thereof ... the commission may exempt any such water or sewer company from any and all provisions of this title whenever the commission may find such exemption consistent with the public good….  [See more details regarding sewer/water company exemptions at Chapter 362, Definition of Terms; Utilities Exempted, http://www.gencourt.state.nh.us/rsa/html/XXXIV/362/362-4.htm]</t>
  </si>
  <si>
    <t xml:space="preserve">    RSA § 374:55  II. Any excavator who does not give notice of or identify the proposed excavation area as required by RSA 374:51 or rules of the commission regarding tolerance zones and marking procedures shall be subject to the penalties in paragraph VIII, in addition to any liability for the actual damages. .  V. If marked underground facilities are damaged, the excavator shall be subject to the penalties in paragraph VIII and liable for the cost of repairs for the damage.  VI. Any excavator who damages an underground facility and fails to notify the operator, or backfills the excavation without receiving permission, as required by RSA 374:54, shall be subject to the penalties in paragraph VIII.   VII. … Any excavator or operator that violates this subdivision shall be subject to the penalties in paragraph VIII. In addition, the commission may assess the excavator for expenditures made to collect the civil penalty. Any excavator or operator which suffers damage resulting from violation of this subdivision may petition the commission to initiate an enforcement action.  VIII. Any excavator or operator that does not comply with RSA 374:51 through 374:54 shall be required either to complete an underground facility damage prevention program approved by the commission, or to pay a civil penalty of up to $500. The civil penalty may be up to $5,000 if the excavator or operator previously violated RSA 374:51 through 374:54 within the prior 12 months or if the violation results in bodily injury or property damages exceeding $50,000, excluding utility costs. This paragraph shall not apply to a homeowner excavating on his or her own property or to a legal occupant of residential property excavating on the property of his or her primary residence with the permission of the owner. </t>
  </si>
  <si>
    <t xml:space="preserve">    RSA § 374:55 III. Any operator which does not mark the location of its underground facilities as required by RSA 374:53 or rules of the commission regarding tolerance zones and marking procedures shall be subject to the penalties in paragraph VIII.  IV. If underground facilities are damaged because an operator does not mark its underground facilities as required by RSA 374:53, the operator shall be subject to the penalties in paragraph VIII, liable for damages sustained to its facilities and, in addition, shall be liable for any damages incurred by the excavator as a result of the operator's failure to mark such facilities….  VII. …Any excavator or operator that violates this subdivision shall be subject to the penalties in paragraph VIII. …  VIII. Any excavator or operator that does not comply with RSA 374:51 through 374:54 shall be required either to complete an underground facility damage prevention program approved by the commission, or to pay a civil penalty of up to $500. The civil penalty may be up to $5,000 if the excavator or operator previously violated RSA 374:51 through 374:54 within the prior 12 months or if the violation results in bodily injury or property damages exceeding $50,000, excluding utility costs. </t>
  </si>
  <si>
    <t xml:space="preserve">    RSA § 374:55  VII. The commission [New Hampshire Public Utilities Commission] or any commission employee, involved in an underground facility damage prevention program approved by the commission and designated by the commission, may enforce violations of this subdivision.</t>
  </si>
  <si>
    <t>Yes
(Puc 804.01)</t>
  </si>
  <si>
    <t>Yes
(Puc 807.01)</t>
  </si>
  <si>
    <t>Yes
(Puc 805.05)</t>
  </si>
  <si>
    <t>New Jersey Administrative Code (N.J.A.C.), Title 14, Chapter 2, Subchapters 1 - 6, Underground Facilities: One-Call Damage Prevention System
(http://www.lexisnexis.com/hottopics/njcode/)</t>
  </si>
  <si>
    <t>No.
(Reference N.J.A.C. § 14:2-3.2 (c))</t>
  </si>
  <si>
    <t xml:space="preserve">    N.J.S. § 48:2-75. 3. …  "Excavator" means any person performing excavation or demolition and may include a contractor having oversight for an excavation or demolition to be performed by rented, operated equipment under the contractor's on-site direction provided the contractor contacts the One-Call Damage Prevention System in the contractor's name, thereby assuming responsibility and liability, to give notice of the intent to engage in excavation or demolition work in that manner;
    New Jersey Administrative Code (N.J.A.C.) § 14:2-1.2 "Excavator" means any person performing excavation or demolition, including a homeowner or person performing excavation or demolition on a residential property on behalf of a homeowner. ... "Responsible contractor" means a person that takes responsibility for ensuring that excavation or demolition that is performed by a rented equipment operator complies with this chapter.</t>
  </si>
  <si>
    <t xml:space="preserve">    N.J.S. § 48:2-82. 10. a.  An excavator shall notify the One-Call Damage Prevention System established pursuant to section 4 of this act of his intent to engage in excavation or demolition not less than three business days and not more than 10 business days prior to the beginning of the excavation or demolition. 
    N.J.A.C. § 14:2-3.1 (a) A person shall not perform excavation or demolition, as defined at N.J.A.C. 14:2-1.2, unless the person performing the excavation or demolition, or a responsible contractor, has provided notice of the excavation or demolition to the One-Call center by dialing 811 or 1-800-272-1000, or by electronic notice as directed by the One-Call System operator in accordance with its Board-approved tariff. Requests provided electronically or through any procedure other than that directed for use by the One-Call System operator shall not constitute notice in compliance with this section.  (b) An excavator or responsible contractor, as defined at N.J.A.C. 14:2-1.2, shall notify the One-Call center of the intent to engage in any excavation or demolition not less than three business days before beginning the excavation or demolition, and not more than 10 business days prior to beginning the excavation or demolition, except if the excavation or demolition is necessary because of an emergency, as defined at N.J.A.C. 14:2-1.2. An excavator that performs emergency excavation or demolition shall comply with the notice requirements at N.J.A.C. 14:2-3.6.</t>
  </si>
  <si>
    <t>Yes
(N.J.A.C. § 14:2-3.6)</t>
  </si>
  <si>
    <t xml:space="preserve">    N.J.A.C. § 14:2-5.2 (a) … perform all markouts using paint. In addition, if the markout must be made on a non-firm surface … operator shall utilize paint, and in addition shall utilize stakes and/or flags. If used, the location of any stakes or flags shall conform to the diagrams in chapter Appendix A, incorporated herein by reference.  (b) … ensure that all paint used for markouts has sufficient lasting properties … (c) … operator may elect to substitute eight-inch whiskers, as defined at N.J.A.C. 14:2-1.2, for one or more paint marks. … The required letter designation code and other numbers and letters may be placed on a flag. … (e) … perform all markouts in a manner that will clearly indicate the location and direction of each underground facility. (f) … place all marks … at intervals of 25 feet or less…. closer together than 25 feet, if necessary … (g) All paint marks used in markouts shall be one to two inches wide and eight to 10 inches long, unless otherwise specified in this chapter. All letters and numbers used in painted markouts shall be six to eight inches high, unless otherwise expressly specified in this chapter. (h) … arrange all marks, except for the arrowhead marks in an offset markout, in a line following or paralleling the course of the underground facility. The arrowhead marks used in an offset markout shall be perpendicular to the course of the underground facility.  (i) All markouts shall conform to the diagrams set forth in chapter Appendix A.  (j) Markouts shall indicate the type of underground facility, using the following colors and letter designation codes in Table A below: …  (l) … ensure that all flags used in markouts shall be:  …  (m) …ensure that all stakes used in markouts shall be: … (n) Stake markouts and plastic flag markouts shall conform to the diagrams in chapter Appendix A, Figures 1 and 6.  (o) Markouts of utility junctions, crossings, changes of direction, dead ends, and other configurations shown in chapter Appendix A, Figure 6, shall comply with the diagrams in Figure 6.</t>
  </si>
  <si>
    <t xml:space="preserve">    N.J.A.C. § 14:2-1.1 (d) This chapter applies to a homeowner as follows: 1. Because a homeowner that owns only residential underground facilities, including, but not limited to, an underground sprinkler system or an underground structure for lighting, is excluded from the definition of "underground facility operator," such a homeowner is not subject to the requirements for underground facility operators at N.J.A.C. 14:2-4   
    N.J.A.C. § 14:2-1.2  "Underground facility" ... does not include storm drains or gravity sewers.
    N.J.A.C. § 14:2-4.1  (b) An operator of an underground non-metallic water pipe or non-metallic water distribution facility that was installed prior to November 18, 1994 is exempt from the requirement at N.J.A.C. 14:2-4.2(a)2 to mark out the facility, but shall, within three business days of the notice to the One-Call center, cooperate with excavators in reasonable efforts to determine the location of the facility.   (c) An underground facility operator that is a State department or agency is exempt from the requirement at N.J.A.C. 14:2-4.2(a)2 to mark out its facilities in accordance with N.J.A.C. 14:2-4.2(a)2 if all of the following criteria are met: ...
    N.J.A.C. § 14:2-4.2 (a) An underground facility operator shall ensure that it is fully equipped and available to receive from the One-Call center the information required under N.J.A.C. 14:2-3.2 regarding a planned excavation or demolition.  (b) Within three business days after receiving information from the One-Call center regarding a planned excavation or demolition, an underground facility operator shall do either of the following:  1. If the underground facility operator owns, operates or controls any underground facilities on the site, the underground facility operator shall mark out the site as required under N.J.A.C. 14:2-5, except if a facility is exempt from markout requirements under N.J.A.C. 14:2-4.1(b) or (c). If an underground facility operator does not own or operate a facility, but controls it, the operator is responsible for compliance with this paragraph; or  2. If the underground facility operator does not own, operate or control any underground facilities on the site, the underground facility operator shall make a reasonable effort to notify the excavator of that fact. [Reference  New Jersey Statutes § 48:2-80. a.] </t>
  </si>
  <si>
    <t>Not addressed.
(However, N.J.S. § 48:2-85.)</t>
  </si>
  <si>
    <t xml:space="preserve">Yes
(N.J.S. § 48:2-80 8. a. (1)) </t>
  </si>
  <si>
    <t xml:space="preserve">    N.J.S. 48:2-80 8. a. Except as provided in sections 6 and 9 of this act, the operator of an underground facility shall: (1) Participate in and comply with the requirements of the One-Call Damage Prevention System established pursuant to section 4 of this act...
    N.J.A.C. § 14:2-1.2 "Underground facility operator" or "operator" does not include a homeowner who owns only residential underground facilities, such as an underground lawn sprinkler system or an underground structure for a residential low-voltage lighting system.</t>
  </si>
  <si>
    <t>New Jersey Board of Public Utilities
(N.J.A.C. § 14:2-6.1)</t>
  </si>
  <si>
    <t>Yes
(N.J.S. § 48:2-80 (c))</t>
  </si>
  <si>
    <t xml:space="preserve">    New Jersey Administrative Code, Title 14, Chapter 2, Underground Facilities: One-Call Damage Prevention System, expires on February 11, 2022. (See Chapter Notes for N.J.A.C 14:2 (2017).</t>
  </si>
  <si>
    <t>New Mexico 811 Damage Prevention Center
(http://www.nm811.org/)</t>
  </si>
  <si>
    <t xml:space="preserve">    New Mexico Statutes Annotated (NMSA) § 62-14-2. B.   "blasting" means the use of an explosive to excavate; … F.   "excavate" means the movement or removal of earth using mechanical excavating equipment or blasting and includes augering, backfilling, digging, ditching, drilling, grading, plowing in, pulling in, ripping, scraping, trenching, tunneling and directional boring;</t>
  </si>
  <si>
    <t xml:space="preserve">    NMSA § 62-14-2. G.   "excavator" means a person that excavates;</t>
  </si>
  <si>
    <t>Yes.
(NMAC § 18.60.5.10  B.)</t>
  </si>
  <si>
    <t xml:space="preserve">    NMSA § 62-14-3. A person who prepares engineering plans for excavation or who engages in excavation shall: ... D.  prior to initial exposure of the underground facility, maintain at least an estimated clearance of eighteen inches between existing underground facilities for which the owners or operators have previously identified the location and the cutting edge or point of any mechanical excavating equipment utilized in the excavation and continue excavation in a manner necessary to prevent damage; 
    NMAC § 18.60.5.15  B.  (2) If excavation activity encroaches within eighteen (18) inches either side of a marking made by a UFO, an excavator shall, prior to excavating, expose the underground facility by non-mechanical means or mechanical vacuum excavation methods.</t>
  </si>
  <si>
    <t>Yes.
(NMAC § 18.60.5.15  B. (2))</t>
  </si>
  <si>
    <t>Yes.
(NMAC § 18.60.5.15  B. (3))</t>
  </si>
  <si>
    <t>Yes.
(NMAC § 18.60.5.10)</t>
  </si>
  <si>
    <t>Yes.
(NMAC § 18.60.5.16 A. (2))</t>
  </si>
  <si>
    <t>Marking standards other than color not addressed.
(Reference NMSA 62-14-5.1; NMAC § 18.60.5.13 B. (1) and § 18.60.5.14)</t>
  </si>
  <si>
    <t xml:space="preserve">    NMSA § 62-14-2 ... P.   "underground facility" means any tangible property described in Subsections C, M and Q of this section that is underground, but does not include residential sprinklers or low-voltage lighting; and Q. "underground utility line" means an underground conduit or cable, including fiber optics, and related facilities for transportation and delivery of electricity, telephonic or telegraphic communications or water, sewer and fire protection lines, with the exception of master meter systems and operators.
    § 62-14-7.1. A.   An owner or operator of an underground facility subject to Chapter 62, Article 14 NMSA 1978 shall be a member of a one-call notification system operating in the region with the exception of private underground facilities owned by a homeowner and operated and located on residential property.   </t>
  </si>
  <si>
    <t>Yes.
(NMSA § 62-14-7.1. A.)</t>
  </si>
  <si>
    <t xml:space="preserve">    NMSA § 62-14-7.1. C. ... The board may include representatives of excavators or other persons deemed eligible to participate in the system who are not owners or operators.</t>
  </si>
  <si>
    <t xml:space="preserve">    NMSA § 62-14-8. In addition to any other liability imposed by law, an excavator, after a formal hearing and upon a finding, who has failed to comply with Subsection C of Section 62-14-3 NMSA 1978 is subject to an administrative penalty of up to five thousand dollars ($5,000) for a first offense as assessed by the commission.  Thereafter, the commission may assess an administrative penalty of up to a maximum of twenty-five thousand dollars ($25,000) for subsequent violations of Subsection C of Section 62-14-3 NMSA 1978.  </t>
  </si>
  <si>
    <t xml:space="preserve">    NMSA § 62-14-8. ...  In addition to any other penalty imposed by law, an operator of underground pipeline facilities or underground utilities, excavator or operator of a one-call notification system, after formal hearing and upon a finding, who has willfully failed to comply with Chapter 62, Article 14 NMSA 1978 shall be subject to an administrative penalty of up to five thousand dollars ($5,000) for a first offense as assessed by the commission.  Thereafter, upon finding that a violation of Chapter 62, Article 14 NMSA 1978 has occurred, the commission may, upon consideration of the nature, circumstances, gravity of the violation, history of prior violations, effect on public health, safety or welfare and good faith on the part of the person in attempting to remedy the cause of the violation, assess an administrative penalty up to a maximum of twenty-five thousand dollars ($25,000) per violation consistent with federal law. </t>
  </si>
  <si>
    <t xml:space="preserve">    NMSA 62-14-2. D. "commission" means the public regulation commission;
    § 62-14-9. If any person excavates or intends to excavate in violation of Chapter 62, Article 14 NMSA 1978, the commission or any interested or affected owner or operator of an underground facility may file, in the district court of the county in which the excavation is occurring or intended, an action seeking to enjoin the excavation.  </t>
  </si>
  <si>
    <t>No.
(Reference NMAC 18.60.5.20 B.)</t>
  </si>
  <si>
    <t>Yes.
(NMAC 18.60.5.18)</t>
  </si>
  <si>
    <t xml:space="preserve">    NMSA § 62-14-2.  N.  "positive response" means a response, within the advance notice period, initiated by owners or operators of pipelines and underground facilities by reliable means of communication, to the one-call notification system's positive response registry system.
   § 62-14-5.  B. If the owner or operator of the underground facility finds that the owner or operator has no underground facilities in the proposed area of excavation, the owner or operator shall provide a positive response...
   § 62-14-7.1. F.   After receiving advance notice, owners and operators of pipeline facilities and other underground facilities shall locate and mark their facilities in the intended excavation area and shall provide a positive response.  The one-call notification center shall make available to the commission appropriate positive response records for investigations of alleged violations of Chapter 62, Article 14 NMSA 1978. 
   NMAC § 18.60.5.13 B.  (3)  If a UFO determines it does not have underground facilities within the proposed  limits of the excavation site, a UFO shall provide positive response to the one-call notification's positive response registry system ...  (5)  A UFO shall provide appropriate positive response to the one-call notification's positive response registry system for all advance notifications, including wide area, design, bid, standard, and road maintenance locate requests or conferences.</t>
  </si>
  <si>
    <t>Yes.
(NMAC § 18.60.5.12)</t>
  </si>
  <si>
    <t xml:space="preserve">    16 NYCRR Rules and Regulations of the Public Service Commission, Chapter 07, Part 753-1.2. f. Demolition: The total or partial wrecking, razing, rending, moving or removal of any structure. ... i. Excavation: Any operation for the purpose of movement or removal of earth, rock, pavement or other materials in or on the ground by use of mechanized equipment or by blasting, including but not limited to, digging, auguring, backfilling, boring, drilling, grading, plowing in, pulling in, fence post or pile driving, tree root removal, saw cutting, jack hammering, trenching and tunneling; provided, however, that the following shall not be deemed excavation:  1.movement of earth by tools manipulated only by human or animal power;  2.the tilling of soil for agricultural purposes;  3.vacuum excavation; and  4.saw cutting and jack hammering in connection with pavement restoration of a previous excavation where only the pavement is involved. </t>
  </si>
  <si>
    <t xml:space="preserve">    Part 753-1.2. j. Excavator: Any person who is engaged in a trade or business which includes the carrying out of excavation or demolition; provided, however, that an individual employed by an excavator and having no supervisory authority other than the routine direction of employees over an excavation or demolition, shall not be deemed an excavator for the purpose of this Part. The act of any employee or agent of any excavator acting within the scope of his or her official duties or employment shall be deemed to be the act of such excavator. </t>
  </si>
  <si>
    <t xml:space="preserve">    NY General Business Law (GBS) Article 36 § 764. 1. No excavator shall commence or engage in any excavation or demolition unless and until timely notice is served of the location and date of the proposed excavation or demolition as provided in this article to operators who maintain underground facilities in the area in which the excavation or demolition is to take place.  The provision of such notice to a one-call notification system is deemed to be compliance with this section; and notice to the one-call notification center is notice to each member. Such notice shall be served in accordance with the rules and regulations adopted by the public service commission pursuant to section one hundred nineteen-b of the public service law.
    Part 753-3.1 (a) (1) Before commencing or engaging in any nonemergency excavation or demolition, each excavator shall provide notice of the location and date of the planned excavation or demolition to the one-call notification system serving the vicinity in which the excavation or demolition is to take place. (2) Such notice shall be served at least two but not more than ten working days, not including the date of the call, before the commencement date of the excavation or demolition.  (b) Excavation or demolition which is required to be performed promptly as a result of an emergency, disaster or to correct an immediate hazard may proceed immediately without prior notification to operators, if the situation is so serious that the excavation or demolition cannot reasonably be delayed. However, excavators shall notify the one-call notification system as soon as possible that such excavation or demolition is commencing or is underway. Extreme caution shall be employed by the excavator to prevent damage to existing underground facilities and to avoid endangering persons and property.  (c) At least seven working days in advance of the commencement date of a demolition, the excavator shall request a pre-demolition conference, through the one-call notification system, with all member operators who have underground facilities at or near the demolition area. A pre-demolition conference may encompass one or more demolition(s) in the project area. A request for a pre-demolition conference is not a substitute for the notice of intent to perform demolition work required by Section 753-3.1 of this Part.</t>
  </si>
  <si>
    <t>Yes.
(Part.753-3.2 (b))</t>
  </si>
  <si>
    <t>24"
(Part.753-1.2 (u))</t>
  </si>
  <si>
    <t xml:space="preserve">    Part 753-3.6 Where an underground facility has been staked, marked or otherwise designated by the operator and the tolerance zone overlaps with any part of the work area, or the projected line of a bore/directional drill intersects the tolerance zone, the excavator shall verify the precise location, type, size, direction of run and depth of such underground facility or its en-casement. Verification shall be completed before the excavation or demolition is commenced or shall be performed as the work progresses.  (a) Powered or mechanized equipment may be used within the tolerance zone for removal of pavement or masonry but only to the depth of such pavement or masonry.  (1) Below the depth of pavement or masonry, powered equipment may be used in the tolerance zone prior to the verification of the location of facilities when agreed to in writing by the affected operator(s).  (2) Operators, or their agents and contractors working under their direction, may use powered equipment to locate their own facilities within the tolerance zone.  (b) The verification of underground facilities furnishing gas or liquid petroleum products shall be accomplished by the excavator by exposing the underground facility or its encasement to view by means of hand dug test holes at one or more points where the work area and tolerance zone overlap, or more points as designated by the operators of such facilities.  (c) The verification of underground facilities other than those furnishing gas or liquid petroleum products shall be performed at one or more points for each such underground facility as may be required by the operator. Verification shall be accomplished by exposing the underground facility or its encasement to view by hand dug test holes or by other means mutually agreed to by the excavator and operator.      
    Part 753-3.8 After verifying the location of an underground facility, the excavator shall not employ powered or mechanical excavating equipment closer than four inches in any direction from the staked, marked or otherwise designated or known outside diameter or perimeter of such facility or its protective coating unless agreed to in writing by the operator of the affected underground facility. Any such written agreement shall be furnished to the excavator by the operator, upon request.  </t>
  </si>
  <si>
    <t>Yes.
(Part.753-3.6 (b))</t>
  </si>
  <si>
    <t>Yes.
(Part.753-3.5)</t>
  </si>
  <si>
    <t>Yes.
(Part.753-3.9)</t>
  </si>
  <si>
    <t>Yes.
(Part.753-3.4 (b))</t>
  </si>
  <si>
    <t>Yes.
(Part.753-3.1 (a)(1))</t>
  </si>
  <si>
    <t>Yes.
(Part.753-3.10 (b))</t>
  </si>
  <si>
    <t>Yes.
(Part.753-3.14 (b))</t>
  </si>
  <si>
    <t xml:space="preserve">    Part 753-1.2 (i)  Excavation: Any operation for the purpose of movement or removal of earth, rock, pavement or other materials in or on the ground by use of mechanized equipment or by blasting, including but not limited to, digging, auguring, backfilling, boring, drilling, grading, plowing in, pulling in, fence post or pile driving, tree root removal, saw cutting, jack hammering, trenching and tunneling; provided, however, that the following shall not be deemed excavation: (1) movement of earth by tools manipulated only by human or animal power; (2) the tilling of soil for agricultural purposes; (3) vacuum excavation; and (4) saw cutting and jack hammering in connection with pavement restoration of a previous excavation where only the pavement is involved.
    Part 753-3.1 (a) (1) Before commencing or engaging in any non-emergency excavation or demolition, each excavator shall provide notice ... (b) Excavation or demolition which is required to be performed promptly as a result of an emergency, disaster or to correct an immediate hazard may proceed immediately without prior notification to operators, if the situation is so serious that the excavation or demolition cannot reasonably be delayed.</t>
  </si>
  <si>
    <t xml:space="preserve">    Part 753-4.6 (b) The following staking and marking requirements shall apply: … (2) All stakes and surface markings shall be color coded in accordance with the provisions of this Subpart in order to identify the type of underground facility so staked or marked;  (3) Stakes and surface markings shall indicate in inches the size or diameter of the underground facility or its encasement, if known;  (4) Each stake and surface marking shall indicate in inches the depth of the underground facility at that point, if known; … (6) Where conditions exist so as to render center line staking or marking impractical or confusing, the operator may indicate the location of an underground facility by means of offset staking or remote tie-in markings which will clearly indicate the location and direction of run of the facility.  (c) If staking or marking are not used to indicate the location of an underground facility, the operator shall designate such location in accordance with the following:  (1) By exposing the underground facility or its encasement to view within the work area in a manner sufficient to allow the excavator to verify the type, size, direction of run and depth of the facility;  (2) By providing field representation and instruction to the excavator in the work area; or (3) By any other means as mutually agreed to by the operator and excavator, including but not limited to written descriptions, photographs and verbal instructions. Such agreement shall be provided in writing to the excavator upon his or her request. 
    Part 753-4.8  All staking and marking utilized for the location of underground facilities shall contain letter designations which will clearly identify the type of underground facility so staked or marked. Such letters shall comply with the following code:  (a) C - Communication facilities (other than telephone service).  (b) CH - Chemicals.  (c) CTV - Cable television.  (d) E - Electrical power.  (e) FS - Fire signals.  (f) G - Gas.  (g) HPW - High-pressure water (100 psig or more).  (h) P - Petroleum.  (i) PP - Petroleum products (naphtha, gasoline, kerosene and similar products).  (j) S - Sewer.  (k) ST - Steam.  (l) T - Telephone company services.  (m) TC - Traffic control signals.  (n) W - Water.  (o) O - All other facilities. </t>
  </si>
  <si>
    <t>Yes.
(Part 753-4.5 (a))</t>
  </si>
  <si>
    <t xml:space="preserve">    Part.753-4.5 (a) Prior to the stated commencement date of the excavation or demolition work as stated in the recorded notice, the operator shall make a reasonable attempt to inform the excavator, by means of an Automated Positive Response (APR) system, where available, or by means of direct communications with the excavator, where APR is not available, that either:  (1) The operator has no underground facility in or within 15 feet of the work area; or  (2) Every underground facility belonging to him or her which is located in or within 15 feet of the work area has been staked, marked or otherwise designated in accordance with the provisions of this Subpart.  (b) Where an operator cannot complete the staking, marking or other designation of an underground facility prior to the stated commencement date and time of the excavation or demolition, the operator shall promptly report such fact to the excavator and shall inform the excavator of a prompt and practicable completion date which in no case shall be more than two working days after the excavator’s stated commencement date, unless a longer period is agreed to by both parties.  (c) Whenever an excavator requests a review of any staking, marking or other designation, the operator shall comply with such request as soon as possible.
    Part 753-4.6 (a) Whenever an operator's underground facilities are in or within 15 feet of a work area, such facility shall be located, accurately and with due care, by means of staking, marking or other designation in accordance with the provisions of this Subpart. 
    Part 753-4.12 Requirements concerning demolition. In addition to responding in accordance with subdivision 753-4.6(a), the operator shall attend a pre-demolition conference with the excavator upon the excavators request.</t>
  </si>
  <si>
    <t>Yes.
(Part 753-4.14)</t>
  </si>
  <si>
    <t>Yes.
(Part 753-4.1)</t>
  </si>
  <si>
    <t xml:space="preserve">    Part 753-1.2 (q) Operator: Any person who operates an underground facility to furnish any of the following services or materials: electricity, gases, steam, liquid petroleum products, telephone or telegraph communications, cable television, sewage removal, traffic control systems, or water. … (v) Underground facility: A facility and its attachments located underground and installed by an operator to furnish its services or materials, including but not limited to, pipelines, conduits, ducts, cables, wires, manholes, vaults, tanks, tunnels and any encasement containing such facilities. Such term shall not include oil and gas production and gathering pipeline systems used primarily to collect oil or gas production from wells.
    § 753-4.1 (a)  Every operator of an underground facility shall participate in a one-call notification system within whose geographical jurisdiction or boundaries such underground facility is located. …</t>
  </si>
  <si>
    <t xml:space="preserve">    NY GBS.36 § 765.1. Civil penalties.  a. Failure to comply with any provision of this article shall subject an excavator or an operator to a civil penalty of up to two thousand five hundred dollars for the first violation and up to an additional ten thousand dollars for each succeeding violation that occurs within a twelve month period.  b. The penalties provided for by this article shall not apply to an excavator who damages an underground facility due to the failure of the operator to comply with any of the provisions of this article nor shall in such instance the excavator be liable for repairs as prescribed in subdivision four of this section.</t>
  </si>
  <si>
    <t xml:space="preserve">    NY Public Service Commission
    NY GBS.36 § 765.1 (c)  An action to recover a penalty under this article may be brought in the supreme court in the judicial district in which the violation was alleged to have occurred which shall be commenced and prosecuted by the attorney general. The public service commission shall, pursuant to section one hundred nineteen-b of the public service law, forward to the attorney general its determination of the amount of the penalty for violations of rules and regulations adopted to implement the requirements of this article. Upon receipt of such determination, the attorney general may commence an action to recover such penalty. </t>
  </si>
  <si>
    <t xml:space="preserve">    Part 753-4.5 (a) Prior to the stated commencement date of the excavation or demolition work as stated in the recorded notice, the operator shall make a reasonable attempt to inform the excavator, by means of an Automated Positive Response (APR) system, where available, or by means of direct communications with the excavator, where APR is not available, that either:  (1) The operator has no underground facility in or within 15 feet of the work area; or  (2) Every underground facility belonging to him or her which is located in or within 15 feet of the work area has been staked, marked or otherwise designated in accordance with the provisions of this Subpart.  (b) Where an operator cannot complete the staking, marking or other designation of an underground facility prior to the stated commencement date and time of the excavation or demolition, the operator shall promptly report such fact to the excavator and shall inform the excavator of a prompt and practicable completion date which in no case shall be more than two working days after the excavator’s stated commencement date, unless a longer period is agreed to by both parties.</t>
  </si>
  <si>
    <t>North Carolina 811
(http://www.nc811.org)</t>
  </si>
  <si>
    <t xml:space="preserve">    North Carolina General Statutes (NCGS) § 87-117 (5)  Demolish or demolition. - Any operation by which a structure or mass of material is wrecked, razed, rendered, moved, or removed by any means, including the use of any tools, equipment, or discharge of explosives. ... (9)  Excavate or excavation. - An operation for the purpose of the movement or removal of earth, rock, or other materials in or on the ground by use of manual or mechanized equipment or by discharge of explosives, including, but not limited to, auguring, backfilling, boring, digging, ditching, drilling, directional drilling, driving, grading, horizontal directional drilling, well drilling, plowing-in, pounding, pulling-in, ripping, scraping, trenching, and tunneling. </t>
  </si>
  <si>
    <t xml:space="preserve">    NCGS § 87-117 (10)  Excavator. - A person engaged in excavation or demolition.</t>
  </si>
  <si>
    <t xml:space="preserve">    NCGS § 87-122. (a)  Before commencing any excavation or demolition operation, the person responsible for the excavation or demolition shall provide or cause to be provided notice to the Notification Center of his or her intent to excavate or demolish. Notice for any excavation or demolition that does not involve a subaqueous facility must be given within three to 12 full working days before the proposed commencement date of the excavation or demolition. Notice for any excavation or demolition in the vicinity of a subaqueous facility must be given within 10 to 20 full working days before the proposed commencement date of the excavation or demolition. Notice given pursuant to this subsection shall expire 15 full working days after the date notice was given. No excavation or demolition may continue after this 15-day period unless the person responsible for the excavation or demolition provides a subsequent notice which shall be provided in the same manner as the original notice required by this subsection. When demolition of a building is proposed, the operator shall be given a reasonable time in which to remove or protect the operator's facilities before the demolition commences.</t>
  </si>
  <si>
    <t>3 days for non-subaqueous excavation;
10 days for subaqueous excavation.</t>
  </si>
  <si>
    <t>15
(NCGS § 87-122 (a))</t>
  </si>
  <si>
    <t>Yes.
(NCGS § 87-122 (a))</t>
  </si>
  <si>
    <t xml:space="preserve">    NCGS § 87-117. (22) Tolerance Zone. - If the diameter of the facility is known, the distance of one-half of the known diameter plus 24 inches on either side of the designated center line or, if the diameter of the facility is not marked, 24 inches on either side of the outside edge of the mark indicating a facility or, for subaqueous facilities, a clearance of 15 feet on either side of the indicated facility.</t>
  </si>
  <si>
    <t>Yes.
(NCGS § 87-122. (c) (9) (a))</t>
  </si>
  <si>
    <t>Yes.
(NCGS § 87-122. (c) (7))</t>
  </si>
  <si>
    <t>Yes.
(NCGS § 87-122. (c) (6))</t>
  </si>
  <si>
    <t>Yes.
(NCGS § 87-122. (a))</t>
  </si>
  <si>
    <t>Yes.
(NCGS § 87-126. (a))</t>
  </si>
  <si>
    <t>Yes.
(NCGS § 87-126. (b))</t>
  </si>
  <si>
    <t>3 days for a facility;
10 days for subaqueous facility.</t>
  </si>
  <si>
    <t>Yes.
(NCGS § 87-123)</t>
  </si>
  <si>
    <t xml:space="preserve">    NCGS § 87-123 (a)  Every person who is an excavator, locator, or operator under this Article by virtue of engaging in these activities in the course of a business or trade has a duty to provide education and training to employees and to document such education and training. The training shall include sufficient information, guidance, and supervision such that employees can competently and safely operate the equipment used in the course of the business or trade and complete assigned tasks in a competent and safe manner while minimizing the potential for damage.  (b)  When an excavator, locator, or operator under this Article retains an independent contractor to perform activities regulated by this Article, the duty set forth in subsection (a) of this section shall not apply to the excavator, locator, or operator. Independent contractors shall provide training to their employees in accordance with this section. ...  (d)  Locators shall be properly trained. Locator training shall be documented.  (2013-407, s. 2.)</t>
  </si>
  <si>
    <t>Not addressed.
(Reference NCGS § 87-121)</t>
  </si>
  <si>
    <t>Yes.
(NCGS § 87-117 (20) and § 87-120 (c) (6))</t>
  </si>
  <si>
    <t xml:space="preserve">Yes.
(NCGS § 87-121 (g))
     </t>
  </si>
  <si>
    <t xml:space="preserve">    NCGS § 87-121 (g)  All facilities installed by or on behalf of operators on or after the date this Article becomes effective shall be electronically locatable using a locating method that is generally accepted by operators in the particular industry or trade in which the operator is engaged.</t>
  </si>
  <si>
    <t>Yes.
   (NCGS § 87-127)</t>
  </si>
  <si>
    <t>Yes.
   (NCGS § 87-120 (a) and (b))</t>
  </si>
  <si>
    <t>Not addressed.
(Reference NCGS § 87-117 (18) and § 87-120 (a) and (b))</t>
  </si>
  <si>
    <t>Yes.
(NCGS § 87-129 (b1))</t>
  </si>
  <si>
    <t>No.
(Reference NC Utility Commission Rule R6-41)</t>
  </si>
  <si>
    <t>Yes.
(NCGS § 87-122. (c))</t>
  </si>
  <si>
    <t xml:space="preserve">    NCGS § 87-121 (c) The operator shall provide a positive response to the Notification Center before the expiration of the time provided in subsection (b) of this section. The response shall indicate whether and to what extent the operator is able to provide the information required by subsection (a) of this section to respond to the notice from the excavator.  (d)  If the operator determines that provisions for marking subaqueous facilities are required, the operator will provide a positive response to the Notification Center not more than three full working days after notice has been provided by the excavator.  (e)  If extraordinary circumstances prevent the operator from marking the location of the facilities within the time specified in subsection (b) of this section, the operator shall either notify the excavator directly or notify the excavator through the Notification Center. When providing the notification under this subsection, the operator shall state the date and time when the location will be marked.</t>
  </si>
  <si>
    <t>Not addressed.
(However, requirement is implied; see NCGS § 87-120 (a))</t>
  </si>
  <si>
    <t>North Dakota One Call
(http://www.ndonecall.com)</t>
  </si>
  <si>
    <t xml:space="preserve">    ND CenCode § 49-07-01.1.  ... A violation occurring under chapter 49-23, in addition to any other penalty, is subject to a civil penalty not to exceed twenty-five thousand dollars. The commission shall develop policies for the assessment of penalties under chapter 49-23 which will take into consideration the severity of damages and the conduct of the offender. The civil penalty may be compromised by the commission. The amount of the penalty when finally determined or agreed upon in compromise, if not paid, may be recovered in a civil action in the courts of this state.</t>
  </si>
  <si>
    <t xml:space="preserve">    ND CenCode § 49-07-01.1.  ... A violation occurring under chapter 49-23, in addition to any other penalty, is subject to a civil penalty not to exceed twenty-five thousand dollars. The commission shall develop policies for the assessment of penalties under chapter 49-23 which will take into consideration the severity of damages and the conduct of the offender. The civil penalty may be compromised by the commission. The amount of the penalty when finally determined or agreed upon in compromise, if not paid, may be recovered in a civil action in the courts of this state. [See http://www.legis.nd.gov/cencode/t49c07.pdf]
    § 49-07-05.1.  Any person who violates a rule or order of the commission pursuant to section 49-02-01.2 [Pipeline safety; see http://www.legis.nd.gov/cencode/t49c02.pdf] is subject to a civil penalty to be imposed by the commission of not to exceed two hundred thousand dollars for each violation for each day that the violation continues, except that the maximum penalty may not exceed two million dollars for any related series of violations.</t>
  </si>
  <si>
    <t xml:space="preserve">    North Dakota Century Code (ND CenCode) § 49-23-01. 7. "Excavation" means any operation in which earth, rock, or other materials in or below the ground is moved or otherwise displaced by means of hand or power tools, power equipment, or explosives and includes grading, trenching, digging, ditching, drilling, augering, tunneling, boring, scraping, and cable or pipe plowing and driving. The term does not include: a. Opening a grave in a cemetery. b. Plowing, cultivating, planting, harvesting, and similar operations in connection with agricultural activities, unless any of these activities disturbs the soil to a depth of eighteen inches [45.72 centimeters] or more. c. Gardening and landscaping unless it disturbs the soil to a depth of twelve inches [30.48 centimeters] or more. d. Normal maintenance of roads and streets if the maintenance does not change the original grade and does not involve the road ditch. e. Normal repair and maintenance of track and track bed by a railroad on its own right of way</t>
  </si>
  <si>
    <t xml:space="preserve">    ND CenCode § 49-23-01.8. "Excavator" means a person who conducts excavation</t>
  </si>
  <si>
    <t xml:space="preserve">    ND CenCode § 49-23-04. 1. Except in an emergency, an excavator shall contact the notification center and provide an  excavation or location notice at least forty-eight hours before beginning any excavation, excluding Saturdays, Sundays, and holidays, unless otherwise agreed to between the excavator and operator. If an operator determines more time is necessary for location, the operator may request a twenty-four-hour extension of the excavation or location notice by notifying the notification center. The notification center shall notify the excavator of the extension. An excavation begins the first time excavation occurs in an area that was not previously identified by the excavator in an excavation notice.</t>
  </si>
  <si>
    <t xml:space="preserve">Yes.
(ND CenCode § 49-23-01. 3.) </t>
  </si>
  <si>
    <t>Yes.
(ND CenCode § 49-23-05. 3.)</t>
  </si>
  <si>
    <t>Yes.
(ND CenCode § 49-23-04. 1.)</t>
  </si>
  <si>
    <t>Yes.
(ND CenCode § 49-23-06. 1. a.)</t>
  </si>
  <si>
    <t xml:space="preserve">    ND CenCode § 49-23-01. ... 7. Excavation means.... The term does not include: a. Opening a grave in a cemetery. b. Plowing, cultivating, planting, harvesting, and similar operations in connection with agricultural activities, unless any of these activities disturbs the soil to a depth of eighteen inches [45.72 centimeters] or more. c. Gardening and landscaping unless it disturbs the soil to a depth of twelve inches [30.48 centimeters] or more. d. Normal maintenance of roads and streets if the maintenance does not change the original grade and does not involve the road ditch. e. Normal repair and maintenance of track and track bed by a railroad on its own right of way.
    § 49-23-04. 1. Except in an emergency, an excavator shall contact the notification center and provide an  excavation or location notice ....</t>
  </si>
  <si>
    <t>Yes.
(ND CenCode § 49-23-01.11 and 16)</t>
  </si>
  <si>
    <t xml:space="preserve">    ND CenCode § 49-23-03. 3. An operator shall participate in and share the costs of the one-call excavation notice system by:  a. Submitting the information required by the notification center to allow the center to notify the operator of excavation activity; b. Updating the information provided to the notification center on a timely basis;</t>
  </si>
  <si>
    <t>Yes
(ND CenCode § 49-23-03.1.)</t>
  </si>
  <si>
    <t xml:space="preserve">    ND CenCode § 49-23-03. 4. d. The  board shall aid the state's attorneys of the various  counties  in  the enforcement of this chapter and the prosecution of any violations. The board may institute a civil action for an injunction to enjoin violations of this chapter without proof that anyone suffered actual damages.  [Also, presumably, the board will assist the ND Public Service Commission (see ND CenCode § 49-07).] </t>
  </si>
  <si>
    <t xml:space="preserve">    ND Public Service Commission (see ND CenCode § 49-07) and State's attorneys of various counties (see ND CenCode § 49-23-03.4.d)</t>
  </si>
  <si>
    <t>Ohio Administrative Code (OAC), Chapter 4901:1-2 
(http://codes.ohio.gov/oac/4901%3A1-2)</t>
  </si>
  <si>
    <t>Ohio Utilities Protection Service (OUPS)
(http://www.oups.org/)</t>
  </si>
  <si>
    <t xml:space="preserve">    ORC 3781.28 (A)  Except as otherwise provided in divisions (C), (D), (E), and (F) of this section, at least forty-eight hours but not more than ten days before commencing excavation, the excavator shall notify the protection service of the location of the excavation site and the date on which excavation is planned to commence. ... (C) In the case of an interstate hazardous liquids pipeline or interstate gas pipeline, the excavator shall comply with the special notice requirements of the public safety program of the owner of the pipeline as indicated in the plans or otherwise provided to the excavator in accordance with division (E) or (F)(2) of section 3781.27 of the Revised Code.  (D) If it has been determined pursuant to division (D) of section 3781.27 of the Revised Code that relocation, support, removal, or protective steps are necessary, the excavator shall provide earlier notice to the utility in order to provide the utility with reasonable time to coordinate making the adjustments with actual excavation.  (E) If an excavation will cover a large area and will progress from one area to the next over a period of time, the excavator shall provide written notice of excavation with projected timelines for segments of the excavation as the excavation progresses in order to coordinate the marking of underground utility facilities with actual excavation schedules. Under such circumstances, the utility and excavator shall determine a mutually agreed upon marking schedule based on the project schedule. Once such a schedule is established, the marking and notification requirements set forth in division (A)(1) of section 3781.29 of the Revised Code shall not apply.  (F)(1) In the case of a utility that is making an emergency repair to its own underground utility system or a governmental entity making an underground emergency repair to traffic control devices, as defined in section 4511.01 of the Revised Code, used on any street or highway under the entity’s jurisdiction, the utility or governmental entity shall notify a protection service and each limited basis participant of the excavation site. This notice need not occur before commencing excavation.  (2) In the case of an excavation at the site of real property of the type described in divisions (C)(1) to (4) of section 3781.25 of the Revised Code: (a) If the owner of the property is the excavator, this section does not apply unless the excavation is planned for an area where a utility easement is located , a public right-of-way, or where utility facilities are known to serve the property. (b) If the owner of the property employs an excavator, the excavator shall comply with the requirements of this section. If the owner did not employ a designer to make written plans, the excavator shall provide the notice required under this section to a protection service and to each utility that is a limited basis participant in a protection service that has underground utility facilities within the municipal corporation or township and county of the excavation site, as indicated by the protection service. 
    § 3781.31 (A)  When a utility marks its underground utility facilities in accordance with section 3781.29 of the Revised Code, the utility may request that the excavator provide prior notice to the utility of the actual commencement of the excavation. An excavator that receives a request for notice under this division shall provide the notice to the utility at least one full working day prior to the commencement of excavation. The excavator may make this notice by telephone.</t>
  </si>
  <si>
    <t xml:space="preserve">    ORC 3781.30  Duties of excavator (A) When making excavations using traditional or trenchless technologies, the excavator shall do all of the following: ...  (3) When approaching and excavating within the tolerance zone of underground utility facilities with powered equipment, require an individual other than the equipment operator, to visually monitor the excavation activity for any indication of the underground utility facility;  (4) Conduct the excavation within the tolerance zone of underground utility facilities in a careful , prudent, and nondestructive manner, when necessary, in order to prevent damage;  (5) Excavate up to the total depth of the excavation to either determine the precise location of underground utility facilities or verify that the total depth of excavation is free of such facilities;</t>
  </si>
  <si>
    <t>Yes.
(ORC 3781.25 (W) and 3781.30 (A) (4))</t>
  </si>
  <si>
    <t>18"
(ORC 3781.29 (D))</t>
  </si>
  <si>
    <t>Yes.
(ORC 3781.29 (D)  )</t>
  </si>
  <si>
    <t xml:space="preserve">    ORC 3781.25 (K)  "Excavator" means the person or persons responsible for making the actual excavation.</t>
  </si>
  <si>
    <t xml:space="preserve">    Ohio Revised Code (ORC) 3781.25 (I)  "Excavation" means the use of hand tools, powered equipment, or explosives to move earth, rock, or other materials in order to penetrate or bore or drill into the earth, or to demolish any structure whether or not it is intended that the demolition will disturb the earth. "Excavation" includes such agricultural operations as the installation of drain tile, but excludes agricultural operations such as tilling that do not penetrate the earth to a depth of more than twelve inches. "Excavation" excludes any activity by a governmental entity which does not penetrate the earth to a depth of more than twelve inches. "Excavation" excludes coal mining and reclamation operations regulated under Chapter 1513. of the Revised Code and rules adopted under it.</t>
  </si>
  <si>
    <t>Yes.
(ORC 3781.30 (A) (2))</t>
  </si>
  <si>
    <t>Yes.
(ORC 3781.31 (B))</t>
  </si>
  <si>
    <t>Yes.
(ORC 3781.30 (B))</t>
  </si>
  <si>
    <t>Yes.
(ORC 3781.30 (A))</t>
  </si>
  <si>
    <t>Yes.
(ORC 3781.30 (A) (6))</t>
  </si>
  <si>
    <t>Yes.
(ORC 3781.30 (A) (7))</t>
  </si>
  <si>
    <t xml:space="preserve">    ORC 3781.25  As used in sections 3781.25 to 3781.32 of the Revised Code: … (B) "Underground utility facility" ... does not include a private septic system in a one-family or multi-family dwelling utilized only for that dwelling and not connected to any other system.... (I) "Excavation" ... excludes agricultural operations such as tilling that do not penetrate the earth to a depth of more than twelve inches. "Excavation" excludes any activity by a governmental entity which does not penetrate the earth to a depth of more than twelve inches. "Excavation" excludes coal mining and reclamation operations regulated under Chapter 1513. of the Revised Code and rules adopted under it.
    ORC 3781.28 (F) (2)  In the case of an excavation at the site of real property of the type described in divisions (C)(1) to (4) of section 3781.25 of the Revised Code: (a) If the owner of the property is the excavator, this section does not apply unless the excavation is planned for an area where a utility easement is located or a public right-of-way;</t>
  </si>
  <si>
    <t xml:space="preserve">    ORC 3781.29 (A) (1)   Except as otherwise provided in division (A)(2) of this section, within forty-eight hours of receiving notice under section 3781.28 of the Revised Code, each utility shall review the status of its facilities within the excavation site, locate and mark its underground utility facilities at the excavation site in such a manner as to indicate their course, and report the appropriate information to the protection service for its positive response system. If a utility does not mark its underground utility facilities or contact the excavator within that time, the utility is deemed to have given notice that it does not have any facilities at the excavation site. If the utility cannot accurately mark the facilities, the utility shall mark them to the best of its ability, notify the excavator using the positive response system that the markings may not be accurate, and provide additional guidance to the excavator in locating the facilities as needed during the excavation.  (2) In the case of an interstate hazardous liquids pipeline or an interstate gas pipeline, the owner of the pipeline shall locate and mark its pipeline within the time frame established in the public safety program of the owner.  (B) Unless a facility actually is uncovered or probed by the utility or excavator, any indications of the depth of the facility shall be treated as estimates only.  </t>
  </si>
  <si>
    <t xml:space="preserve">    ORC 3781.26 (D)   Each utility fully participating in a protection service pursuant to this section shall also participate in its affiliated positive response system. Each utility participating in a protection service on a limited basis shall directly communicate to the excavator the presence or absence of any conflict between the existing underground utility facilities and the proposed excavation site.  </t>
  </si>
  <si>
    <t>Yes.
(ORC 3781.29 (A) (1))</t>
  </si>
  <si>
    <t xml:space="preserve">    ORC 3781.29 (C) (1) Except as provided in division (C)(2) of this section, a utility shall mark its underground facilities using the following color codes:  (Type of Underground Utility Facility / Color) Electric power transmission and distribution / Safety red;  Gas transmission and distribution / High visibility safety yellow;  Oil transmission and distribution / High visibility safety yellow; Dangerous materials, product lines, and steam lines / High visibility safety yellow; Telephone and telegraph systems / Safety alert orange; Police and fire communications / Safety alert orange; Cable television / Safety alert orange; Water systems / Safety precaution blue; Slurry systems / Safety precaution purple; Sewer lines / Safety green.  (2) All underground facilities shall be marked in accordance with the Ohio universal marking standards that are on file with the Ohio utilities protection service. Industry representatives serving on Ohio damage prevention councils shall review the marking standards every two years.</t>
  </si>
  <si>
    <t xml:space="preserve">    ORC 3781.26 (A) Each utility that owns or operates underground utility facilities shall participate in and register the location of its underground utility facilities with a protection service that serves the area where the facilities are located. A utility may elect to participate in the service on a limited basis and if it does so, it shall register the location of its underground utility facilities only by identifying the municipal corporations, and outside the limits of a municipal corporation, the townships by county in which it has facilities.</t>
  </si>
  <si>
    <t xml:space="preserve">    ORC 3781.25  As used in sections 3781.25 to 3781.32 of the Revised Code: … (C) "Utility" means any owner or operator, or an agent of an owner or operator, of an underground utility facility, including any public authority, that owns or operates an underground utility facility. "Utility" does not include the owners of the following types of real property with respect to any underground utility facility located on that property: (1) The owner of a single-family or two-, three-, or four-unit residential dwelling; (2) The owner of an apartment complex; (3) The owner of a commercial or industrial building or complex of buildings, including but not limited to, factories and shopping centers; (4) The owner of a farm; (5) The owner of an exempt domestic well as defined in section 1509.01 of the Revised Code.</t>
  </si>
  <si>
    <t>Yes.
(ORC 3781.27)</t>
  </si>
  <si>
    <t>Yes.
(ORC 3781.26 (A))</t>
  </si>
  <si>
    <t xml:space="preserve">    ORC 3781.34 (A) There is hereby created the underground technical committee.                                                      
    ORC 3781.36 (A) The underground technical committee shall do the following:  (1) Coordinate with the public utilities commission in carrying out its duties under Chapter 4913. of the Revised Code;  (2) Provide subject matter expertise when requested during inquiries conducted under section 4913.09 of the Revised Code;  (3) Review reports in accordance with section 4913.15 of the Revised Code;  (4) Make recommendations under sections 4913.15 and 4913.16 of the Revised Code;  (5) Perform any additional duties as may be required under this chapter.                                  
    [Also see Ohio Adm. Code Chapter 4901:1-2]</t>
  </si>
  <si>
    <t xml:space="preserve">   ORC 4913.03 (A)  Each utility, excavator, developer, and designer who participates in the one-call notification system shall register with the public utilities commission and pay a safety registration not to exceed fifty dollars annually, which the commission may lower if the commission determines lowering the registration to be necessary. The commission shall administer and oversee the registration process. Failure to register shall result in a fine of not more than two thousand five hundred dollars.                                                     
    ORC 4913.151  In determining a fine or penalty recommendation as required under section 4913.15 or 4913.16 of the Revised Code:  (A) If the compliance failure is the first for the person responsible, the underground technical committee may recommend a penalty of a training requirement, an education requirement, or another nonmonetary penalty, or may recommend a fine not exceeding two thousand five hundred dollars, or may recommend a combination of this fine and these penalties.  (B) If the compliance failure is a subsequent compliance failure for the person responsible, the committee may recommend a penalty of a training requirement, an education requirement, or another nonmonetary penalty, or may recommend a fine not exceeding five thousand dollars, or may recommend a combination of this fine and these penalties.  (C) Any penalty recommended under this section shall be appropriately related to enforcement of the provisions enumerated in division (A) of section 4905.041 of the Revised Code.                                                      
    ORC 4913.171  If the underground technical committee reports that a person responsible for a compliance failure has been found to be a persistent noncomplier under section 4913.17 of the Revised Code, the public utilities commission may impose a fine on the person not exceeding ten thousand dollars. A penalty recommended by the committee under section 4913.15 or 4913.16 of the Revised Code may also be imposed by the commission.</t>
  </si>
  <si>
    <t xml:space="preserve">Ohio Public Utilities Commission                                                      
(ORC 4905.041) </t>
  </si>
  <si>
    <t xml:space="preserve">Yes.                                                      
(ORC 4913.09) </t>
  </si>
  <si>
    <t xml:space="preserve">    The 130th Ohio General Assembly adopted Amended Substitute Senate Bill 378 (S.B. 378) to amend Revised Code (R.C.) 3781.25 and R.C. 4905.26 and to enact a new chapter R.C. 4913 in order to enforce the law governing protection of underground utility facilities. [All effective March 23, 2015] Newly adopted R.C. 4913.45 directed the Commission to adopt rules pursuant to R.C. 111.15 in order to carry out this new chapter. The Commission adopted Ohio Adm. Code 4901:1-2 on July 29, 2015.</t>
  </si>
  <si>
    <t xml:space="preserve">    OK Statutes §63-142.2. 7. "Excavator" means a person or public agency that intends to excavate or demolish within the State of Oklahoma;</t>
  </si>
  <si>
    <t xml:space="preserve">    Oklahoma Statutes §63-142.2. 5, "Excavate" means to dig, compress or remove earth, rock or other materials in or on the ground by use of mechanized equipment or blasting, including, but not necessarily limited to, augering, boring, backfilling, drilling, grading, pile driving, plowing in, pulling in, trenching, tunneling and plowing; provided, however, that neither:  a. the moving of earth by tools manipulated only by human or animal power, nor  b. any form of cultivation for agricultural purposes, nor  any augering, dozing by noncommercial dozer operators or digging for postholes, farm ponds, land clearing or other normal agricultural purposes, c. nor routine maintenance, nor  d. work by a public agency or its contractors on a preengineered project, nor  e. work on a certified project, nor  f. work on a permitted project, nor  g. the opening of a grave in a cemetery, nor  h. a solid waste disposal site which is a preengineered project, nor  i. any individual excavating on his own property and who is not in the excavating business for hire, shall be deemed excavation;
    6. "Excavation" means the act or operation of excavating;</t>
  </si>
  <si>
    <t xml:space="preserve">24"
(OK Statutes § 63:8:142.6  B.) </t>
  </si>
  <si>
    <t xml:space="preserve">    OK Statutes § 63-142.6  B. Each operator ,,, shall ... locate and mark ... in a manner as to enable the excavator to employ hand-dug test holes to determine the precise location of the underground facilities in advance of excavation. 
    § 63-142.7  A. Except as provided in subsection B of this section, powered or mechanized equipment shall not be used directly over marked routes of underground facilities until the precise location of the underground facilities has been determined by the excavator, and then only after the facilities have been exposed and properly protected to avoid damage to them. If the precise location of the underground facilities cannot be determined by the excavator, the operator thereof shall be notified by the excavator so that the operator can determine the precise location of the underground facilities prior to continuing excavation or demolition.  B. The only exception to the prohibition of the use of powered or mechanized equipment directly over marked routes of underground facilities shall be for the removal of pavement or masonry, and then only to the depth of such pavement or masonry.</t>
  </si>
  <si>
    <t xml:space="preserve">    OK Statutes §63-142.5. No excavator shall demolish a structure, discharge an explosive or commence to excavate in a highway, street, alley or other public ground or way, a private easement, or on or near the location of the facilities of an operator without first complying with the requirements of the Underground Facilities Damage Prevention Act and the Oklahoma Explosives and Blasting Regulation Act.
    § 63-142.6  A. Before an excavator shall demolish a structure, discharge any explosive or commence to excavate in a highway, street, alley or other public ground or way, on or near the location of an operator's underground facilities, or a private easement, such excavator shall first notify all operators in the geographic area defined by the notification center who have on file with the notification center a notice pursuant to Section 142.3 of this title to determine whether any operators have underground facilities in or near the proposed area of excavation or demolition. When an excavator has knowledge that an operator does not have underground facilities within the area of the proposed excavation, the excavator need not notify the operator of the proposed excavation. However, an excavator shall be responsible for damage to the underground facilities of an operator if the notification center was not notified. Notice shall be given no more than ten (10) days nor less than forty-eight (48) hours, excluding Saturdays, Sundays and legal holidays, prior to the commencement of the excavation or demolition.
    § 63-142.8  In addition to the notice required by Section 142.6 of this title, whenever the demolition of a structure is proposed, operators in the geographic area defined by the notification center who have a notice on file with the notification center pursuant to Section 142.3 of this title shall be given at least seven (7) business days' notice of the proposed demolition before the demolition work begins. Such notice shall be initiated by the notification center after the excavator has met local code requirements for a demolition permit.</t>
  </si>
  <si>
    <t xml:space="preserve">Yes.
(OK Statutes § 63-142.9  A.) </t>
  </si>
  <si>
    <t xml:space="preserve">Yes.
(OK Statutes § 63-142.6  A.) </t>
  </si>
  <si>
    <t xml:space="preserve">Yes.
(OK Statutes § 63-142.6  B.) </t>
  </si>
  <si>
    <t xml:space="preserve">    OK Statutes § 63-142.2 As used in the Oklahoma Underground Facilities Damage Prevention Act: … 5. "Excavate" means…; provided, however, that neither:  a. the moving of earth by tools manipulated only by human or animal power, nor  b. any form of cultivation for agricultural purposes, nor any augering, dozing by noncommercial dozer operators or digging for postholes, farm ponds, land clearing or other normal agricultural purposes, nor  c. routine maintenance, nor  d. work by a public agency or its contractors on a preengineered project, nor  e. work on a certified project, nor  f. work on a permitted project, nor  g. the opening of a grave in a cemetery, nor  h. a solid waste disposal site which is a preengineered project, nor  i. any individual excavating on his own property and who is not in the excavating business for hire, shall be deemed excavation;
    § 63-142.6 A. … When an excavator has knowledge that an operator does not have underground facilities within the area of the proposed excavation, the excavator need not notify the operator of the proposed excavation. However, an excavator shall be responsible for damage to the underground facilities of an operator if the notification center was not notified.
    § 63-142.11  Notwithstanding anything which may be contained in this act to the contrary, public agencies and their contractors engaged in work within the public right-of-way which work is a pre-engineered project, certified project or routine maintenance shall be exempt from the provisions of this act. Provided, a public agency contractor, prior to engaging in routine maintenance, shall take reasonable steps to determine the location of underground facilities in or near the proposed area of work. Reasonable steps may include utilization of the statewide one-call notification center procedures as provided for in Section 142.6 of this title.</t>
  </si>
  <si>
    <t xml:space="preserve">2
(OK Statutes § 63-142.6  B.) </t>
  </si>
  <si>
    <t xml:space="preserve">    OK Statutes § 63-142.6  B. Each operator served with notice in accordance with subsection A above either directly or by notice to the notification center shall, within forty-eight (48) hours after receipt of verification from the notification center that the notice has been accepted and acknowledged, excluding Saturdays, Sundays and legal holidays, unless otherwise agreed to between the excavator and operator, locate and mark or otherwise provide the approximate location of the underground facilities of the operator in a manner as to enable the excavator to employ hand-dug test holes to determine the precise location of the underground facilities in advance of excavation. ... Whenever an operator is served with notice of an excavation or demolition and determines that the operator does not have underground facilities located within the proposed area of excavation or demolition, the operator shall communicate this information to the excavator originating the notice prior to the commencement of such excavation or demolition.</t>
  </si>
  <si>
    <t xml:space="preserve">Not Addressed
(Reference OK Statutes § 63-142.6 E.) </t>
  </si>
  <si>
    <t xml:space="preserve">    OK Statutes § 63-142.9a   A. ... Any new underground facilities installed on and after September 1, 1992, shall contain materials capable of being detected so that the facilities can be accurately located.
</t>
  </si>
  <si>
    <t xml:space="preserve">Not Addressed.
(Reference OK Statutes § 63-142.9a.) </t>
  </si>
  <si>
    <t>Oklahoma One-Call System, Inc. (OKIE811)
(http://www.callokie.com)</t>
  </si>
  <si>
    <t>Yes. 
(Addressed FOR PIPELINES ONLY, in Oklahoma Administrative Code (OAC) Rule 165:20-17-5.)</t>
  </si>
  <si>
    <t xml:space="preserve">    OK Statutes § 63-142.3  All operators of underground facilities shall participate in the statewide one-call notification center and shall have on file with the notification center a notice that such operator has underground facilities, the county or counties where such facilities are located, and the address and telephone number of the person or persons from whom information about such underground facilities may be obtained. A municipality shall participate in the statewide one-call notification center as provided for in this section.</t>
  </si>
  <si>
    <t>Oklahoma Corporation Commission, FOR PIPELINES AND PIPELINE SYSTEMS ONLY.
(Reference OK Statutes § 63-142.9a and § 63-142.13.)
Not addressed for non-pipeline facilities.</t>
  </si>
  <si>
    <t xml:space="preserve">    FOR PIPELINES ONLY.
    See Title 165,  Oklahoma Corporation Commission, Chapter 20 – Gas &amp; Hazardous Liquid Pipeline Safety. Permanent Rules, Amended, Effective August 27, 2015. 
    Subchapter 5, Part 9, § 165:20-5-41.  Mandatory participation in Oklahoma One Call  (a)  The Commission adopts the provisions of the Oklahoma Underground Facilities Damage Prevention Act, Okla. Stat. Titl. 63, Section 142.1 through 142.1 1 as such exists March 1, 1993.  (b)  The Commission will enforce the provisions of Okla. Stat. Titl. Sections 142.1 through 142.11, as such exists March 1, 1993, against all intrastate operators subject to the provisions of 49 C.F.R. Part 192.  [Source:  Amended at 14 Ok Reg 2496, eff 7-1-97]
    Subchapter 7, § 165:20-7-3. Mandatory participation in Oklahoma one call  (a)  The Commission adopts the provisions of the Oklahoma Underground Facilities Damage Prevention Act, Okla. Stat. Titl. 63, Sections 142.1 through 142.11 as such exists March 1, 1993.  (b) The Commission will enforce the provisions of Okla. Stat. Titl. 63, Sections 142.1 through 142.11, as such exists March 1, 1993, against all intrastate operators subject to the provisions of 49 C.F.R. Part 195.  [Source: Added at 10 Ok Reg 2615, eff. 6-25-93]
    (Reference: http://www.occeweb.com/rules/CH20eff070111searchable.pdf)</t>
  </si>
  <si>
    <t>Oregon Utility Notification Center (OUNC)
Oregon811
(http://www.digsafelyoregon.com/)</t>
  </si>
  <si>
    <t xml:space="preserve">    Oregon Administrative Rules (OAR) § 952-001-0010 (8) “Excavation” means any operation in which earth, rock or other material on or below the ground is moved or otherwise displaced by any means, except sidewalk, road and ditch maintenance less than 12 inches in depth that does not lower the original grade or original ditch flow line. "Excavation" does not include the tilling of soil for agricultural purposes conducted on private property that is not within the boundaries of a recorded right-of-way or easement for underground facilities.</t>
  </si>
  <si>
    <t xml:space="preserve">    OAR § 952-001-0010 (9) “Excavator” means any person who engages in excavation.</t>
  </si>
  <si>
    <t>Yes.
(OAR § 952-001-0040)</t>
  </si>
  <si>
    <t xml:space="preserve">    OAR § 952-001-0010 (8) "Excavation" means …. "Excavation" does not include the tilling of soil for agricultural purposes conducted on private property that is not within the boundaries of a recorded right-of-way or easement for underground facilities.
    § 952-001-0050 (2) The notice requirement of section (1) of this rule does not apply if the excavation is in response to an emergency, or if all of the following apply:  (a) The excavator is a tenant or an owner of private property;  (b) The excavation is on private property of that owner or tenant;  (c) The excavation is less than 12 inches in depth; and  (d) The excavation is not within an established easement.  </t>
  </si>
  <si>
    <t>Yes.
(OAR § 952-001-0090 (5))</t>
  </si>
  <si>
    <t>Yes.
(OAR § 952-001-0050 (1))</t>
  </si>
  <si>
    <t>Yes.
(OAR § 952-001-0090 (4))</t>
  </si>
  <si>
    <t>Not addressed.
(Reference OAR § 952-001-0070)</t>
  </si>
  <si>
    <t>Yes.
(OAR § 952-001-0080 )</t>
  </si>
  <si>
    <t xml:space="preserve">    ORS § 757.557 (1) Every operator of underground facilities shall subscribe to the Oregon Utility Notification Center....(4) The provisions of this section shall not apply to operators of underground facilities that are located entirely on private property and that provide services exclusively for the use of residents or owners of the property. </t>
  </si>
  <si>
    <t xml:space="preserve">    ORS § 757.547 (1)(a)  The Oregon Utility Notification Center is created as an independent not-for-profit public corporation. The corporation shall be governed by a board of directors consisting of one member appointed to represent each of the following:  (A) Cities with a population of 25,000 or more;  (B) Cities with a population under 25,000;  (C) Counties;  (D) Natural gas utilities regulated by the Public Utility Commission under ORS chapter 757;  (E) Electric utilities regulated by the Public Utility Commission under ORS chapter 757;  (F) Water districts, special districts, sanitary districts or water and sanitary authorities;  (G) Telecommunications utilities serving fewer than 50,000 access lines and regulated by the Public Utility Commission under ORS chapter 759;  (H) Telecommunications utilities serving 50,000 access lines or more and regulated by the Public Utility Commission under ORS chapter 759;  (I) Telecommunications cooperatives;  (J) Electric cooperatives;  (K) Peoples utility districts;  (L) Contractors;  (M) Excavators;  (N) Railroads;  (O) Cable system operators; and  (P) Municipal electric utilities....  (d) If the board of directors determines that a group not listed in paragraph (a) of this subsection should be represented on the board, the board may select an organization that is most representative of the group and may ask that organization to nominate a member. Upon receipt of the nomination, the board may request that the Governor appoint the nominee. (e) The Governor shall also appoint to the board of directors one employee of the commission and one employee of the Department of Transportation.</t>
  </si>
  <si>
    <t xml:space="preserve">    ORS § 757.993 (1) Except as provided in subsection (2) of this section and in addition to all other penalties provided by law, every person who violates or who procures, aids or abets in the violation of any rule of the Oregon Utility Notification Center shall incur a penalty of not more than $1,000 for the first violation and not more than $5,000 for each subsequent violation.  (2) In addition to all other penalties provided by law, every person who intentionally violates or who intentionally procures, aids or abets in the violation of any rule of the Oregon Utility Notification Center shall incur a penalty of not more than $5,000 for the first violation and not more than $10,000 for each subsequent violation.  (3) Each violation of any rule of the Oregon Utility Notification Center shall be a separate offense. In the case of a continuing violation, each day that the violation continues shall constitute a separate violation. ... (5) The Public Utility Commission may reduce any penalty provided in this section on such terms as the commission considers proper if: ... (8) The commission shall not seek penalties under this section except in response to a complaint alleging a violation of a rule or rules adopted by the Oregon Utility Notification Center. The commission may investigate any such complaint, and the commission shall have sole discretion to seek penalties under this section.</t>
  </si>
  <si>
    <t>Oregon Public Utility Commission
(ORS § 757.993)</t>
  </si>
  <si>
    <t xml:space="preserve">    The OUNC is an official Oregon state agency and "shall have all of the powers of a state agency." (ORS § 757.552)</t>
  </si>
  <si>
    <t>Pennsylvania One Call System, Inc.
Pennsylvania 811
(http://www.pa1call.org/PA811/Public/)</t>
  </si>
  <si>
    <t>Yes.
(PR Law Title 21. Subtitle 6. Chapter 225a. § 4631e.)</t>
  </si>
  <si>
    <t>Excavator not defined.</t>
  </si>
  <si>
    <t xml:space="preserve">Yes.
(RI Laws § 39-1.2-7. (b)) </t>
  </si>
  <si>
    <t xml:space="preserve">    RI Laws § 39-1.2-10:  Any person or public agency excavating, tunneling, or discharging explosives shall exercise reasonable care when working in close proximity to the underground public utility facilities of any public utility. Further, when the facilities are to be exposed, only nonmechanical means shall be employed to locate the facility and such support, as may be reasonably necessary for the protection of the facilities, shall be provided in and near the work area. </t>
  </si>
  <si>
    <t>No   
(However, reference RI Laws § 39-1.2-5. (c) If an excavator determines that a public utility facility has been mismarked, the excavator may notify the association ...</t>
  </si>
  <si>
    <t xml:space="preserve">Yes.
(RI Laws § 39-1.2-10) </t>
  </si>
  <si>
    <t xml:space="preserve">Yes.
(RI Laws § 39-1.2-12) </t>
  </si>
  <si>
    <t xml:space="preserve">Yes.
(RI Laws § 39-1.2-11) </t>
  </si>
  <si>
    <t xml:space="preserve">3
(RI Laws § 39-1.2-7. (a)) </t>
  </si>
  <si>
    <t xml:space="preserve">    RI Laws § 39-1.2-5. (a) ...Each public utility shall, upon receipt of each notice of excavation, mark within seventy-two (72) hours or, where applicable in accordance with § 39-1.2-12, re-mark within forty-eight (48) hours, the location of all underground facilities.
  § 39-1.2-7:  (a) A public utility served with the notice in accordance with § 39-1.2-5 shall, within seventy-two (72) hours, exclusive of Saturdays, Sundays, and legal holidays, of the receipt of the notice, unless otherwise agreed between the person or public agency performing the work and the public utility, mark the approximate location of the underground utility facilities. ...   (c) A public utility shall mark any of their underground utility facilities that are located within fifteen feet (15') of the exterior limits of the premarked excavation area.
  § 39-1.2-12.  ... the utility shall, within forty-eight (48) hours following the receipt of a request, remark the location of its facilities.</t>
  </si>
  <si>
    <t xml:space="preserve">Not addressed.
</t>
  </si>
  <si>
    <t>No
(Reference RI Laws §§ 45-14-1.1 and 46-24-19.1)</t>
  </si>
  <si>
    <t xml:space="preserve">Yes.
(RI Laws § 39-1.2-4) </t>
  </si>
  <si>
    <t xml:space="preserve">Yes.
(RI Laws § 39-1.2-11. (b)) </t>
  </si>
  <si>
    <t xml:space="preserve">    RI Laws § 39-1.2-1.  As used in this chapter:  ...  (6) Excavation means...; excluding the movement of earth by tools manipulated only by human or animal power and the tilling of soil for agricultural purposes.
    § 39-1.2-5. (c) … Where an excavation is to be made by a contractor as part of the work required by a contract with the state or with any political subdivision thereof or other public agency for the construction, reconstruction, relocation, or improvement of a public way or for the installation of a railway track, conduit, sewer, or water main, the contractor shall be deemed to have complied with the requirements of this section by giving one such notice to the association as required by this section, except when unanticipated obstructions are encountered, setting forth the location and the approximate time required to perform the work involved. </t>
  </si>
  <si>
    <t xml:space="preserve">    RI Laws § 39-1.2-13. (a) Any person or utility who violates any provision of this chapter shall be subject to a civil penalty of no more than three hundred fifty dollars ($350) for the first offense and not less than five hundred dollars ($500) nor more than two thousand five hundred dollars ($2,500) for any subsequent offense within a twelve (12) month period.  ...  (b) Any contractor found in violation of this chapter who, after due process of law, fails to satisfy any such fines levied pursuant to this chapter shall be ineligible to bid on or be awarded any municipal, quasi-municipal, state, state funded, state regulated or state subsidized construction and/or public works contracts. </t>
  </si>
  <si>
    <t xml:space="preserve">    RI Laws § 39-1.2-13. (a) Any person or utility who violates any provision of this chapter shall be subject to a civil penalty of no more than three hundred fifty dollars ($350) for the first offense and not less than five hundred dollars ($500) nor more than two thousand five hundred dollars ($2,500) for any subsequent offense within a twelve (12) month period. </t>
  </si>
  <si>
    <t>South Carolina 811
(http://www.sc1pups.org/)</t>
  </si>
  <si>
    <t>Yes.
(SC Law § 58-36-60. (E) (1))</t>
  </si>
  <si>
    <t xml:space="preserve">    SC Law § 58-36-20. (21) "Tolerance zone" means:  (a) if the diameter of the facility is known, the distance of one half of the known diameter plus twenty four inches on either side of the designated center line;  (b) if the diameter of the facility is not marked, twenty four inches on either side of the outside edge of the mark indicating a facility; or  (c) for subaqueous facilities, a clearance of fifteen feet on either side of the indicated facility. </t>
  </si>
  <si>
    <t>Yes.
(SC Law § 58-36-60. (E) (9))</t>
  </si>
  <si>
    <t xml:space="preserve">    SC Law § 58-36-60. (E) (9) An excavator may not perform any excavation or demolition within the tolerance zone unless the following conditions are met:  (a) no use of mechanized equipment, except non invasive equipment specifically designed or intended to protect the integrity of the facility, within the marked tolerance zone of an existing facility until:  (i) the excavator has visually identified the precise location of the facility, or has visually confirmed that no facility is present up to the depth of excavation; and  (ii) reasonable precautions are taken to avoid any substantial weakening of the facility's structural or lateral support, or both, or penetration or destruction of the facilities or their protective coatings.  Mechanical means may be used, as necessary, for initial penetration and removal of pavement or other materials requiring use of mechanical means of excavation and then only to the depth of the pavement or other materials. For parallel type excavations within the tolerance zone, the existing facility shall be visually identified at intervals not to exceed fifty feet along the line of excavation to avoid damages. The excavator shall exercise due care at all times to protect the facilities when exposing these facilities;  (b) maintain clearance between a facility and the cutting edge or point of any mechanized equipment, taking into account the known limit of control of such cutting edge or point, as may be reasonably necessary to avoid damage to such facility; and  (c) provide support for facilities in and near the excavation or demolition area, including backfill operations, as may be reasonably required by the operator for the protection of such facilities.</t>
  </si>
  <si>
    <t>15
(SC Law § 58-36-60. (B))</t>
  </si>
  <si>
    <t>Yes.
(SC Law § 58-36-60. (E) (7))</t>
  </si>
  <si>
    <t>Yes.
(SC Law § 58-36-60. (E) (6))</t>
  </si>
  <si>
    <t>Yes.
(SC Law § 58-36-60. (A))</t>
  </si>
  <si>
    <t>Yes.
(SC Law § 58-36-90. (A))</t>
  </si>
  <si>
    <t>Yes.
(SC Law § 58-36-90. (B))</t>
  </si>
  <si>
    <t>3
(SC Law § 58-36-70. (B))</t>
  </si>
  <si>
    <t xml:space="preserve">    SC Law § 58-36-70. (A) An operator or designated representative must provide to an excavator the following information:   (1) The horizontal location and description of all of its facilities in the area of the proposed excavation or demolition.  The location shall be marked by stakes, paint, flags, or any combination thereof as appropriate depending on the site conditions of the proposed excavation or demolition using the APWA Uniform Color Code.  If the diameter or width of the facility is greater than three inches, the dimension of the facility will be indicated at least every twenty five feet in the area of the proposed excavation or demolition.  Operators who operate multiple facilities in the same trench shall locate each facility individually.   (2) Any other information that would assist the excavator to identify, and thereby avoid damage to, the marked facilities.  (B) The information in subsection (A) must be provided to the excavator within: (1) three full working days, not including the day the notice was made, for a facility after notice of the proposed excavation or demolition to the notification center;   (2) ten full working days, not including the day the notice was made, for a subaqueous facility after notice of the proposed excavation or demolition to the notification center;  or   (3) as otherwise provided by written agreement by the excavator and the operator or designated representative of the operator. </t>
  </si>
  <si>
    <t xml:space="preserve">    SC Law § 58-36-70 (F) If extraordinary circumstances prevent the operator from marking the location in the required time period, the operator must notify the excavator either by contacting the notification center or by directly contacting the excavator.  The operator must state the date and time when the location will be marked. </t>
  </si>
  <si>
    <t xml:space="preserve">Yes.
(SC Law § 58-36-2. (19), § 58-36-60. (E), and § 58-36-70. (D))
</t>
  </si>
  <si>
    <t xml:space="preserve">    SC Law § 58-36-80  (A) An excavator performing an emergency excavation or demolition is exempt from the notice requirements in Section 58 36 60. However, the excavator must give, as soon as practicable, oral notice of the emergency to the notification center and the facility operator. The excavator must provide a description of the circumstances to the notification center and request emergency assistance from each affected operator in locating and providing immediate protection to the facilities.
    § 58-36-110. A person is exempt from the requirements of Section 58 36 60(A) when an excavation is performed under the following conditions:  (1) by the owner of a single family residential property on his own land when the excavation:  (a) does not encroach on any operator's known right of way, easement, or permitted use;  (b) is performed with nonmechanized equipment; and  (c) is less than ten inches in depth;  (2) tilling or plowing of soil when less than twelve inches in depth for agricultural purposes;  (3) for excavation with nonmechanized equipment by an operator or an agent of an operator for the following purposes:  (a) locating for a valid notification request, or for the minor repair, connecting or routine maintenance of an existing facility; or  (b) underground probing to determine the extent of gas or water migration.  (4) when the Department of Transportation, a local government, special purpose district, or public service district is carrying out maintenance activities within its designated right of way, which may include resurfacing, milling, emergency replacement of signs critical for maintaining safety, or the reshaping of shoulder and ditches to the original road profile. </t>
  </si>
  <si>
    <t xml:space="preserve">    SC Law § 58-36-70. (G) All facilities installed by or on behalf of an operator as of the effective date of this act, must be electronically locatable using a generally accepted locating method by operators. </t>
  </si>
  <si>
    <t>Yes.
(SC Law § 58-36-100)</t>
  </si>
  <si>
    <t xml:space="preserve">    SC Law § 58-36-50. (A) Operators must maintain an association that will operate a notification center providing for the receipt of notice of excavation or demolition in a defined geographical area. The notification center must be governed by a board of directors composed of operators and damage prevention stakeholders that are members of the association. The by laws of the association must provide for a board of directors with the following membership:  (1) one representative from each of the six facility members that receive the highest annual notification transmission volumes from the notification center;  (2) one representative of a public water or sewer company;  (3) one representative of an electric cooperative;  (4) one representative of an investor owned natural gas utility;  (5) one representative of a company that transports hazardous liquids as defined in 49 U.S.C. 60101(a)(4);  (6) one representative of a telephone cooperative;  (7) one representative of a rural water district;  (8) one representative of the South Carolina Association of Municipal Power Systems;  (9) one representative of the South Carolina Association of Counties;  (10) one representative of a company licensed in South Carolina for facility contract locating;  (11) one representative of the South Carolina Department of Transportation;  (12) one representative of a company licensed in South Carolina for construction of roads and highways;  (13) one representative of a company licensed in South Carolina for construction of facilities;  (14) one representative of a company licensed in South Carolina for landscaping or irrigation;  (15) one representative of a company licensed in South Carolina as a general contractor or as a subcontractor in the construction industry;  (16) three representatives employed by different facility operators in South Carolina; and  (17) one representative of a special purpose district providing natural gas.  In choosing members of the association to fill these board positions, the association will solicit nominations from the membership of the association and industry organizations representing entities designated by this subsection.  The South Carolina 811 Board of Directors existing on the effective date of this act must elect the board as required by the provisions of this subsection within nine months following the effective date of this act. </t>
  </si>
  <si>
    <t>Yes.
(SC Law § 58-36-50. (B))</t>
  </si>
  <si>
    <t xml:space="preserve">    SC Law § 58-36-120. Any person who violates any provision of this chapter shall be subject to a civil penalty not to exceed one thousand dollars for each violation.  </t>
  </si>
  <si>
    <t xml:space="preserve">    SC Law § 58-36-60.  (A) Before commencing any excavation or demolition, the person responsible for the excavation or demolition shall provide, or cause to be provided, notice to the notification center of his intent to excavate or demolish.  Notice for any excavation or demolition that does not involve a subaqueous facility must be given within three to twelve full working days before the proposed commencement date of the excavation or demolition.  Notice for any excavation or demolition in the vicinity of a subaqueous facility must be made within ten to twenty full working days before the proposed commencement date of the excavation or demolition. </t>
  </si>
  <si>
    <t>Not addressed.
Reference SC Law § 58-36-70 (A).</t>
  </si>
  <si>
    <t xml:space="preserve">    SC Law § 58-36-20. (19) "Positive response" means an automated information system that allows excavators, locators, operators, and other interested parties to determine the status of a locate request until excavation or demolition is complete.    
    § 58-36-60. (E) An excavator must comply with the following: ...  (2) Check the notification center's positive response system prior to excavating or demolishing to ensure that all operators have responded and that all facilities that may be affected by the proposed excavation or demolition have been marked.  
    § 58-36-70. (D) An operator must provide a positive response to the notification center prior to the expiration of the required notice period.  This response shall indicate the status of the required activities of the operator or designated representative in regard to the proposed excavation or demolition. </t>
  </si>
  <si>
    <t>Attorney General
(SC Law § 58-36-120.)</t>
  </si>
  <si>
    <t>South Dakota One Call
(http://www.sdonecall.com)</t>
  </si>
  <si>
    <t>Attorney General's Opinions
    (1) South Dakota Attorney General Larry Long issued official opinion No. 08-07 in August 2008 regarding responsibility to mark underground facilities as is required by SDCL 49-7A. (http://www.sdonecall.com/wp-content/uploads/2015/06/Official-Opinion-08-07.pdf)
    (2) South Dakota Attorney General Marty J. Jackley issued official opinion No. 10-01 in January 2010 regarding the applicability of one call notification requirements to railroads. (http://www.sdonecall.com/wp-content/uploads/2015/06/Official-Opinion-10-01.pdf)
    (3) South Dakota Attorney General  Marty J. Jackley issued an opinion on Feb. 22, 2011, regarding the use of federal grant funds by the South Dakota One Call Notification Board. (http://www.sdonecall.com/Law/agusegrantfunds.pdf)
Declaratory Rulings 
    (1) October 2010 – Declaratory ruling regarding how close an underground facility can be placed on either side of a marked facility and regarding facility operator marking the outside edge of its facility to ensure excavator maintains a minimum horizontal clearance of eighteen inches from both sides of a facility. (http://www.sdonecall.com/Complaints/2010/oc10-002/order.pdf)
    (2) December 2000 – Declaratory ruling regarding when excavation can begin following notification to South Dakota One Call. (http://www.sdonecall.com/Law/Declaratory%20Ruling.pdf)</t>
  </si>
  <si>
    <t xml:space="preserve">    South Dakota Codified Laws (SDCL), § 49-7A-1. (4)  "Excavation," any operation in which earth, rock, or other material in or below the ground is moved or otherwise displaced by means of tools, equipment, or explosives, and includes grading, trenching, digging, ditching, drilling, augering, tunneling, scraping, and cable or pipe plowing or driving, except:  (a) Tilling of soil and gardening to a depth of twelve inches and the tilling of soil for agricultural purposes to a depth of eighteen inches;  (b)  Pot hole repair and grading of an existing public road if the pot hole repair and grading does not extend more than eighteen inches below the finished roadway;  (c)  Any vehicle operation or operation involving the use of any hand tool, other than a power tool, so long as such operation does not extend more than eighteen inches below the surface of the groundline within the right-of-way;  (d)  Any road and ditch repair or road and ditch activity that does not extend more than eighteen inches below the surface of the original groundline within the right-of-way;  (e)  Digging in a cemetery;  (f)  Digging in a planned sanitary landfill; and  (g)  Any bar test survey deemed necessary by an operator in response to a suspected natural gas, propane, or other combustible liquid or gas leak that is necessary to ensure public safety in an emergency;</t>
  </si>
  <si>
    <t xml:space="preserve">    SDCL § 49-7A-1. (5)  "Excavator," any person who performs excavation;</t>
  </si>
  <si>
    <t xml:space="preserve">    SDCL § 49-7A-5.   No excavator may begin any excavation without first notifying the one-call notification center of the proposed excavation. The excavator shall give notice by telephone or by other methods approved by the board pursuant to rules promulgated pursuant to chapter 1-26 to the one-call notification center at least forty-eight hours prior to the commencement of the excavation, excluding Saturdays, Sundays, and legal holidays of the state. The board may promulgate rules to reduce the forty-eight-hour interval for emergency or subsequent inquiries to the original locate request and may lengthen the forty-eight-hour interval for nonexcavation requests.</t>
  </si>
  <si>
    <t>Yes.
(ARSD § 20:25:03:05:03)</t>
  </si>
  <si>
    <t>Yes.
(ARSD § 20:25:03:05:02)</t>
  </si>
  <si>
    <t>No.
(Related, see SDCL §§  49-7A-9 and 49-7A-13)</t>
  </si>
  <si>
    <t>21
(South Dakota Administrative Rules (ARSD) § 20:25:03:05:01)</t>
  </si>
  <si>
    <t xml:space="preserve">    ARSD § 20:25:03:05.03.  If excavation is required within eighteen inches, horizontally, of the marked facility, the excavator shall expose the facility only by use of hand excavation, air cutting, water cutting, or vacuum excavation in a manner that does not damage the underground facilities.
    Also see ARSD § 20:25:03:10:02. Procedures for excavation near high profile underground facilities. </t>
  </si>
  <si>
    <t xml:space="preserve">Yes.
(SDCL §  49-7A-5) </t>
  </si>
  <si>
    <t xml:space="preserve">Yes.
(SDCL §  49-7A-12) </t>
  </si>
  <si>
    <t xml:space="preserve">    SDCL § 49-7A-1.  Terms used in this chapter mean: … (4)  "Excavation," any operation ... except:  (a) Tilling of soil and gardening to a depth of twelve inches and the tilling of soil for agricultural purposes to a depth of eighteen inches;  (b)  Pot hole repair and grading of an existing public road if the pot hole repair and grading does not extend more than eighteen inches below the finished roadway;  (c)  Any vehicle operation or operation involving the use of any hand tool, other than a power tool, so long as such operation does not extend more than eighteen inches below the surface of the groundline within the right-of-way;  (d)  Any road and ditch repair or road and ditch activity that does not extend more than eighteen inches below the surface of the original groundline within the right-of-way;  (e)  Digging in a cemetery;  (f)  Digging in a planned sanitary landfill; and  (g)  Any bar test survey deemed necessary by an operator in response to a suspected natural gas, propane, or other combustible liquid or gas leak that is necessary to ensure public safety in an emergency;</t>
  </si>
  <si>
    <t xml:space="preserve">    ARSD § 20:25:03:05.04.  Each operator who is required to mark its underground facilities pursuant to SDCL 49-7A-8 shall identify the underground facility using the following minimum standards:  (1)  The underground facility must be marked in the most suitable manner … to clearly identify the existence of an underground facility for the excavator;  (2)  The marked underground facility shall clearly identify the name, abbreviation, or logo of the operator of the underground facility;  (3)  If multiple underground facilities exist, the operator shall separately mark each underground facility;  (4)  Upon request by the excavator at the time a ticket is produced, the operator shall provide notification if the operator identifies, without making a site visit, that it has no underground facilities located within the excavation area. …  (5)  If a site visit is made, and the operator has no underground facilities in conflict with the excavation area, the operator shall mark in the excavation area "NO" followed by the operator's name, abbreviation, or logo in the color code of the underground facility not in conflict with the excavation area;</t>
  </si>
  <si>
    <t xml:space="preserve">    SDCL § 49-7A-8.   An operator shall, upon receipt of the notice, advise the excavator of the location of underground facilities in the proposed excavation area by marking the location of the facilities ... The response time shall be no later than forty-eight hours after the receipt of the notice, excluding Saturdays, Sundays, and legal holidays of the state or the excavation start time provided by the excavator, whichever is later. The response time may be less than forty-eight hours for emergency or subsequent inquiries to the original locate request and may be longer than forty-eight hours for nonexcavation requests.
    ARSD § 20:25:03:05.04.  Each operator who is required to mark its underground facilities pursuant to SDCL 49-7A-8 shall identify the underground facility using the following minimum standards ... (4)  Upon request by the excavator at the time a ticket is produced, the operator shall provide notification if the operator identifies, without making a site visit, that it has no underground facilities located within the excavation area. …  (5)  If a site visit is made, and the operator has no underground facilities in conflict with the excavation area, the operator shall mark in the excavation area "NO" followed by the operator's name, abbreviation, or logo in the color code of the underground facility not in conflict with the excavation area;
    § 20:25:03:09.  If it is impractical to flag, mark, or describe an excavation site the following procedures shall be followed: … (1)  An excavator may request an appointment from the one-call notification center for the purpose of meeting the operator at the excavation site. ... (3)  If the excavation site is not identified on the ticket, the operator shall complete the marking within 48 hours of the conclusion of the appointment.
    § 20:25:03:10.  Each operator required by SDCL 49-7A-2 to join the one-call system must respond to notification of excavation as required by SDCL chapter 49-7A or by the response intervals listed below.  If an excavation is being made in a time of emergency ...  (1)  The operator shall respond as soon as possible but not longer than two hours from the notification time during the business day and not longer than four hours from the notification time outside of the business day or by the start time on the ticket, whichever is later;  (2)  Any operator, who determines that its facilities will not be impacted by the notification, shall immediately notify the excavator that the operator's facilities are clear from the excavation; …  If a modified routine ticket is issued because it has been determine that the one-call notification center entered inaccurate information on the original request or the operator provided inaccurate marking at the original excavation site, each operator shall respond in accordance with the response intervals provided for emergencies or the original start date of the ticket, whichever is later.  If a routine ticket is reissued to remark the excavation site due to obliteration, destruction, or removal of the markings, the underground facility operator shall respond within 24 hours from the notification time or by the start time on the ticket, whichever is later.
    § 20:25:03:10.02.  Prior to the legal excavation start date and time, the operator shall communicate with the excavator if, based on information in the ticket, the operator believes a high profile underground facility is in close proximity to the excavation site.</t>
  </si>
  <si>
    <t xml:space="preserve">    ARSD § 20:25:03:10.02.  Prior to the legal excavation start date and time, the operator shall communicate with the excavator if, based on information in the ticket, the operator believes a high profile underground facility is in close proximity to the excavation site.  If it is determined by the operator that no high profile underground facility is at risk, the operator may allow the excavator to commence excavation without a site meeting. The excavator may proceed and excavate according to all other rules and statutes.</t>
  </si>
  <si>
    <t xml:space="preserve">    ARSD § 20:25:03:01.   Each operator required by SDCL 49-7A-2 to join the one-call system:  (1)  Shall provide to the notification center data that allows proper notification to the operator of excavation near the operator's utility lines and updates to such data....  Each facility operator shall identify and list its high profile underground facilities in such a way it can provide the center with a separate database;</t>
  </si>
  <si>
    <t xml:space="preserve">    ARSD § 20:25:03:01.   Each operator required by SDCL 49-7A-2 to join the one-call system: ... (5)  Shall install an underground utility line in such a manner after January 1, 2009, that makes the line locatable by the operator for purposes of this chapter.</t>
  </si>
  <si>
    <t xml:space="preserve">Yes.
(ARSD §  20:25:03:04:01 and §  20:25:03:04:02) </t>
  </si>
  <si>
    <t>Yes.
(SDCL § 49-7A-2 and ARSD §  20:25:03:01)</t>
  </si>
  <si>
    <t xml:space="preserve">    SDCL § 49-7A-3.  The one-call notification center shall be governed by an eleven member board who shall serve without pay. The board shall consist of one member representing telecommunication companies offering local exchange service to less than fifty thousand subscribers; one member representing telecommunication companies offering local exchange service to fifty thousand or more subscribers; one member representing rural water systems; one member representing rural electric cooperatives; one member representing investor-owned electric utilities; one member representing investor-owned natural gas utilities; one member representing community antenna television systems; one member representing municipalities; one member representing underground interstate carriers of gas or petroleum; and two members representing contractors who perform excavation services. The board shall be appointed by the Governor and shall serve staggered three-year terms.</t>
  </si>
  <si>
    <t xml:space="preserve">    SDCL § 49-7A-22.   Upon the initiation of a complaint pursuant to § 49-7A-17, a panel of three or five members of the Statewide One-Call Notification Board shall be appointed by the chair for the purpose of determining whether there is probable cause to believe there has been a violation of any statute or rule of the board. A determination of whether there is probable cause to believe there has been a violation shall be determined by a majority vote of the panel. The panel shall then recommend to the board that the complaint be dismissed for lack of probable cause, or recommend to the board that there is probable cause to believe that there has been a violation and recommend what penalty, if any, should be imposed pursuant to the provisions of § 49-7A-18 or 49-7A-19.</t>
  </si>
  <si>
    <t xml:space="preserve">    SDCL § 49-7A-18.  Except as provided in § 49-7A-19 and in addition to all other penalties provided by law, any person who violates or who procures, aids, or abets in the violation of § 49-7A-2, 49-7A-5, 49-7A-8, or 49-7A-12, or any rules promulgated pursuant to § 49-7A-2, 49-7A-5, or 49-7A-8 may be assessed a penalty of up to one thousand dollars for the first violation and up to five thousand dollars for each subsequent violation that occurs within twelve months of the initial violation.
    § 49-7A-19.  In addition to all other penalties provided by law, any person who intentionally violates or who intentionally procures, aids, or abets in the violation of § 49-7A-2, 49-7A-5, 49-7A-8, or 49-7A-12, or any rules promulgated pursuant to § 49-7A-2, 49-7A-5, or 49-7A-8 may be assessed a penalty of up to five thousand dollars for the first violation and up to ten thousand dollars for each subsequent violation that occurs within twelve months of the initial violation.
    § 49-7A-20.  Each violation as separate offense. Each violation of any statute or rule of the Statewide One-Call Notification Board constitutes a separate offense. In the case of a continuing violation, each day that the violation continues constitutes a separate violation.</t>
  </si>
  <si>
    <t>South Dakota Statewide One-Call Notification Board
(SDCL § 49-7A-2)</t>
  </si>
  <si>
    <t>Yes.
(SDCL § 49-7A-12)</t>
  </si>
  <si>
    <t>Yes.
(SDCL § 49-7A-22)</t>
  </si>
  <si>
    <t>Tennessee 811
(http://www.tnonecall.com/)</t>
  </si>
  <si>
    <t xml:space="preserve">    The Tennessee Underground Utility Damage Prevention Act underwent major revision in 2015 Legislative action.  You can see a comparison of the old and new laws at http://www.tnonecall.com.</t>
  </si>
  <si>
    <t>15
(TCA § 65-31-104. (a))</t>
  </si>
  <si>
    <t>Yes.
(TCA § 65-31-106 (b))</t>
  </si>
  <si>
    <t>24"
(TCA § 65-31-108 (c))</t>
  </si>
  <si>
    <t>Yes.
(TCA § 65-31-108 (d))</t>
  </si>
  <si>
    <t>Yes.
(TCA § 65-31-104 (a))</t>
  </si>
  <si>
    <t>Yes.
(TCA § 65-31-111 (a))</t>
  </si>
  <si>
    <t>Yes.
(TCA § 65-31-111 (b))</t>
  </si>
  <si>
    <t xml:space="preserve">    TCA § 65-31-105. (a) Each operator, except operators participating in a one-call service, having underground facilities in a county, including those facilities that have been abandoned in place by the operator but not yet physically removed, shall file a notice with the register of deeds of the county….  It is only necessary that such notice shall consist of the fact that the operator possesses underground facilities in the listed counties. It is not necessary that the operator list the exact physical location of each and every item of its underground facilities in such counties. </t>
  </si>
  <si>
    <t xml:space="preserve">    See TCA § 65-31-105. (b) with regard to  requirements for filing changes for information regarding facility locations for non-member utility operators only. </t>
  </si>
  <si>
    <t xml:space="preserve">    Not addressed with regard to notifying one-call center of facility locations. Reference TCA § 65-31-105. (a) for filing requirements for non-member utility operators only. </t>
  </si>
  <si>
    <t xml:space="preserve">    TCA § 65-31-105. (f) All underground utilities owned by an operator that are installed on or after January 1, 2017, shall be installed in a manner that will make those underground utilities locatable using a generally accepted electronic locating method.</t>
  </si>
  <si>
    <t>Yes.
(TCA § 65-31-118)</t>
  </si>
  <si>
    <t>Yes.
(TCA § 65-31-107. (b))</t>
  </si>
  <si>
    <t>Tennessee Underground Utility Damage Prevention Enforcement Board
(TCA § 65-31-114. (a))</t>
  </si>
  <si>
    <t xml:space="preserve">    TCA § 65-31-112. (a)  Any person who violates this chapter, or the rules promulgated under this chapter, shall be subject to a civil penalty as follows:  (1) For a first violation, the violator shall complete a course of training concerning compliance with this chapter as determined by the executive committee;  (2) For a second or subsequent violation, the violator shall complete a course of training concerning compliance with this chapter as determined by the executive committee or pay a civil penalty in an amount set by the executive committee, not to exceed two thousand five hundred dollars ($2,500) per incident, or both; and  (3 ) Notwithstanding subdivisions (e) (1) and (2), if any violation was the result of gross negligence or willful or wanton misconduct as determined by the executive committee, the executive committee shall require the violator to complete a course of training concerning compliance with this chapter as determined by the executive committee and pay a civil penalty in an amount set by the executive committee, not to exceed five thousand dollars ($5,000) per incident.  (b) (1) For the purposes of this chapter, monetary civil penalties shall not be levied against any department of this state. In the event that a state department is found by the executive committee to be noncompliant, the executive committee may submit a notice of noncompliance to the department head along with a request for an action plan for future compliance.  (2) For the purposes of this chapter, monetary civil penalties shall not be levied against a county, city, town, utility district, or other political subdivision of this state unless the  executive committee finds that the county, city, town, utility district, or other political subdivision of this state has engaged in a pattern of willful noncompliance with the requirements of this chapter. ....  (f) Any person who knowingly and willfully removes or otherwise destroys the stakes or other physical markings used to mark the horizontal route of an underground facility commits the offense of vandalism under §39‐14‐105. </t>
  </si>
  <si>
    <t>Yes.
(TCA § 65-31-115. (b) (1))</t>
  </si>
  <si>
    <t>3
(TCA § 65-31-106 (a) and (d))</t>
  </si>
  <si>
    <t xml:space="preserve">    TUC § 251.002. (6)  "Excavator" means a person that excavates or intends to excavate in this state. 
    TAC § 18.2 (5)  Excavator--A person that engages in or is preparing to engage in the movement of earth.</t>
  </si>
  <si>
    <t xml:space="preserve">    Texas Utilities Code (TUC) § 251.002. (5)  "Excavate" means to use explosives or a motor, engine, hydraulic or pneumatically powered tool, or other mechanized equipment of any kind and includes auguring, backfilling, boring, compressing, digging, ditching, drilling, dragging, dredging, grading, mechanical probing, plowing-in, pulling-in, ripping, scraping, trenching, and tunneling to remove or otherwise disturb soil to a depth of 16 or more inches. 
    Texas Administrative Code (TAC) § 18.2 (2) Demolish or demolition--Any operation by which a structure or mass of material is wrecked, razed, rendered, moved, or removed by means of any tools, equipment, or discharge of explosives. ... (4) Excavate--Movement of earth by any means.</t>
  </si>
  <si>
    <t>Yes.
(TUC § 251.151 (a), and TAC § 18.3 (a))</t>
  </si>
  <si>
    <t>Yes.
(TUC § 251.159 (a) and (b), and TAC § 18.4 (h))</t>
  </si>
  <si>
    <t xml:space="preserve">Yes.
(TUC §§ 251.003, 251.004, 251.155, and 251.156; and, TAC § 18.1 (d) and (e))
</t>
  </si>
  <si>
    <t xml:space="preserve">    TUC § 251.151. (a)  Except as provided by Sections 251.155 and 251.156, a person who intends to excavate shall notify a notification center not earlier than the 14th day before the date the excavation is to begin or later than the 48th hour before the time the excavation is to begin, excluding Saturdays, Sundays, and legal holidays.  (b)  Notwithstanding Subsection (a), if an excavator makes a Saturday notification, the excavator may begin the excavation the following Tuesday at 11:59 a.m. unless the intervening Monday is a holiday.  If the intervening Monday is a holiday, the excavator may begin the excavation the following Wednesday at 11:59 a.m.  (c)  To have a representative present during the excavation, the operator shall contact the excavator and advise the excavator of the operator's intent to be present during excavation and confirm the start time of the excavation.  If the excavator wants to change the start time, the excavator shall notify the operator to set a mutually agreed-to time to begin the excavation.
    TAC § 18.3 (a) An excavator shall request the location of underground pipelines at each excavation site by giving notice to the notification center as required by Texas Utilities Code, Chapter 251.  (b) An excavator shall include in the notice the method or methods by which the excavator will receive a positive response.
    TAC § 18.4 [See § 18.4 for excavator requirements following notice per  § 18.3 and before digging.]</t>
  </si>
  <si>
    <t>No.
    (Reference TAC § 18.4)</t>
  </si>
  <si>
    <t>Not addressed.
(Reference TUC § 251.157. (b)  and TAC § 18.6 (a))</t>
  </si>
  <si>
    <t>Yes.
(TUC § 251.107. (b))</t>
  </si>
  <si>
    <t xml:space="preserve">    TUC § 251.107. (b) Each operator of a Class A underground facility shall provide to the notification center:  (1) maps or grid locations or other identifiers determined by the operator indicating the location of the operator's underground facilities; (2) the name and telephone number of a contact person or persons; and (3) at least quarterly but, if possible, as those changes occur, information relating to each change in the operator's maps or grid locations or other identifiers or in the person or persons designated as the operator's contact person or persons. </t>
  </si>
  <si>
    <t>Yes.
(TUC § 251.107 (a))</t>
  </si>
  <si>
    <t>Yes.
(TUC § 251.002. (2), § 251.003, and § 251.107. (a))</t>
  </si>
  <si>
    <t xml:space="preserve">    TUC § 251.002.  In this chapter:   (2)  "Class B underground facility" means an underground facility that is used to produce, store, convey, transmit, or distribute:  (A)  water;  (B)  slurry;  or  (C)  sewage.
    § 251.003:  The following are not subject to this chapter as underground facilities:  (1) an aboveground or underground storage tank, sump, or impoundment or piping connected to an aboveground or underground storage tank, sump, or impoundment located in the same tract of land as the storage tank, sump, or impoundment; (2) an underground facility operated by the owner of a secured facility and located entirely within the secured facility; (3) an underground facility that serves only the owner of the underground facility or the owner's tenant and that is located solely on the owner's property; (4) piping within a well bore; (5) the portion of an exploration and production underground facility that is located within the boundaries of the oil or gas field from which the oil and gas is produced and that is not located in the boundaries of an established easement or right-of-way granted for the benefit of a governmental entity or a private entity if the easement or right-of-way is granted for a public purpose; or (6) an underground facility that serves a cemetery and is located solely on the cemetery's property.
    § 251.107.  (a)  Each operator of a Class A underground facility, including a political subdivision of this state, shall participate in a notification center as a condition of doing business in this state. </t>
  </si>
  <si>
    <t xml:space="preserve">    TUC § 251.060.  The corporation shall develop and implement processes to:...  (9)  on a complaint concerning charges, investigate and determine appropriate charges;  (10)  recommend a civil penalty against a notification center that does not meet the requirements of this chapter of not less than $1,000 or more than $5,000 for each violation;  (11)  refer the recommended penalty to the attorney general, who shall institute a suit in a court of competent jurisdiction to recover the penalty;</t>
  </si>
  <si>
    <t xml:space="preserve">    TUC § 121.204.  Each day of each violation of a safety standard adopted under this subchapter is subject to a civil penalty of not more than $200,000, except that the maximum penalty that may be assessed for any related series of violations may not exceed $2 million.
    § 121.206.  (a)  The railroad commission may assess an administrative penalty against a person who violates Section 121.201 or a safety standard or other rule prescribed or adopted under that section.  (b)  The penalty for each violation may not exceed $200,000.  Each day a violation continues may be considered a separate violation for the purpose of penalty assessment, provided that the maximum penalty that may be assessed for any related series of violations may not exceed $2 million.
    TAC § 18.12 (b) The penalty amounts shown in the tables in this section are provided solely as guidelines to be considered by the Commission in determining the amount of administrative penalties for violations of the requirements of Texas Health and Safety Code, §756.126; Texas Natural Resources Code, §117.012; Texas Utilities Code, §121.201; or the provisions of a rule or standard adopted or an order issued under any of these statutes, as they pertain to underground pipeline damage prevention. </t>
  </si>
  <si>
    <t xml:space="preserve">    TUC § 251.201.  (a)  An excavator that violates Section 251.151, 251.152, or 251.159 is liable for a civil penalty of not less than $500 or more than $1,000. …  (a-1)  An excavator that violates Section 251.155(d) is liable for a civil penalty of not less than $1,000 or more than $2,000.   (b)  Except as provided by Subsection (b-1), if it is found at the trial on a civil penalty that the excavator has violated this chapter and has been assessed a penalty under this section or has received a warning letter from the board one other time before… the excavator is liable for a civil penalty of not less than $1,000 or more than $2,000.  (b-1)  If it is found at the trial on a civil penalty that the excavator has violated Section 251.155(d) and has been assessed a penalty under this section or has received a warning letter from the board one other time before… the excavator is liable for a civil penalty of not less than $2,000 or more than $5,000.  (c)  Except as provided by Subsection (c-1), if  it is found at the trial on a civil penalty that the excavator has violated this chapter and has been assessed a penalty under this section at least two other times before…, or has been assessed a penalty at least one other time before… and has received a warning letter from the board during that period, the excavator is liable for a civil penalty of not less than $2,000 or more than $5,000.  (c-1)  If it is found at the trial on a civil penalty that the excavator has violated Section 251.155(d) and has been assessed a penalty under this section at least two other times before…, or has been assessed a penalty at least one other time before… and has received a warning letter from the board during that period, the excavator is liable for a civil penalty of not less than $5,000 or more than $10,000. 
    § 121.204.  Each day of each violation of a safety standard adopted under this subchapter is subject to a civil penalty of not more than $200,000, except that the maximum penalty that may be assessed for any related series of violations may not exceed $2 million.
    § 121.206.  (a)  The railroad commission may assess an administrative penalty against a person who violates Section 121.201 or a safety standard or other rule prescribed or adopted under that section.  (b)  The penalty for each violation may not exceed $200,000.  Each day a violation continues may be considered a separate violation for the purpose of penalty assessment, provided that the maximum penalty that may be assessed for any related series of violations may not exceed $2 million.
    TAC § 18.12 (b) The penalty amounts shown in the tables in this section are provided solely as guidelines to be considered by the Commission in determining the amount of administrative penalties for violations of the requirements of Texas Health and Safety Code, §756.126; Texas Natural Resources Code, §117.012; Texas Utilities Code, §121.201; or the provisions of a rule or standard adopted or an order issued under any of these statutes, as they pertain to underground pipeline damage prevention. </t>
  </si>
  <si>
    <t xml:space="preserve">    TUC § 121.204.  Each day of each violation of a safety standard adopted under this subchapter is subject to a civil penalty of not more than $200,000, except that the maximum penalty that may be assessed for any related series of violations may not exceed $2 million.
    § 121.206.  (a)  The railroad commission may assess an administrative penalty against a person who violates Section 121.201 or a safety standard or other rule prescribed or adopted under that section.  (b)  The penalty for each violation may not exceed $200,000.  Each day a violation continues may be considered a separate violation for the purpose of penalty assessment, provided that the maximum penalty that may be assessed for any related series of violations may not exceed $2 million.
    § 251.060.  The corporation shall develop and implement processes to:  (9)  on a complaint concerning charges, investigate and determine appropriate charges;  (10)  recommend a civil penalty against a notification center that does not meet the requirements of this chapter of not less than $1,000 or more than $5,000 for each violation;  (11)  refer the recommended penalty to the attorney general, who shall institute a suit in a court of competent jurisdiction to recover the penalty;
    § 251.203,  (a) A person commits an offense if:  (1) the person without authorization from the owner or operator of the facility intentionally removes, damages, or conceals a marker or sign giving information about the location of a Class A underground facility; and  (2) the marker or sign gives notice of the penalty for intentional removal, damage, or concealment of the marker or sign.  (b) An offense under this section is a Class B misdemeanor.
    TAC § 18.12 (b) The penalty amounts shown in the tables in this section are provided solely as guidelines to be considered by the Commission in determining the amount of administrative penalties for violations of the requirements of Texas Health and Safety Code, §756.126; Texas Natural Resources Code, §117.012; Texas Utilities Code, §121.201; or the provisions of a rule or standard adopted or an order issued under any of these statutes, as they pertain to underground pipeline damage prevention. </t>
  </si>
  <si>
    <t xml:space="preserve">    TUC § 251.055. (a) The board of directors of the corporation is composed of the following 12 members appointed by the governor:  (1) six representatives of the general public; (2) one representative of the gas industry; (3) one representative of the telecommunications industry; (4) one representative of the electric industry; (5) one representative of cable television companies; (6) one representative of municipalities; and (7) one representative of persons who engage in excavation operations who are not also facility operators.</t>
  </si>
  <si>
    <t xml:space="preserve">    Attorney General
(TUC § 251.060. (11))
    Attorney General or Criminal District Attorney
(TUC § 251.060)
    Texas Railroad Commission (TX RRC)
(TAC § 18.12 (b))</t>
  </si>
  <si>
    <t>Blue Stakes of Utah Utility Notification Center, Inc.
(http://www.bluestakes.org/)</t>
  </si>
  <si>
    <t>14
(Utah Code § 54-8a-4. (6) (a))</t>
  </si>
  <si>
    <t xml:space="preserve">    Utah Code § 54-8a-4. (1) (a) Before excavating, an excavator shall notify each operator with an underground facility in the area of the proposed excavation.  (2) The notice required by Subsection (1) shall:  (a) be given: (i) by telephone;  (ii) in person; or  (iii) by other means acceptable to each operator;  (b) be given not:  (i) less than 48 hours before excavation begins; or  (ii) more than 14 days before excavation begins; and  (c) include the proposed excavation's anticipated:  (i) location, with reasonable specificity;  (ii) dimensions;  (iii) type; and  (iv) duration.... (5) If there is an association in the county, notice to that association constitutes notice to each operator that has facilities within the proposed excavation site.</t>
  </si>
  <si>
    <t xml:space="preserve">    Utah Code § 54-8a-2. (5) "Excavator" means any person or entity that excavates or conducts excavation activities.</t>
  </si>
  <si>
    <t xml:space="preserve">    Utah Code § 54-8a-2.  (4) "Excavate" or "excavation" means an operation in which earth, rock, or other material on or below the ground is moved or displaced by tools, equipment, or explosives.</t>
  </si>
  <si>
    <t>Yes.
(Utah Code § 54-8a-4. (3))</t>
  </si>
  <si>
    <t>24"
(Utah Code § 54-8a-5.5. (1))</t>
  </si>
  <si>
    <t xml:space="preserve">    Utah Code § 54-8a-5.5. (1) An excavator may not use any power-operated or power-driven excavating or boring equipment within 24 inches of the markings made in accordance with Section 54-8a-5 unless:  (a) the excavator determines the exact location of the underground facility by excavating with hand tools to confirm that the excavation will not damage the underground facilities; or  (b) the operator provides an excavator with written or electronic notice waiving the requirement that the excavator determine the exact location of the underground facilities by excavating with hand tools.  (2) Power-operated or power-driven excavating or boring equipment may be used for the removal of any existing pavement if there is no underground facility contained in the pavement, as marked by the operator. </t>
  </si>
  <si>
    <t>Yes.
(Utah Code § 54-8a-4. (4))</t>
  </si>
  <si>
    <t>Yes.
(Utah Code § 54-8a-7. (1) (a))</t>
  </si>
  <si>
    <t>Yes.
(Utah Code § 54-8a-7. (1) (b))</t>
  </si>
  <si>
    <t xml:space="preserve">    Utah Code § 54-8a-4. (1) (a) Before excavating, an excavator shall notify each operator with an underground facility in the area of the proposed excavation.  (b) The requirements of Subsection (1)(a) do not apply:  (i) if there is an emergency;  (ii) while gardening; or  (iii) while tilling private ground.</t>
  </si>
  <si>
    <t xml:space="preserve">    Utah Code § 54-8a-5. (1) (a) Within 48 hours of the receipt of the notice required by Section 54-8a-4, the operator shall:  (i) mark the location of its underground facilities in the area of the proposed excavation; or  (ii) notify the excavator, by telephonic or electronic message or indication at the excavation site, that the operator does not have any underground facility in the area of the proposed excavation....   (2) (a) The operator is not required to mark the underground facilities within 48 hours if:  (i) the proposed excavation:  (A) is not identified in accordance with Subsection 54-8a-4(2) or is not marked as provided in Subsection 54-8a-4(3);  (B) is located in a remote area;  (C) is an extensive excavation; or  (D) presents other constraints that make it unreasonably difficult for the operator to comply with the marking requirements of this section; or  (ii) the operator is not able to readily locate the underground facilities from the surface with standard underground detection devices.  (b) If the operator cannot proceed with the marking because of a situation described in Subsection (2)(a), the operator shall contact the excavator within 48 hours after the excavator's notice of excavation or request for a location request assignment made in accordance with Section 54-8a-4 and: (i) request a meeting at the proposed excavation site or some other mutually agreed upon location; or  (ii) at the operator's discretion, contact the excavator and request the proposed excavation site be outlined in accordance with Subsection 54-8a-4(3).</t>
  </si>
  <si>
    <t xml:space="preserve">    Utah Code § 54-8a-10. Any operator installing a nonmetallic facility, such as a sewer, water, or fiber optic line, shall install the nonmetallic facility so that it can be located with standard underground facility detection devices or in a concrete conduit system. 
    § 54-8a-10.5. (1) (a) An operator or person installing or replacing a sewer lateral cleanout beginning August 1, 2009 shall install or replace the sewer lateral cleanout in a manner so that the lateral can be located, including:  (i) house sheets; or  (ii) electronic markers.</t>
  </si>
  <si>
    <t>No.
(Reference Utah Code § 54-8a-5. (2) (e) (ii), and § 54-8a-10.5)</t>
  </si>
  <si>
    <t xml:space="preserve">    Utah Code § 54-8a-5. (1)(a) Within 48 hours of the receipt of the notice required by Section 54-8a-4, the operator shall:  (i) mark the location of its underground facilities in the area of the proposed excavation; or (ii) notify the excavator, by telephonic or electronic message or indication at the excavation site, that the operator does not have any underground facility in the area of the proposed excavation.</t>
  </si>
  <si>
    <t>Yes.
(Utah Code § 54-8a-9. (1))</t>
  </si>
  <si>
    <t xml:space="preserve">    Utah Code § 54-8a-8. (1) A civil penalty may be imposed for a violation of this chapter as provided in this section.  (2) A civil penalty under this section may be imposed on:  (a) any person who violates this chapter in an amount no greater than $5,000 for each violation with a maximum civil penalty of $100,000 per excavation; or  (b) an excavator who fails to provide notice of an excavation in accordance with Section 54-8a-4 in an amount no greater than $500 in addition to the amount under Subsection (2)(a).  (3) Notwithstanding Subsection (2)(a), a penalty under this chapter may not be imposed on an excavator or operator unless the excavator or operator fails to comply with this chapter and damages an underground facility.</t>
  </si>
  <si>
    <t>Attorney General
(Utah Code § 54-8a-12. (1))</t>
  </si>
  <si>
    <t xml:space="preserve">    Not addressed.  
    However, note Utah Code § 54-8a-13. (1) There is created within the commission [Utah Public Service Commission] the Underground Facilities Damage Dispute Board to arbitrate a dispute arising from:  (a) an operator's or excavator's violation of this chapter; and (b) damage caused by excavation during an emergency. ... (5) The board may, upon agreement of the disputing parties, arbitrate a dispute regarding damages, not including personal injury damages, arising between: (a) an operator; (b) an excavator; (c) a property owner; or (d) any other interested party.</t>
  </si>
  <si>
    <t>Yes.
(Utah Code § 54-8a-4. (7) (a))</t>
  </si>
  <si>
    <t>Yes.
(30 V.S.A. § 7004)</t>
  </si>
  <si>
    <t>30
(30 V.S.A. § 7004 (e))</t>
  </si>
  <si>
    <t>18"
(30 V.S.A. § 7001. (7))</t>
  </si>
  <si>
    <t xml:space="preserve">Yes.
(30 V.S.A. § 7006b) </t>
  </si>
  <si>
    <t xml:space="preserve">Yes.
(30 V.S.A. § 7006a) </t>
  </si>
  <si>
    <t xml:space="preserve">Yes.
(30 V.S.A. § 7004 (a)) </t>
  </si>
  <si>
    <t xml:space="preserve">Yes.
(30 V.S.A. § 7007) </t>
  </si>
  <si>
    <t xml:space="preserve">    30 V.S.A. § 7001. In this chapter: ...   (4)  ...   Excavation activities shall not include the tilling of the soil for agricultural purposes, routine home gardening with hand tools outside easement areas and public rights-of-way, activities relating to routine public highway maintenance, or the use of hand tools by a company, or the company's agent or a contractor working under the agent's direction, to locate or service the company's facilities, provided the company has a written damage prevention program.
    Code of Vermont Rules (CVR), § 30-000-008 Rule 3.804 (A) In the event of a situation which poses a threat to life, health, property, continued utility service, or the operation of a major industrial plant or public facility, excavation may begin as soon as notice thereof is given to the damage prevention system. Such notice must be given by telephone. If the threat is of such an immediate nature that the delay caused by notifying the damage prevention system would itself increase the threat, excavation may begin at once. The excavator shall thereafter use due care to ensure that the underground plant of utilities in the area of said excavation is not damaged.  (B) A utility may agree with an excavator, in advance, on conditions in which notice is waived or upon provisions for notice not consistent with this rule.</t>
  </si>
  <si>
    <t xml:space="preserve">    CVR § 30-000-008 Rule 3.803 (C) Within forty eight hours of the receipt of notice from the damage prevention system pursuant to 30 V.S.A. § 7005, each utility concerned shall determine whether it has facilities in place and, if so, shall mark or cause to be marked their approximate location, as required by law.  (D) Such markings shall be with stakes or waterproof paint, using colors prescribed by the American Public Works Association or the American Society of Mechanical Engineers to identify the type of utility facility in place, or by other means acceptable to the company and the excavator.</t>
  </si>
  <si>
    <t>Not addressed.
(For related reference, see CVR § 30-000-008 Rule 3.806 (F))</t>
  </si>
  <si>
    <t xml:space="preserve">    CVR § 30-000-008 Rule 3.806 (E)  In the case of electric or gas facilities, a subsurface marker shall be placed above the entire length of each line or conduit to alert an excavator of the presence of such facility. If the line or conduit is not metallic or otherwise detectable from the surface using a locating device, the subsurface marker shall be of a material so detectable.</t>
  </si>
  <si>
    <t>Yes.
(CVR § 30-000-008 Rule 3.802)</t>
  </si>
  <si>
    <t xml:space="preserve">    CVR § 30-000-008 Rule 3.805 ... (D) Following receipt of an Underground Facility Damage Prevention Report or annual report, the Board [Vermont Public Service Board] may request the Department of Public Service to investigate the facts and make a report.  
    § 30-000-008 Rule:3.807 (A) The Department may investigate any Underground Facility Damage Prevention Report. (I) In addition to the procedures set forth in this section, the Board, on its own initiative or in response to a petition, may initiate an investigation into a possible violation of any statute, rule, regulation, or order issued thereunder related to Underground Utility Damage Prevention.</t>
  </si>
  <si>
    <t xml:space="preserve">    30 V.S.A. § 7008. (a) Any person or company who violates any provisions of sections 7004, 7006, 7006a, 7006b, or 7007 of this title shall be subject to a civil penalty of not more than $ 500.00 for the first offense, not more than $ 1,000.00 for the second offense within one year of the date of the first offense, not more than $ 1,500.00 for the third offense within one year of the first offense, and not more than $ 5,000.00 for the fourth or subsequent offense within one year of the date of a previous offense, in addition to any other remedies or penalties provided by law or any liability for actual damages. For the purposes of this subsection, "the date of the first offense" means the date on which the violation occurred, not the date on which the adjudication of the offense resulted. ... (e) Any person who violates any provisions of sections 7004 through 7007 of this title as to an underground gas distribution or transmission facility shall also be subject to the civil penalties described in section 2816 of this title. However, a person who has been assessed a civil penalty pursuant to section 2816 of this title shall not be subject to the payment of an assessed penalty under the provisions of this section for the same violation.
    30 V.S.A. § 2816 (a) Gas pipeline safety program. -- Any person who violates any statute, rule, regulation, or order of the Public Service Board relating to safety standards or safety practices applicable to transportation of gas through gas pipeline facilities subject to the jurisdiction of the Public Service Board is subject to a civil penalty of not more than $ 200,000.00 for each violation for each day that the violation persists. However, the maximum civil penalty shall not exceed $ 2,000,000.00 for any related series of violations. The penalty may be imposed by the Board after notice to the offending person of the alleged violations and opportunity for hearing.</t>
  </si>
  <si>
    <t>Vermont Public Service Board
Department of Public Service</t>
  </si>
  <si>
    <t>Yes.
(Reference 30 V.S.A. § 207, as referenced by CVR § 30-000-008 Rule:3.805 (E)).</t>
  </si>
  <si>
    <t>Yes.
(CVR § 30-000-008 Rule:3.805 (C). Also reference 30 V.S.A. § 207, as referenced by CVR § 30-000-008 Rule:3.805 (E)).</t>
  </si>
  <si>
    <t>Virginia 811
(VA811.com)
or
(http://www.missutilityofvirginia.com/)</t>
  </si>
  <si>
    <t xml:space="preserve">    Code of Virginia § 56-265.15 "Person" means any individual, operator, firm, joint venture, partnership, corporation, association, municipality, or other political subdivision, governmental unit, department or agency, and includes any trustee, receiver, assignee, or personal representative thereof.</t>
  </si>
  <si>
    <t xml:space="preserve">    Code of Virginia § 56-265.15 "Demolish" or "demolition" means any operation by which a structure or mass of material is wrecked, razed, rendered, moved, or removed by means of any tools, equipment, or discharge of explosives which could damage underground utility lines. ... "Excavate" or "excavation" means any operation in which earth, rock, or other material in the ground is moved, removed, or otherwise displaced by means of any tools, equipment, or explosives and includes, without limitation, grading, trenching, digging, ditching, dredging, drilling, augering, tunneling, scraping, cable or pipe plowing and driving, wrecking, razing, rendering, moving, or removing any structure or mass of material. "Excavate" or "excavation" shall not include installation of a sign that consists of metal, plastic, or wooden poles placed in the ground by hand or by foot without the use of tools or equipment.</t>
  </si>
  <si>
    <t xml:space="preserve">    Code of Virginia § 56-265.17. A. Except as provided in subsection G, no person, including operators, shall make or begin any excavation or demolition without first notifying the notification center for that area. Notice to the notification center shall be deemed to be notice to each operator who is a member of the notification center. ... B. Except in the case of an emergency as defined in § 56-265.15, the excavator may commence work under one of the following conditions:  1. After waiting forty-eight hours, beginning 7:00 a.m. the next working day following notice to the notification center;  2. At any time, if the excavator confirms that all applicable operators have either marked their underground utility lines or reported that no lines are present in the vicinity of the excavation or demolition. The confirmation shall be obtained by contacting or receiving information from the notification center's excavator-operator information exchange system; or  3. If informed by the notification center that no operators are to be notified.</t>
  </si>
  <si>
    <t>15
(Code of Virginia § 56-265.17. D.)</t>
  </si>
  <si>
    <t>Yes.
(Code of Virginia § 56-265.17. E., and Virginia Administrative Code (VAC) § 20VAC5-309-190.)</t>
  </si>
  <si>
    <t>24"
(Code of Virginia § 56-265.19. A., and VAC § 20VAC5-309-140. 2.)</t>
  </si>
  <si>
    <t xml:space="preserve">    Code of Virginia § 56-265.24. A. Any person excavating within two feet on either side of the staked or marked location of an operator's underground utility line or demolishing in such proximity to an underground utility line that the utility line may be destroyed, damaged, dislocated or disturbed shall take all reasonable steps necessary to properly protect, support and backfill underground utility lines. For excavations not parallel to an existing underground utility line, such steps shall include, but may not be limited to:  1. Exposing the underground utility line to its extremities by hand digging;  2. Not utilizing mechanized equipment within two feet of the extremities of all exposed utility lines; and  3. Protecting the exposed utility lines from damage.  In addition, for excavations parallel to an existing utility line, such steps shall include, but may not be limited to, hand digging at reasonable distances along the line of excavation. The excavator shall exercise due care at all times to protect underground utility lines when exposing these lines by hand digging.
    VAC § 20VAC5-309-140. Any person excavating around underground utility lines shall take all reasonable steps to protect such utility lines. These steps shall include, but are not limited to, the following: 1. The excavator shall plan the excavation in such a manner to avoid damage to, and minimize interference with, underground utility lines in and near the construction area; 2. The excavator shall expose the underground utility line to its extremities by hand digging within the excavation area when excavation is expected to come within two feet of the marked location of the underground utility line;  3. The excavator shall not utilize mechanized equipment within two feet of the extremities of all exposed utility lines;  4. The excavator shall maintain a reasonable clearance, to include the width of the utility line, if known, plus 24 inches, between the marked or staked location of an underground utility line and the cutting edge or point of any mechanized equipment, considering the known limit of control of the cutting edge or point to avoid damage to the utility line;  5. The excavator shall provide proper support for underground utility lines during excavation activities....</t>
  </si>
  <si>
    <t>Yes.
(Code of Virginia § 56-265.24. A., and VAC § 20VAC5-309-140. 2.)</t>
  </si>
  <si>
    <t>Yes.
(VAC § 20VAC5-309-170.)</t>
  </si>
  <si>
    <t>Yes.
(Code of Virginia § 56-265.24. C., and VAC § 20VAC5-309-120.)</t>
  </si>
  <si>
    <t>Yes.
(Code of Virginia § 56-265.24. B.)</t>
  </si>
  <si>
    <t>Yes.
(VAC § 20VAC5-309-150.)</t>
  </si>
  <si>
    <t>Yes.
(Code of Virginia § 56-265.17. A.)</t>
  </si>
  <si>
    <t>Yes.
(VAC § 20VAC5-309-200.)</t>
  </si>
  <si>
    <t>Yes.
(Code of Virginia § 56-265.24. D.)</t>
  </si>
  <si>
    <t xml:space="preserve">    Code of Virginia § 56-265.15. A. As used in this chapter: … Excavate" or "excavation" shall not include installation of a sign that consists of metal, plastic, or wooden poles placed in the ground by hand or by foot without the use of tools or equipment.
    § 56-265.15:1. Nothing in this chapter shall apply to:  1. Any hand digging performed by an owner or occupant of a property.  2. The tilling of soil for agricultural purposes.  3. Any excavation done by a railroad when the excavation is made entirely on the land which the railroad owns and on which the railroad operates, provided there is no encroachment on any operator's rights-of-way or easements.  4. An excavation or demolition during an emergency, as defined in § 56-265.15, provided all reasonable precaution has been taken to protect the underground utility lines.  In the case of the state highway systems or streets and roads maintained by political subdivisions, officials of the Department of Transportation or the political subdivision where the use of such highways, roads, streets or other public way is impaired by an unforeseen occurrence shall determine the necessity of repair beginning immediately after the occurrence.  5. Any excavation for routine pavement maintenance, including patch type paving or the milling of pavement surfaces, upon the paved portion of any street, road, or highway of the Commonwealth provided that any such excavation does not exceed a depth of twelve inches (0.3 meter).  6. Any excavation for the purpose of mining pursuant to and in accordance with the requirements of a permit issued by the Department of Mines, Minerals and Energy.  7. Any hand digging performed by an operator to locate the operator's utility lines in response to a notice of excavation from the notification center, provided all reasonable precaution has been taken to protect the underground utility lines.  8. Any installation of a sign that does not involve excavation as defined in § 56-265.15.</t>
  </si>
  <si>
    <t xml:space="preserve">    Code of Virginia § 56-265.19. A. If a proposed excavation or demolition is planned in such proximity to the underground utility line that the utility line may be destroyed, damaged, dislocated, or disturbed, the operator shall mark the approximate horizontal location of the underground utility line on the ground to within two feet of either side of the underground utility line by means of stakes, paint, flags, or a combination thereof. The operator shall mark the underground utility line and report the marking status to the excavator-operator information exchange system by no later than 7:00 a.m. on the third working day following the excavator's notice to the notification center, unless the operator is unable to do so due to extraordinary circumstances. If the operator is unable to mark the location within the time allowed under this section due to extraordinary circumstances, the operator shall notify directly the person who proposes to excavate or demolish and shall, in addition, notify the person of the date and time when the location will be marked. The deferral to mark for extraordinary circumstances shall be no longer than 96 hours from 7:00 a.m. on the next working day following notice to the notification center, unless a longer time is otherwise agreed upon by the operator and excavator. The operator shall also inform the notification center of any deferral.  B. If a proposed excavation or demolition is not planned in such proximity to the operator's underground utility lines that the utility line may be damaged, the operator shall so report to the notification center's excavator-operator information exchange system no later than 7:00 a.m. on the third working day following the excavator's notice to the notification center.</t>
  </si>
  <si>
    <t xml:space="preserve">    Code of Virginia § 56-265.19. E. Locators shall be trained in applicable locating industry standards and practices no less stringent than the National Utility Locating Contractors Association's locator training standards and practices. Each locator's training shall be documented. Such documents shall be maintained by the operator or contract locator.</t>
  </si>
  <si>
    <t xml:space="preserve">    Code of Virginia § 56-265.21. In marking the approximate location of underground utility lines or proposed excavation if required pursuant to subsection E of § 56-265.17 the American Public Works Association color codes shall be used.
    VAC § 20VAC5-309-110. A. All markings shall be suitable for their intended purpose for a period of 15 working days beginning at 7 a.m. on the next working day following notice by the excavator to the notification center.  B. Markings shall be made at sufficient intervals to clearly indicate the approximate horizontal location and direction of the underground utility line. However, the distance between any two marks indicating the same utility line shall not exceed 20 feet. Site conditions or directional changes of the underground utility line shall be considered to determine the need for shorter distance between marks….  D. Paint marks shall be approximately 8 to 10 inches in length and one to two inches in width except when "spot" marking is necessary.  E. A minimum of three separate marks shall be made for each underground utility line marking.  F. Valve box covers that are at grade and visible shall be marked with the appropriate color in accordance with the Act….  H. Where the proposed excavation crosses an underground utility line, markings shall be at intervals that clearly define the route of the underground line.  I. All markings shall extend if practical, a reasonable distance beyond the boundaries of the specific location of the proposed work as detailed on the ticket.  J. If the use of line marking is considered damaging to property (driveways, landscaping, historic locations to the extent boundaries are known), "spot" marking or other suitable marking methods shall be used….  N. Markings of an underground pipeline greater than 12 inches in nominal outside dimension shall include the size in inches at every other mark.  O. Duct structures and conduit systems shall be marked with line markings indicating the approximate outer dimensions of the duct structure or conduit system and a solid closed circle over the approximate center of the duct structure or conduit system.  P. In areas where marks would be destroyed, such as high traffic areas, gravel areas, dirt areas, or where surface conditions are such that the placement of marks directly over the utility line is not possible, offset markings shall be used. The offset marks shall be placed on a permanent surface, which is not likely to be destroyed. Offset marks shall include a line marking placed parallel to the underground utility line and an arrow, pointing in the direction of the utility line, with the distance in feet and inches to the location of the utility line shown on the right side of the arrow and size, material type, and the operator's letter designation information on the left side of the arrow. When possible, offset marks shall be used in conjunction with locate marks placed in accordance with the Act.  Q. The assigned letter designations for each operator to be used in conjunction with markings of underground utility lines shall be the same as those assigned by the notification center certified for a geographic area, subject to the review of the same and approval of such designations in writing by the advisory committee….  R. The symbols for marking of underground utility lines in compliance with § 56-265.19 F (ii) of the Act shall be the same as those placed in response to a notice of proposed excavation or demolition.</t>
  </si>
  <si>
    <t xml:space="preserve">    Code of Virginia § 56-265.19. G. For underground utility lines abandoned after July 1, 2002, operators shall make a reasonable attempt to keep records of these abandoned utility lines, excluding service lines connected to a single-family dwelling unit. When an operator has knowledge that the operator's abandoned utility lines may be present within the area of the proposed excavation, the operator shall provide a response to the excavator-operator information exchange system. Such information regarding abandoned lines shall be for informational purposes only. An operator shall not be liable to any person, or subject to civil penalties, as a result of the operator's providing incorrect information regarding abandoned lines or the subsequent use of such information. The excavator-operator information exchange system may refer any person with concerns about the accuracy of information regarding abandoned lines to the appropriate operator.
    § 56-265.24. C. If, upon arrival at the site of a proposed excavation, the excavator observes clear evidence of the presence of an unmarked utility line in the area of the proposed excavation, the excavator shall not begin excavating until an additional call is made to the notification center for the area pursuant to subsection B of § 56-265.17….  H. If an excavator discovers an unmarked line, the excavator shall protect this line pursuant to subsection C of this section. An excavator shall not remove an abandoned line without first receiving authorization to do so by the operator.
    VAC § 20VAC5-309-165. A. Upon receipt of an additional notice to the notification center pursuant to § 56-265.24 C of the Code of Virginia, if the operator determines that an abandoned utility line exists, the operator shall provide the status of the utility line to the excavator within 27 hours, excluding Saturdays, Sundays, and legal holidays, from the time the excavator makes the additional notice to the notification center. The excavator and operator may negotiate a mutually agreeable time period in excess of 27 hours for the operator to provide such information to the excavator if site conditions prohibit the operator from making such a determination or extraordinary circumstances exist, as defined in § 56-265.15 of the Code of Virginia. If the site conditions prohibit the operator from making such a determination or extraordinary circumstances exist, the operator shall directly notify the person who proposes to excavate or demolish and shall, in addition, notify that person of the date and time when the status of the utility line will be determined. The deferral to determine the status of the utility line shall be no longer than 96 hours from 7 a.m. on the next working day following the excavator's additional notice to the notification center.  B. The operator shall record and maintain the location information of the abandoned utility line as determined by the operator. Such records need not include abandoned underground electric, telecommunications, cable television, water, and sewer lines connected to a single family dwelling unit.</t>
  </si>
  <si>
    <t>Yes.
(Code of Virginia § 56-265.19:1.)</t>
  </si>
  <si>
    <t xml:space="preserve">    Code of Virginia § 56-265.19. A. … If the operator is unable to mark the location within the time allowed under this section due to extraordinary circumstances, the operator shall notify directly the person who proposes to excavate or demolish and shall, in addition, notify the person of the date and time when the location will be marked…. The operator shall also inform the notification center of any deferral.</t>
  </si>
  <si>
    <t xml:space="preserve">    Code of Virginia § 56-265.19. A. …  The operator shall mark the underground utility line and report the marking status to the excavator-operator information exchange system by no later than 7:00 a.m. on the third working day following the excavator's notice to the notification center, unless the operator is unable to do so due to extraordinary circumstances. If the operator is unable to mark the location within the time allowed under this section due to extraordinary circumstances, the operator shall notify directly the person who proposes to excavate or demolish … The operator shall also inform the notification center of any deferral.  B. If a proposed excavation or demolition is not planned in such proximity to the operator's underground utility lines that the utility line may be damaged, the operator shall so report to the notification center's excavator-operator information exchange system no later than 7:00 a.m. on the third working day following the excavator's notice to the notification center.</t>
  </si>
  <si>
    <t>Yes.
(Code of Virginia § 56-265.22. C.)</t>
  </si>
  <si>
    <t xml:space="preserve">    VAC § 20VAC5-309-130. Every operator required by § 56-265.16:1 A of the Code of Virginia to join the notification center shall provide to the notification center data that will allow proper notification to the operator of excavation near the operator's utility lines. This data shall be provided as soon as possible, but no later than 15 days after an operator installs or acquires underground facilities it had not previously identified to the notification center. In the case of sanitary sewers, the data shall be provided no later than 15 days after the utility line is accepted by the operator.</t>
  </si>
  <si>
    <t xml:space="preserve">    Code of Virginia § 56-257.1. Any plastic or other nonmetallic pressurized conduit installed underground on and after July 1, 1976, shall have affixed thereto a wire conductive of electricity or some other means of locating the conduit while it is underground.
    § 56-265.20:1. Notwithstanding the provisions of § 56-257.1, any plastic or other nonmetallic utility lines installed underground on and after July 1, 2002, shall be installed in such a manner as to be locatable by the operator for the purposes of this chapter.</t>
  </si>
  <si>
    <t>Yes.
(Code of Virginia § 56-265.17:1. C. and § 56-265.17:3.)</t>
  </si>
  <si>
    <t>Yes.
(Code of Virginia § 56-265.16:1.A.)</t>
  </si>
  <si>
    <t xml:space="preserve">    Code of Virginia § 56-265.16:1. A. Every operator, including counties, cities and towns, but excluding the Department of Transportation, having the right to bury underground utility lines shall join the notification center for the area.</t>
  </si>
  <si>
    <t xml:space="preserve">    Code of Virginia § 56-265.17. A. … Except for counties, cities, and towns, an excavator who willfully fails to notify the notification center of proposed excavation or demolition shall be liable to the operator whose facilities are damaged by that excavator, for three times the cost to repair the damaged property, provided the operator is a member of the notification center. The total amount of punitive damages awarded under this section, as distinguished from actual damages, shall not exceed $10,000 in any single cause of action.
    § 56-265.24. F. With the exception of designers requesting marking of a site, in accordance with § 56-265.17, no person, including operators, shall request marking of a site through a notification center unless excavation shall commence within thirty working days from the date of the original notification to the notification center. Except for counties, cities, and towns, any person who willfully fails to comply with this subsection shall be liable to the operator for three times the cost of marking its utility line, not to exceed $1,000.
    § 56-265.32. A. The Commission may… impose a civil penalty not exceeding $2,500 for each violation, if it is proved that the person violated any of the provisions of this chapter as a result of a failure to exercise reasonable care. … This subsection shall not authorize the Commission to impose civil penalties on any county, city, town, or other political subdivision….  </t>
  </si>
  <si>
    <t xml:space="preserve">    Code of Virginia § 56-265.31. A. The Commission shall establish an advisory committee consisting of representatives of the following entities: Commission staff, utility operator, notification center, excavator, municipality, Virginia Department of Transportation, Board for Contractors, and underground line locator. Persons appointed to the advisory committee by the Commission shall have expertise with the operation of the Underground Utility Damage Prevention Act. The advisory committee shall perform duties which may be assigned by the Commission, including the review of reports of violations of the chapter, and make recommendations to the Commission.
    Also see VAC § 20VAC5-309-40. Advisory Committee Review of Probable Violations.</t>
  </si>
  <si>
    <t xml:space="preserve">    Code of Virginia § 56-265.24. F. With the exception of designers requesting marking of a site, in accordance with § 56-265.17, no person, including operators, shall request marking of a site through a notification center unless excavation shall commence within thirty working days from the date of the original notification to the notification center. Except for counties, cities, and towns, any person who willfully fails to comply with this subsection shall be liable to the operator for three times the cost of marking its utility line, not to exceed $1,000.
    § 56-265.32. A. The Commission may… impose a civil penalty not exceeding $2,500 for each violation, if it is proved that the person violated any of the provisions of this chapter as a result of a failure to exercise reasonable care. … This subsection shall not authorize the Commission to impose civil penalties on any county, city, town, or other political subdivision….  </t>
  </si>
  <si>
    <t xml:space="preserve">    Code of Virginia § 56-265.19  Any contract locator acting on behalf of an operator and failing to perform the duties imposed by this chapter shall be subject to the liabilities in § 56-265.25 and the civil penalties in § 56-265.32.
   § 56-265.32. A. The Commission may… impose a civil penalty not exceeding $2,500 for each violation, if it is proved that the person violated any of the provisions of this chapter as a result of a failure to exercise reasonable care. … This subsection shall not authorize the Commission to impose civil penalties on any county, city, town, or other political subdivision….  </t>
  </si>
  <si>
    <t>Virginia State Corporation Commission  
(Code of Virginia § 56-265.30. A.)</t>
  </si>
  <si>
    <t>Yes.  
(VAC § 20VAC5-309-30.)</t>
  </si>
  <si>
    <t>No.  
(Reference VAC § 20VAC5-309-20.)</t>
  </si>
  <si>
    <t>Yes,
(R.S. 40:1749.23.D., and § 1749.27.C (3))</t>
  </si>
  <si>
    <t xml:space="preserve">    R.S. 40:1749.14.A. Each operator of an underground utility or facility, including all state agencies and political subdivisions of the state, shall become a member of, participate in, and share the cost of a regional notification center, except as provided for in R.S. 40:1749.19.  
  §1749.19. A. Each incorporated municipality or parish government which owns or operates, in its own right or through a special district or districts created pursuant to constitutional or statutory authority, a drainage system, a sewer system, drainage, water or water system, traffic control system, an electrical energy system and/or a gas or natural gas system underground facility within its local jurisdiction which would otherwise be included in R.S. 40:1749.14, and which does not desire to be so included, shall adopt an ordinance indicating this desire by December 31, 1998.  The ordinance shall be filed with the secretary of state for verification purposes. An incorporated municipality or parish government which fails to adopt the ordinance shall be subject to the provisions of this Part on and after December 31,1998.  </t>
  </si>
  <si>
    <t xml:space="preserve">    Louisiana Administrative Code (LAC), Title 55 §2101 … The purpose of this rule is to further provide for the enforcement of the Louisiana Underground Utilities and Facilities Damage Prevention Law. An advisory committee composed of representatives from the relevant industries, state government, and the regional notification centers shall be formed to assist in implementation of these rules.  B. The advisory committee referenced in Subsection A above is hereby established and shall be composed of the following members:  1. a representative of each certified Louisiana regional notification center;  2. a representative of the Department of Public Safety;  3. a representative of the Department of Environmental Quality;  4. a representative of the Right-to-Know Unit, Office of State Police;  5. a representative of the Department of Natural Resources, Pipeline Division;  6. a representative of the Office of the State Fire Marshal;  7. a representative of the Public Service Commission;  8. a representative of the Louisiana Chemical Association;  9. a representative of the Louisiana Gas Association;  10. a representative of the Louisiana Municipal Association;  11. a representative of the Louisiana Forestry Association;  12. a representative of the Louisiana Home Builders Association;  13. a representative of the Louisiana Rural Water Association;  14. a representative of the Louisiana Cable and Telecommunications Association;  15. a representative of the Louisiana Electric Cooperatives Association;  16. A representative of the Mid Continent Oil and Gas Association;  17. a representative of the Louisiana Farm Bureau Federation;  18. a representative of the Louisiana Associated General Contractors;  19. a representative of the Louisiana Common Ground Alliance;  20. a representative of offshore facility owners and operators.</t>
  </si>
  <si>
    <t xml:space="preserve">    R.S. 40:1749.20.B.  An excavator or demolisher who violates the provisions of R.S. 40:1749.13, 1749.16, or 1749.17(B) shall be subject to the following:  (1)  For the first violation, a warning letter shall be given.  (2)  For a second violation of a similar nature within a two-year period from the previous violation, a civil penalty of not more than two hundred fifty dollars.  (3)  For a third violation of a similar nature within a two-year period from a previous violation, a civil penalty of not more than five hundred dollars.  (4)  For a fourth violation of a similar nature within a two-year period from the previous violation, a civil penalty of not more than one thousand dollars.  (5) For a fifth and each subsequent violation of a similar nature within a two-year period from the previous violation, a civil penalty of not less than two thousand nor more than twenty-five thousand dollars. (6) For any violation involving hazardous materials as defined in Title 30 of the Louisiana Revised Statutes of 1950, a civil penalty of not less than two thousand dollars nor more than twenty-five thousand dollars.  (7)  An excavator or demolisher who is issued a citation for a violation shall immediately stop all excavation or demolition activity until the requirements of this Part are met. Failure to do so shall subject the excavator or demolisher to an additional citation and civil penalty of not more than twenty-five thousand dollars for each such subsequent citation issued.  C.  An excavator or demolisher who violates the provisions of R.S. 40:1749.15(B) shall be subject to the following:  (1)  For the first violation, a civil penalty of not more than fifty dollars.  (2)  For a second violation of a similar nature within a two-year period from the previous violation, a civil penalty of not more than two hundred dollars.  (3)  For a third violation of a similar nature within a two-year period from a previous violation, a civil penalty of not more than five hundred dollars.  (4)  For a fourth and each subsequent violation of a similar nature within a two-year period from the previous violation, a civil penalty of not less than five hundred dollars nor more than five thousand dollars. 
    § 1749:27.D.(1) (b)  All civil penalties or other civil remedies assessed by the commissioner pursuant to this Part shall be assessed in the same manner as prescribed by R.S. 30:544 ...
    R.S. 30:544.A.(1)  Any person who shall be determined by the assistant secretary, after notice and an opportunity for a hearing, to have violated any provision of this Chapter or any rule, regulation, or order promulgated or issued under this Chapter shall be liable to the office of conservation for a civil penalty not to exceed ten thousand dollars for each violation for each day that the violation persists, except that the maximum civil penalty shall not exceed five hundred thousand dollars for any related series of violations. ... C.  Any person who willfully and knowingly violates this Chapter or any rule, regulation, or order issued under this Chapter shall be deemed guilty of a misdemeanor, and, upon conviction, shall be subject for each offense to a fine of not more than twenty-five thousand dollars or imprisoned for not more than one year, or both, for each violation.</t>
  </si>
  <si>
    <t xml:space="preserve">     R.S. 40:1749.20.A. (1)  A person who is required by this Part to become a member of, participate in, or share the cost of, a regional notification center and who fails to do so shall be subject to a civil penalty of not more than two hundred fifty dollars for the first violation and not more than one thousand dollars for each subsequent violation.  A subsequent violation shall be deemed to have occurred if the person fails to become a member of, participate in, or share the cost of, a regional notification center as required within ninety days after issuance of a citation for the previous violation.  (2)  A person who participates in a regional notification center and who fails to mark or provide information regarding the location of underground utilities and facilities used to store, transport, or convey that which is not regulated pursuant to Chapter 16 of Subtitle II of Title 30 of the Louisiana Revised Statutes of 1950, otherwise known as the Hazardous Materials Information Development, Preparedness, and Response Act, shall be subject to a civil penalty of not more than one thousand dollars.  A subsequent violation shall be deemed to have occurred if a person fails to provide information or markings within two years of the issuance of a prior citation for the same or similar conduct.  (3)  A person who is required by law to participate in a regional notification center and who fails to provide information or markings to indicate hazardous material as defined in Title 30 of the Louisiana Revised Statutes of 1950 shall be subject to the following:  (a)  For the first violation, a warning letter shall be given. (b)  For a second violation, a civil penalty of not more than two hundred fifty dollars. (c)  For a third violation, a civil penalty of not more than five hundred dollars. (d)  For a fourth violation, a civil penalty of not more than one thousand dollars. (e) For a fifth and each subsequent violation, a civil penalty of not less than two thousand dollars nor more than twenty-five thousand dollars. 
    § 1749:27.D.(1) (b)  All civil penalties or other civil remedies assessed by the commissioner pursuant to this Part shall be assessed in the same manner as prescribed by R.S. 30:544 ...
    R.S. 30:544.A.(1)  Any person who shall be determined by the assistant secretary, after notice and an opportunity for a hearing, to have violated any provision of this Chapter or any rule, regulation, or order promulgated or issued under this Chapter shall be liable to the office of conservation for a civil penalty not to exceed ten thousand dollars for each violation for each day that the violation persists, except that the maximum civil penalty shall not exceed five hundred thousand dollars for any related series of violations. ... C.  Any person who willfully and knowingly violates this Chapter or any rule, regulation, or order issued under this Chapter shall be deemed guilty of a misdemeanor, and, upon conviction, shall be subject for each offense to a fine of not more than twenty-five thousand dollars or imprisoned for not more than one year, or both, for each violation.</t>
  </si>
  <si>
    <t>Utility Notification Center - Washington
(http://www.callbeforeyoudig.org)</t>
  </si>
  <si>
    <t xml:space="preserve">    Washington Administrative Code (WAC) § 480-93-200 for gas pipeline incident reporting
(http://app.leg.wa.gov/WAC/default.aspx?cite=480-93-200), and 
    § 480-75-630 for hazardous liquid pipeline incident reporting
(http://app.leg.wa.gov/WAC/default.aspx?cite=480-75-630)</t>
  </si>
  <si>
    <t xml:space="preserve">    Revised Code of Washington (RCW) § 19.122.020 (8) "Excavation" and "excavate" means any operation, including the installation of signs, in which earth, rock, or other material on or below the ground is moved or otherwise displaced by any means.</t>
  </si>
  <si>
    <t>45
(RCW 19.122.030 (6)(c))</t>
  </si>
  <si>
    <t>Yes,
(RCW 19.122.030 (1)(a))</t>
  </si>
  <si>
    <t>24"
(RCW 19.122.020 (23))</t>
  </si>
  <si>
    <t>Not addressed.
(Reference RCW 19.122.040 (2))</t>
  </si>
  <si>
    <t>Yes.
(RCW 19.122.030 (6)(a))</t>
  </si>
  <si>
    <t>Yes.
(RCW 19.122.030 (10))</t>
  </si>
  <si>
    <t xml:space="preserve">No; not an explicit requirement but is implied.
(Reference RCW 19.122.030 (6))
</t>
  </si>
  <si>
    <t>Yes.
(RCW 19.122.050 (1))</t>
  </si>
  <si>
    <t xml:space="preserve">    RCW 19.122.020 (10) "Excavator" means any person who engages directly in excavation.</t>
  </si>
  <si>
    <t>Related References:
    House Bill Report E2SHB 1634
(https://www.utc.wa.gov/publicSafety/Documents/ESSHB%201634-House%20Bill%20Report.pdf)
    WSR 13-03-099, PERMANENT RULES, UTILITIES AND TRANSPORTATION COMMISSION
(http://apps.leg.wa.gov/documents/laws/wsr/2013/03/13-03-099.htm)
    WSR 13-03-098, PERMANENT RULES, UTILITIES AND TRANSPORTATION COMMISSION
(http://apps.leg.wa.gov/documents/laws/wsr/2013/03/13-03-098.htm)</t>
  </si>
  <si>
    <t xml:space="preserve">    RCW 19.122.031 (1) The requirements specified in RCW 19.122.030 do not apply to any of the following activities:  (a) An emergency excavation, but only with respect to boundary marking and notice requirements specified in RCW 19.122.030 (1) and (2), and provided that the excavator provides notice to a one-number locator service at the earliest practicable opportunity;  (b) An excavation of less than twelve inches in depth on private noncommercial property, if the excavation is performed by the person or an employee of the person who owns or occupies the property on which the excavation is being performed;  (c) The tilling of soil for agricultural purposes less than:  (i) Twelve inches in depth within a utility easement; and  (ii) Twenty inches in depth outside of a utility easement;  (d) The replacement of an official traffic sign installed prior to January 1, 2013, no deeper than the depth at which it was installed;  (e) Road maintenance activities involving excavation less than six inches in depth below the original road grade and ditch maintenance activities involving excavation less than six inches in depth below the original ditch flowline, or alteration of the original ditch horizontal alignment;  (f) The creation of bar holes less than twelve inches in depth, or of any depth during emergency leak investigations, provided that the excavator takes reasonable measures to eliminate electrical arc hazards; or  (g) Construction, operation, or maintenance activities by an irrigation district on rights-of-way, easements, or facilities owned by the federal bureau of reclamation in federal reclamation projects.  (2) Any activity described in subsection (1) of this section is subject to the requirements specified in RCW 19.122.050. </t>
  </si>
  <si>
    <t xml:space="preserve">    RCW 19.122.030 (3) Upon receipt of the notice provided for in subsection (1) of this section, a facility operator must, with respect to:  (a) The facility operator's locatable underground facilities, provide the excavator with reasonably accurate information by marking their location;  (b) The facility operator's unlocatable or identified but unlocatable underground facilities, provide the excavator with available information as to their location; and  (c) Service laterals, designate their presence or location, if the service laterals:  (i) Connect end users to the facility operator's main utility line; and  (ii) Are within a public right-of-way or utility easement and the boundary of the excavation area identified under subsection (1) of this section.  (4)(a) A facility operator must provide information to an excavator pursuant to subsection (3) of this section no later than two business days after the receipt of the notice provided for in subsection (1) of this section or before excavation commences, at the option of the facility operator, unless otherwise agreed by the parties.  (b) A facility operator complying with subsection (3)(b) and (c) of this section may do so in a manner that includes any of the following methods: (i) Placing within a proposed excavation area a triangular mark at the main utility line pointing at the building, structure, or property in question, indicating the presence of an unlocatable or identified but unlocatable underground facility, including a service lateral;  (ii) Arranging to meet an excavator at a worksite to provide available information about the location of service laterals; or  (iii) Providing copies of the best reasonably available records by electronic message, mail, facsimile, or other delivery method.
    § 19.122.033 – (1) Before commencing any excavation, an excavator must notify pipeline companies of the scheduled commencement of excavation through a one-number locator service in the same manner as required for notifying facility operators of excavation under RCW 19.122.030. </t>
  </si>
  <si>
    <t>Yes.
(RCW 19.122.030 (3)(c))</t>
  </si>
  <si>
    <t>Yes.
(RCW 19.122.030 (3)(b))</t>
  </si>
  <si>
    <t xml:space="preserve">    RCW 19.122.030 (3) Upon receipt of the notice provided for in subsection (1) of this section, a facility operator must, with respect to: ... (b) The facility operator's unlocatable or identified but unlocatable underground facilities, provide the excavator with available information as to their location; </t>
  </si>
  <si>
    <t>Not addressed.
(Reference RCW 19.122.030 (3))</t>
  </si>
  <si>
    <t>Yes.
(RCW 19.122.027(4))</t>
  </si>
  <si>
    <t xml:space="preserve">    RCW 19.122.055 (1)(a) Any excavator who fails to notify a one-number locator service and causes damage to a hazardous liquid or gas underground facility is subject to a civil penalty of not more than ten thousand dollars for each violation.  (b) The civil penalty in this subsection may also be imposed on any excavator who violates RCW 19.122.090.   
    § 19.122.070  (1) Any person who violates any provision of this chapter not amounting to a violation of RCW 19.122.055 is subject to a civil penalty of not more than one thousand dollars for an initial violation, and not more than five thousand dollars for each subsequent violation within a three-year period....   (2) Any excavator who willfully or maliciously damages a marked underground facility is liable for treble the costs incurred in repairing or relocating the facility. In those cases in which an excavator fails to notify known facility operators or a one-number locator service, any damage to the underground facility is deemed willful and malicious and is subject to treble damages for costs incurred in repairing or relocating the facility.
    § 19.122.090  Any excavator who excavates, without a valid excavation confirmation code when required under this chapter, within thirty-five feet of a transmission pipeline is guilty of a misdemeanor.</t>
  </si>
  <si>
    <t xml:space="preserve">    RCW 19.122.070 (1) Any person who violates any provision of this chapter not amounting to a violation of RCW 19.122.055 is subject to a civil penalty of not more than one thousand dollars for an initial violation, and not more than five thousand dollars for each subsequent violation within a three-year period. 
    § 19.122.075  Any person who willfully damages or removes a permanent marking used to identify an underground facility or pipeline, or a temporary marking prior to its intended use, is subject to a civil penalty of not more than one thousand dollars for an initial violation, and not more than five thousand dollars for each subsequent violation within a three-year period.
    19.122.110  Any person who intentionally provides an equipment operator with a false excavation confirmation code is guilty of a misdemeanor.</t>
  </si>
  <si>
    <t>No.
(Reference RCW 19.122.130)</t>
  </si>
  <si>
    <t>Yes.
(RCW 19.122.153)
(Also for pipeline operators, WAC 480-93-200 and WAC 480-93-630)</t>
  </si>
  <si>
    <t>Yes.
(RCW 19.122.153)</t>
  </si>
  <si>
    <t>Yes.
(RCW 19.122.030 (1)(a), and RCW 19.122.030 (1))</t>
  </si>
  <si>
    <t>Miss Utility - Washington, DC
(http://www.missutility.net/washingtondc/)</t>
  </si>
  <si>
    <t>15
(DC Code § 34-2704. (g))</t>
  </si>
  <si>
    <t>18"
(DC Code § 34-2704. (d))</t>
  </si>
  <si>
    <t>Yes.
(DC Code § 34-2704. (d))</t>
  </si>
  <si>
    <t>Yes.
(DC Code § 34-2704. (g))</t>
  </si>
  <si>
    <t>Yes.
(DC Code § 34-2704. (a))</t>
  </si>
  <si>
    <t>Yes.
(DC Code § 34-2706. (a))</t>
  </si>
  <si>
    <t>Yes.
(DC Code § 34-2706. (b))</t>
  </si>
  <si>
    <t xml:space="preserve">    DC Code § 34-2705. (d) Persons and operators excavating for routine maintenance, including patch-type paving, will not be required to comply with the notification and marking procedures of this chapter, if they excavate within the limits of the original excavation, and if the excavation does not exceed 12 inches in depth below the grade existing prior to said excavation.</t>
  </si>
  <si>
    <t xml:space="preserve">Yes.
(DC Code § 34-2702. (a))
</t>
  </si>
  <si>
    <t>West Virginia 811
(http://www.wv811.com)</t>
  </si>
  <si>
    <t xml:space="preserve">    WV Code § 24C-1-1 (f) "Excavator" means any person intending to engage or engaged in excavation or demolition work.</t>
  </si>
  <si>
    <t>24"
(WV Code § 24C-1-3. (d)(1))</t>
  </si>
  <si>
    <t xml:space="preserve">    WV Code § 24C-1-5. (a) Except as provided in section seven of this article, any person who intends to perform excavation or demolition work shall: …  (3) Instruct each equipment operator involved in the intended work: (A) To perform all excavation or demolition work in such a manner as to avoid damage to underground facilities in the vicinity of the intended work site, including hand digging, when necessary; … (E) To maintain a clearance between each underground facility and the cutting edge or point of any powered equipment, taking into account the known limit of control of such cutting edge or point, as may be reasonably necessary for the protection of such facility ....</t>
  </si>
  <si>
    <t>Yes.
(WV Code § 24C-1-5. (a)(3)(A))</t>
  </si>
  <si>
    <t>Yes.
(WV Code § 24C-1-5. (a)(3)(F))</t>
  </si>
  <si>
    <t>Yes.
(WV Code § 24C-1-5. (a))</t>
  </si>
  <si>
    <t>Yes.
(WV Code § 24C-1-5. (a)(3)(D)(ii))</t>
  </si>
  <si>
    <t>Yes.
(WV Code § 24C-1-5. (a)(3)(D)(i))</t>
  </si>
  <si>
    <t xml:space="preserve">    WV Code § 24C-1-2. As used in this chapter, unless the context clearly requires a different meaning: …  (b) Demolish or demolition ... do not include earth-disturbing activities authorized pursuant to the provisions of article three, chapter twenty-two of this code or article two, chapter twenty-two-a of this code….   (e) Excavate or excavation ... does not include underground or surface mining operations or related activities or the tilling of soil for agricultural purposes or for domestic gardening. Further, for purposes of this article, the terms excavate and excavation do not include routine maintenance of paved public roads or highways by employees of state, county or municipal entities or authorities which:  (1) Perform all work within the confines of the traveled portion of the paved public way; and  (2) Do not excavate to a depth greater than twelve inches measured from the top of the paved road surface.
    § 24C-1-7. (a) Compliance with the notification requirements of section five of this article is not required of any person engaging in excavation or demolition in the event of an emergency:  Provided, That the person gives oral notification of the emergency work as soon as reasonably practicable to the one-call system.</t>
  </si>
  <si>
    <t xml:space="preserve">    WV Code § 24C-1-3. (d) Within forty-eight hours ... after receipt of a notification by the one-call system from an excavator of a specific area where excavation or demolition will be performed, the operator of underground facilities shall: (1) Respond to such notification by providing to the excavator the approximate location, within two feet horizontally from the outside walls of such facilities, and type of underground facilities at the site; and (2) Use the color code prescribed in section six of this article when providing temporary marking of the approximate location of underground facilities; or (3) Notify the excavator that the operator did not leave a temporary marking of the location of underground facilities because there are no lines in the area of the proposed excavation or demolition.</t>
  </si>
  <si>
    <t xml:space="preserve">    WV Code § 24C-1-3. (d) Within forty-eight hours, excluding Saturdays, Sundays and legal federal or state holidays, after receipt of a notification by the one-call system from an excavator of a specific area where excavation or demolition will be performed, the operator of underground facilities shall:  (1) Respond to such notification by providing to the excavator the approximate location, within two feet horizontally from the outside walls of such facilities, and type of underground facilities at the site; and  (2) Use the color code prescribed in section six of this article when providing temporary marking of the approximate location of underground facilities; or  (3) Notify the excavator that the operator did not leave a temporary marking of the location of underground facilities because there are no lines in the area of the proposed excavation or demolition.</t>
  </si>
  <si>
    <t>Not Addressed.
(Reference WV Code § 24C-1-6.)</t>
  </si>
  <si>
    <t>Yes.
(WV Code § 24C-1-3. (a))</t>
  </si>
  <si>
    <t>Diggers Hotline
(http://www.diggershotline.com/)</t>
  </si>
  <si>
    <t xml:space="preserve">    Wisconsin (WI) Statutes § 182.0175 (1) (b) “Excavation" means any operation in which earth, rock or other material in or on the ground is moved, removed or otherwise displaced by means of any tools, equipment or explosives and includes grading, trenching, digging, ditching, drilling, augering, tunneling, scraping, cable or pipe plowing and driving and means any operation by which a structure or mass of material is wrecked, razed, rended, moved or removed.</t>
  </si>
  <si>
    <t xml:space="preserve">    WI Statutes § 182.0175 (1) (bm) “Excavator" means a person who engages in excavation.</t>
  </si>
  <si>
    <t xml:space="preserve">    WI Statutes § 182.0175 (2) (am) Excavation notice. An excavator shall do all of the following: 1. Provide advance notice not less than 3 working days before the start of nonemergency excavation to the one-call system.</t>
  </si>
  <si>
    <t>10
(WI Statutes § 182.0175 (2) (am) 4.)</t>
  </si>
  <si>
    <t>Yes.
(WI Statutes § 182.0175 (2) (am) 4.)</t>
  </si>
  <si>
    <t>Yes.
(WI Statutes § 182.0175 (2) (am))</t>
  </si>
  <si>
    <t>Yes.
(WI Statutes § 182.0175 (2) (am) 7.)</t>
  </si>
  <si>
    <t xml:space="preserve">    WI Statutes § 182.0175 (2) (c) Exemption for cemeteries. This subsection does not apply to any excavation in connection with the burial, as defined in s. 157.061 (1), of human remains in a cemetery, as defined in s. 157.061 (1p).</t>
  </si>
  <si>
    <t xml:space="preserve">    WI Statutes § 182.0175 (2m) (a)  A transmission facilities owner shall do all of the following:  1. Respond to a planning notice within 10 days after receipt of the notice by conducting field markings, providing records and taking other appropriate responses.  2. Respond to an excavation notice within 3 working days by marking the location of transmission facilities and, if applicable, laterals as provided under par. (b) in the area described in the excavation notice.  3. Provide emergency locater service within 24 hours after receiving a request for that service.</t>
  </si>
  <si>
    <t xml:space="preserve">    WI Statutes § 182.0175 (2m) (b) Facilities marking. A person owning transmission facilities, upon receipt of an excavation notice, shall mark in a reasonable manner the locations of transmission facilities at the area described in the notice…. If the approximate location of a transmission facility is marked with paint, flags, stakes or other physical means, the following color coding of lines, cables or conduits shall comply with the uniform color code adopted by the American National Standards Institute. ...</t>
  </si>
  <si>
    <t>Yes.
(WI Statutes § 182.0175 (2m) (a) 2.)</t>
  </si>
  <si>
    <t xml:space="preserve">    WI Statutes § 182.0175 (1)  In this section: … (c)  Transmission facilities includes all pipes, pipelines, wires, cables, ducts, wirelines and associated facilities, whether underground or aboveground, regardless of the nature of their transmittants or of their in-service application. The term includes, but is not restricted to, utility facilities, government-owned facilities, facilities transporting hazardous materials, communications and data facilities, drainage and water facilities and sewer systems. The term does not include culverts.
    § 182.0175 (2m) (a) A transmission facilities owner shall do all of the following:  ... 2. Respond to an excavation notice within 3 working days by marking the location of transmission facilities and, if applicable, laterals as provided under par. (b) in the area described in the excavation notice.</t>
  </si>
  <si>
    <t xml:space="preserve">    WI Statutes § 182.0175 (2r) Any person who, after December 31, 2006, installs a nonconductive water or sewer lateral shall also install a locating wire or other equally effective means for marking the location of the lateral. The requirement shall not apply to minor repairs to, or partial replacements of, laterals installed before January 1, 2007.</t>
  </si>
  <si>
    <t>Yes.
(WI Statutes § 182.0175 (2m) (a) 1.)</t>
  </si>
  <si>
    <t>Yes.
(WI Statutes § 182.0175 (1m) (a))</t>
  </si>
  <si>
    <t>One Call of Wyoming
(http://www.onecallofwyoming.com)</t>
  </si>
  <si>
    <t xml:space="preserve">    Wyoming Statutes Annotated (WY Statutes) § 37-12-301. (b) (iii) "Excavation" or "excavates" means any operation in which earth, rock or other materials on or below the ground is moved or otherwise displaced by means of hand or power tools, power equipment or explosives or other means, and includes grading, trenching, digging, ditching, drilling, augering, tunneling, boring, plowing-in, pulling-in, ripping, scraping and cable or pipe installing, except tilling of soil and gardening or agricultural purposes;</t>
  </si>
  <si>
    <t xml:space="preserve">    WY Statutes § 37-12-301. (b) (iv) "Excavator" means any person or entity that excavates or conducts excavation activities;</t>
  </si>
  <si>
    <t>14
(WY Statutes § 37-12-302. (c))</t>
  </si>
  <si>
    <t>24"
(WY Statutes § 37-12-302. (d))</t>
  </si>
  <si>
    <t>Yes.
(WY Statutes § 37-12-302. (g))</t>
  </si>
  <si>
    <t>Yes.
(WY Statutes § 37-12-302. (h))</t>
  </si>
  <si>
    <t>Yes.
(WY Statutes § 37-12-302. (c))</t>
  </si>
  <si>
    <t>Yes.
(WY Statutes § 37-12-304. (a))</t>
  </si>
  <si>
    <t xml:space="preserve">    WY Statutes § 37-12-302. (a)  Every operator shall file with the notification center a general description of the area served together with the name, address and telephone number of the person from whom necessary information may be obtained concerning the location of underground facilities. </t>
  </si>
  <si>
    <t xml:space="preserve">    WY Statutes § 37-12-302. (d)  ...  If requested by the excavator, the operator receiving the notice shall advise the excavator of the nature, location, size, function and depth if known, of underground facilities in the proposed excavation area. 
</t>
  </si>
  <si>
    <t xml:space="preserve">    WY Statutes § 37-12-306. (a)  An action to recover a civil penalty under this section may be brought by an operator, excavator, aggrieved party, the notification center, county attorney, district attorney or the attorney general.  Venue for an action shall be in the district court for the county in which the operator, excavator, aggrieved party or the notification center resides or maintains a principal place of business in this state or in the county in which the conduct giving rise to a civil penalty occurred. The action provided in this subsection may be by jury trial if a jury is demanded by either party.</t>
  </si>
  <si>
    <t>No.
(Reference WY Statutes § 37-12-302. (d))</t>
  </si>
  <si>
    <t xml:space="preserve">    Act # 149-2014 moved responsibility for the Puerto Rico Excavation and Demolition Coordination Center from the Public Service Commission to the Department of Transportation and Public Works (DTOP) (http://www.dtop.gov.pr/).
    Previously, Puerto Rico (PR) Law Title 21. Subtitle 6. Chapter 225a. § 4631m.  The Puerto Rico Police, the Firefighters Corps of Puerto Rico, the Traffic Regulating Corps of the Department of Transportation and Public Works and the Municipal Police, are hereby empowered to request of any excavator or wrecker evidence of notification to the Excavation and Demolition Coordination Center.  In case law enforcement officers ascertain that the excavator or wrecker has failed to comply with the above, such default shall be referred to the Center, which shall issue a notice addressed to the Public Service Commission, which, in turn, shall handle the situation pursuant to the law and the regulations in effect.</t>
  </si>
  <si>
    <t xml:space="preserve">    PR Regulation 7245, Section 6.11: All excavators or demolition must keep the following tolerances: (a) where in the case of a structure or buried installation whose diameter exceeds twelve (12) inches, or there are structures or multiple underground installations, the margin of tolerance shall be eighteen (18) inches from all angles;  (b) case of a structure or buried installation whose diameter is twelve (12) inches or smaller, the margin of tolerance shall be twelve (12) inches from all angles. (c) If a structure or underground installation is within the margins of tolerance from its location to the surface, only demolition or excavator can use mechanized equipment to approaching it from an angle that allows you to save the margins of tolerance.   (d) If a structure or underground installation is within the margins of tolerance from all angles, excavator or only demolition may use hand tools to approach the same.  (e) ensured once properly structure, underground installation, excavator or demolition can continue any task or work it intends to, always taking the necessary measures for the protection of the structure or buried installation.  </t>
  </si>
  <si>
    <t>Yes.
(PR Regulation 7245, §§ 6.10 and 6.11 (d))</t>
  </si>
  <si>
    <t>Yes.
(PR Law Title 21. Subtitle 6. Chapter 225a. § 4631i.)</t>
  </si>
  <si>
    <t>No.
(Reference PR Law § 4631i.)</t>
  </si>
  <si>
    <t>Yes.
(PR Law § 4631i.)</t>
  </si>
  <si>
    <t>Yes.
(PR Law § 4631e.)</t>
  </si>
  <si>
    <t>60
(PR Law § 4631c. (j))</t>
  </si>
  <si>
    <t xml:space="preserve">    PR Law § 4631e.  Except in cases of emergency, as established in § 4631g of this title, any person who plans to excavate or demolish shall notify its intention to excavate or demolish to the Excavation and Demolition Coordination Center, and shall coordinate through said Center all excavation or demolition works to be carried out in the jurisdiction of Puerto Rico between the tenth (10th) day and the fourth (4th) working day, prior to the date of the excavation or demolition proposed, excluding Saturdays, Sundays and official holidays.</t>
  </si>
  <si>
    <t xml:space="preserve">    PR Law § 4631a. (i) Excavator.-- Person who intends to carry out or carries out an excavation or demolition.</t>
  </si>
  <si>
    <t xml:space="preserve">    Puerto Rico Law Title 21. Subtitle 6. Chapter 225a. (PR Law) § 4631a. ... (d) Demolition or to demolish.-- Total or partial destruction, breaking, movement, remodeling or removal of any structure or building.  (j) Excavation or to excavate.-- Operation to move or remove land, rocks or similar material in or under the surface, or the movement or removal of layers of soil, including constructed or paved areas, or the perforation for soil testing, security fencing, posts or anchoring systems through the use of explosives and power or hand equipment such as, but not limited to, excavators, drills, cranes, and hammers in order to excavate pits, ditches, channels or tunnels, or make repairs, drive piles or level land, among others. For the purposes of this chapter, the plowing of soil for agricultural purposes shall not be considered an excavation.</t>
  </si>
  <si>
    <t xml:space="preserve">    PR Law § 4631j.  The provisions of § 4631d of this title shall not be applicable in the following situations:  (a) Burial works in cemeteries;  (b) work in a secured structure or installation if the excavator or wrecker operates each underground structure in the secured installation or structure;  (c) activities carried out in private properties related to agricultural works, save that if a person exempted from this subsection chooses to comply with this chapter, and the operator fails to comply with the same, the person shall not be held liable by the owner for damages to the underground structure or installation;  (d) excavations or demolitions by or for a person who:  (1) Owns, leases or has a lease on the property in which the excavation or demolition is to be carried out, and  (2) operates all the underground structures or installations located at the site of the excavation or demolition. (e) Underground structures or installations operated by the owner of a secured structure or installation and which are entirely located within the secured structure or installation;  (f) a structure or installation that serves only the owner of said structure or the lessee, and which is located solely on the owner's property;  (g) an underground structure or installation that: serves a cemetery and is located solely in the cemetery;  (h) works to substitute electric power line posts when the posts to be replaced are to be installed within a thirty-six (36) inch radius measured from the exterior of the existing structure and the electric service connections located in an area between the curb and the structure; Provided, That said works shall be conducted at a depth equal to or lesser than the existing ones;  (i) works to substitute meter boxes, sanitary sewer service connections and drinking water service connections located in an area between the curb and the structure; Provided, That said works shall be conducted at a depth equal to or lesser than the existing ones;  (j) works of installation of telecommunications service connections located in an area between the curb and the structure.</t>
  </si>
  <si>
    <t xml:space="preserve">    PR Law § 4631d.  ... Upon receipt of the information, the operators who have underground installations or structures at the site to be excavated or where the demolition shall occur, shall mark the actual location of the structures as well as the approximate depth thereof, prior to the time established to begin the excavation or demolition. The identification of the location through which the installations or structures of the operators run, shall be established through colors or other identification mechanisms by the Excavation and Demolition Coordination Center by regulations, with the exception of that expressly provided by this chapter.  If an operator wishes to have a representative present during the excavation or demolition, it shall contact the excavator or wrecker and confirm the date and time of the excavation or demolition.</t>
  </si>
  <si>
    <t>Not addressed.
(Reference PR Regulation 7245, § 6.09)</t>
  </si>
  <si>
    <t xml:space="preserve">    PR Regulation 7245, Section 4.03: All operators of underground facilities or structures ... shall notify [the Center] of any change in the area where run their structures or facilities productive within a period of ninety (90) days from the change ....</t>
  </si>
  <si>
    <t>Not addressed.
(Reference PR Regulation 7245, Section 4.03)</t>
  </si>
  <si>
    <t>Yes.
(PR Law § 4631d and § 4631k.)</t>
  </si>
  <si>
    <t xml:space="preserve">    PR Law § 4631l. Any excavator or wrecker who intentionally and reck1essly defaults compliance with the provisions of this chapter shall incur a felony, and upon conviction thereof shall he sentenced to a term of imprisonment of not less than one hundred and eighty-one (181) days; or punished with a fine of not less than five thousand dollars ($5,000), nor greater than fifty thousand dollars ($50,000); or both penalties, at the discretion of the court. The court may also impose the restitution penalty.
    PR Regulation 7245, § 9.03:  All excavator structures or buried facilities fails to meet for the first time with the provisions of this regulation, incurring administrative fault and must be paid in the following minimum amounts:  (a) excavating or demolishing without having notified to the Center, in accordance with section 6.0 1 of this regulation, three thousand ($3,000.00) dollars;   (b) excavation or demolition operations with computer machined within the tolerance area, pursuant to section 6.10 of this regulation, thousand ($1,000.00) dollars;   (c) failure to report to the operator or to the center of caused damage to a structure or underground installation, pursuant to section 6.10 of this regulation, three thousand ($3,000.00) dollars;   (d) making repairs to a structure or installation buried without the prior permission of the operator, thousand ($1,000.00) dollars;   (e) do not mark the proposed area to be excavated or demolished, pursuant to sections 5.02 and 6.09 of this regulation, five hundred ($ 500.00) dollars;   (f) does not notify the Center the discovery of a structure or unmarked buried installation, in accordance with §5 of this regulation, six hundred ($ 600.00) dollars;   (g) conduct improper two hundred and fifty ($ 250.00) dollars; and  (h) any other violation of the provisions of this regulation or of the law number 267 of September 11, 1998, three hundred ($ 300.00) dollars.   When an excavator or demolition incurs additional administrative misconduct, will be fined in accordance with the 9.05 section of this regulation, without that they understand this as a limitation to the Commission for the imposition of fines with greater amounts.  
    Section 9.05: A. In case of recurrence will increase by double the fine imposed by this regulation for the administrative offense incurred. … B. In cases of recurrence severe type operator, excavator or demolition will be fined by the triple of the fine provided for by this regulation for the administrative offense incurred. Also; the penalty provided for by this regulation for the administrative offense incurred with extenuating circumstances may be increased to double and the penalty provided for by this regulation for administrative non-committed with aggravating circumstances may be increased in three (3) times and a half according to the quantity provided for in this regulation.  C. effects of the Habitual recurrence in cases of recurrence type serious operator, excavator or demolition will be fined for the fixed amount of seven thousand ($7,000.00) dollars.</t>
  </si>
  <si>
    <t xml:space="preserve">    PR Law § 4631l. ... Any person who intentionally removes or otherwise disposes of any signal, mark, flag, tape, paint mark, sign or similar device which identifies any underground installation before the excavation or demolition which originates the same has concluded, shall incur a misdemeanor and upon conviction thereof, shall be sanctioned with the penalty of imprisonment for a term of not less than one month, nor greater than six (6) months or a fine of not less than two hundred dollars ($200) nor greater than five hundred dollars ($500), or both penalties, at the discretion of the court.</t>
  </si>
  <si>
    <t>Prior to the time established to begin the excavation or demolition.
(PR Law § 4631i.)
or
3 days
(PR Regulation # 7245 § 6.06)</t>
  </si>
  <si>
    <t>Yes.
(PR Law § 4631i, and PR Regulation 7245, § 6.10)</t>
  </si>
  <si>
    <t xml:space="preserve">    AL Code § 37-15-8.  In addition to the notification requirements of Section 37-15-4, each person responsible for an excavation or demolition operation designated in Section 37-15-3 shall, when performing excavation or demolition within the tolerance zone, shall do all of the following to avoid damage to or minimize interference with the underground facilities: (l) Determine the location of any marked underground facility utilizing noninvasive methods of excavation. For parallel type excavations, the existing facility shall be exposed at intervals as often as necessary to avoid damages.  (2) Maintain a clearance of at least 18 inches between any underground facility and the cutting edge or point of mechanized equipment. (3) Provide such support for underground facilities in and near a construction area, including backfill operations, as may be reasonably required by the operator for the protection of the utilities. (4) Protect and preserve the markings of approximate locations of underground facilities until those markings are no longer required for proper and safe excavation or demolition.</t>
  </si>
  <si>
    <t xml:space="preserve">    Anchorage Municipal Code §§ 26.90.10 to 26.90.50 provide additional excavation and operator requirements for excavation within that jurisdiction.  </t>
  </si>
  <si>
    <t xml:space="preserve">    AK Statute § 42.30.440. Penalties; injunctive relief.    (a) In addition to all other remedies provided by law, a person who violates a provision of AS 42.30.400 - 42.30.490 is subject to a civil penalty of not less than $50 nor more than $1,000 for each offense if the violation results in or significantly contributes to damage to an underground facility.  (b) If the court finds that an excavator is violating or threatening to violate a provision of AS 42.30.400 - 42.30.490 and the violation may result in damage to an underground facility, the court may grant injunctive relief to the underground facility operator.</t>
  </si>
  <si>
    <t>Positive Response Required - Operator Contact Excavator  
(Specific Language)</t>
  </si>
  <si>
    <t>Positive Response Required - Operator Contact Excavator  
(Yes / No)</t>
  </si>
  <si>
    <r>
      <t>Positive Response Required - Operator Contact One Call Center –</t>
    </r>
    <r>
      <rPr>
        <sz val="10"/>
        <rFont val="Arial"/>
        <family val="2"/>
      </rPr>
      <t xml:space="preserve"> Is a direct communication to the one-call center, via electronic, written, or verbal means, required by each affected operator so that the one-call center can assure the excavator that all affected operators have located and marked their underground facilities within areas of planned excavation, or that there are no conflicts?
   </t>
    </r>
  </si>
  <si>
    <t>Positive Response - One-Call Automated  
(Yes / No)</t>
  </si>
  <si>
    <r>
      <t xml:space="preserve">Positive Response - One-Call Automated - </t>
    </r>
    <r>
      <rPr>
        <sz val="10"/>
        <rFont val="Arial"/>
        <family val="2"/>
      </rPr>
      <t>Is the One Call Notification Center required to maintain and operate automated equipment to record the status and response of each affected operator regarding the operator's responsibility to locate and mark its underground facilities within the areas of planned excavation, so that the excavator can access that information via automated electronic or voice recording technology?</t>
    </r>
    <r>
      <rPr>
        <b/>
        <sz val="10"/>
        <rFont val="Arial"/>
        <family val="2"/>
      </rPr>
      <t xml:space="preserve"> 
    </t>
    </r>
  </si>
  <si>
    <t>Positive Response Required - Operator Contact One Call Center (Yes / No)</t>
  </si>
  <si>
    <t>Positive Response Required - Operator Contact One Call Center (Specific Language)</t>
  </si>
  <si>
    <t>Positive Response Required - Operator Contact Excavator (Specific Language)</t>
  </si>
  <si>
    <t>Positive Response - One-Call Automated (Yes / No)</t>
  </si>
  <si>
    <t>Excavator Notice 
(Specific Language)</t>
  </si>
  <si>
    <t>Special Digging Requirements Within Tolerance Zone 
(Specific Language)</t>
  </si>
  <si>
    <t>Special Language Regarding Trenchless Technology 
(Yes / No)</t>
  </si>
  <si>
    <t>Notify Operator of Damage 
(Yes / No)</t>
  </si>
  <si>
    <t>Notice Exemptions 
(Specific Language)</t>
  </si>
  <si>
    <t>Minimum Standards for Locator Qualifications 
(Specific Language)</t>
  </si>
  <si>
    <t>Law Specifies Marking Standards Other Than Color 
(Yes / No)</t>
  </si>
  <si>
    <t>Operator Must Locate Abandoned Facilities 
(Specific Language)</t>
  </si>
  <si>
    <t>Positive Response Required - Operator Contact Excavator 
(Yes / No)</t>
  </si>
  <si>
    <t>Operator Must Update Information On Locations of Buried Facilities 
(Specific Language)</t>
  </si>
  <si>
    <t>New Facilities Must Be Locatable Electronically 
(Yes / No)</t>
  </si>
  <si>
    <t>Penalties / Fines Excavators 
(Yes / No)</t>
  </si>
  <si>
    <t>Penalties / Fines Operators 
(Yes / No)</t>
  </si>
  <si>
    <t>Penalties / Fines Other 
(Specific Language)</t>
  </si>
  <si>
    <t>Damage Investigation Required by Enforcement Authority 
(Yes / No)</t>
  </si>
  <si>
    <t>State One Call Center(s)
(Name &amp; Link)</t>
  </si>
  <si>
    <t>Arizona Revised Statutes (ARS), Title 40, Article 6.3, Sections 40-360.21 to 40-360.32 
(http://www.azleg.gov/arsDetail/?title=40)
Also see One-Call Center Website for Information on State Law.</t>
  </si>
  <si>
    <t xml:space="preserve">    Connecticut General Statutes §§ 16-345 to -359; Chapter 293 Excavation, Demolition or Discharge of Explosives
(http://www.cga.ct.gov/current/pub/chap293.htm)
    Also see One-Call Center Website for Information on State Law.</t>
  </si>
  <si>
    <t xml:space="preserve">    Del. Code Ann. title 26, §§ 801 to 813 Underground Utility Damage Prevention and Safety Act 
(http://delcode.delaware.gov/title26/c008/sc01/index.shtml)
    Also see One-Call Center Website for Information on State Law.</t>
  </si>
  <si>
    <t xml:space="preserve">    Florida Statutes, Chapter 556 Underground Facility Damage Prevention and Safety, Sections 556.101 - 556.116  
(http://www.flsenate.gov/Laws/Statutes/2016/Chapter556)
    Also see One-Call Center Website for Information on State Law.</t>
  </si>
  <si>
    <t xml:space="preserve">    Official Code of Georgia Annotated, Title 25, Chapter 9, §§ 25-9-1 to -13, Georgia Utility Facility Protection Act 
(http://www.lexisnexis.com/hottopics/gacode/default.asp)
    Also see One-Call Center Website for Information on State Law.</t>
  </si>
  <si>
    <t xml:space="preserve">    Hawaii Revised Statute, Chapter 269E, One Call Center; Advance Warning to Excavators, §§ 269E-1 to -17 
(http://www.capitol.hawaii.gov/hrscurrent/Vol05_Ch0261-0319/HRS0269E/HRS_0269E-.htm)
    Also see One-Call Center Website for Information on State Law.</t>
  </si>
  <si>
    <t xml:space="preserve">    Chapter 6-83, Hawaii Administrative Rules (HAR), entitled Hawaii One Call Center Subsurface Installation Damage Prevention Program 
(http://puc.hawaii.gov/wp-content/uploads/2013/04/Chapter-6-83.pdf)</t>
  </si>
  <si>
    <t xml:space="preserve">    Idaho Statutes, Title 55, Chapter 22,  Underground Facilities Damage Prevention, §§ 55-2201 to -2212
(https://legislature.idaho.gov/statutesrules/idstat/Title55/T55CH22/)
    Also see One-Call Center Website for Information on State Law.</t>
  </si>
  <si>
    <t xml:space="preserve">    Illinois Administrative Code, Title 83, Chapter I, Part 265, Protection of Underground Utility Facilities, Sections 265.10 - 265.410
(http://www.ilga.gov/commission/jcar/admincode/083/08300265sections.html)</t>
  </si>
  <si>
    <t xml:space="preserve">    Louisiana Revised Statute (R.S.), Title 40, §§ 40:1749.11 to -.27, Louisiana Underground Utilities and Facilities Damage Prevention Law.
(http://www.legis.state.la.us/lss/lss.asp?doc=97827)
    See Notes regarding June 2017 Act No. 218.  The changes to the Louisiana Revised Statute enrolled in the Act may not yet be reflected in the above link.
(https://legiscan.com/LA/text/HB389/2017)
    Also see One-Call Center Website for Information on State Law.</t>
  </si>
  <si>
    <t xml:space="preserve">    Maine Revised Statutes Annotated (M.R.S.A.), Title 23, § 3360-A Protection of Underground Facilities
(http://www.mainelegislature.org/legis/statutes/23/title23sec3360-A.html)
    Also see One-Call Center Website for Information on State Law.</t>
  </si>
  <si>
    <t xml:space="preserve">    Massachusetts General Laws (M.G.L.), Part I, Title XIV, Chapter 82, §§ 40 to 40E
(https://malegislature.gov/Laws/GeneralLaws/PartI/TitleXIV/Chapter82/Section40)
    Also see One-Call Center Website for Information on State Law.</t>
  </si>
  <si>
    <t xml:space="preserve">    Minnesota Statutes, Chapter 216D. Excavation Notice System, §§ 216D.01 to - 216D.09
(https://www.revisor.mn.gov/statutes/?id=216D&amp;view=chapter)
    Also see One-Call Center Website for Information on State Law.</t>
  </si>
  <si>
    <t xml:space="preserve">    Mississippi Code Annotated, Title 77. Public Utilities and Carriers, Chapter 13. Regulation of Excavations Near Underground Utility Facilities, §§ 77-13-1 through 77-13-37
(http://www.ms1call.org/law/)
    Also see One-Call Center Website for Information on State Law.</t>
  </si>
  <si>
    <t xml:space="preserve">    Missouri Revised Statutes, Chapter 319 §§ 319.010 - 319.050, Underground Facility Safety and Damage Prevention Act
(http://www.moga.mo.gov/mostatutes/stathtml/31900000101.html)
    Also see One-Call Center Website for Information on State Law.</t>
  </si>
  <si>
    <t xml:space="preserve">    Montana Code Annotated (MCA), Title 69, Chapter 4, Part 5, Excavations Near Underground Facilities, §§ 69-4-501 to -514
(http://leg.mt.gov/bills/mca/title_0690/chapter_0040/part_0050/sections_index.html)
    Also see One-Call Center Website for Information on State Law. </t>
  </si>
  <si>
    <t xml:space="preserve">    Nebraska Revised Statutes, §§ 76-2301 to 76-2331; One-Call Notification System Act
(http://nebraskalegislature.gov/laws/statutes.php?statute=76-2301)
    Also § 28-519, Criminal Penalties
(http://nebraskalegislature.gov/laws/statutes.php?statute=28-519)
    Also see One-Call Center Website for Information on State Law.</t>
  </si>
  <si>
    <t xml:space="preserve">    New Hampshire Revised Statutes Annotated (NH RSA). Chapter 374, Underground Facility Damage Prevention System, §§ 374:48 - 374:56
(http://www.puc.nh.gov/Regulatory/Rules/PUC800.PDF)
    Also see One-Call Center Website for Information on State Law.</t>
  </si>
  <si>
    <t xml:space="preserve">    North Carolina General Statutes (NCGS) §§ 87-115 to -130, "Underground Utility Safety and Damage Prevention Act
(http://www.ncleg.net/gascripts/statutes/statutelookup.pl?statute=87)
    Also see One-Call Center Website for Information on State Law.</t>
  </si>
  <si>
    <t xml:space="preserve">    North Dakota Century Code (ND CenCode) §§ 49-23-01 to -07, One Call Excavation Notice System
(http://www.legis.nd.gov/cencode/t49c23.pdf)
    Also see One-Call Center Website for Information on State Law.</t>
  </si>
  <si>
    <t xml:space="preserve">    Rules implementing the North Dakota Public Service Commission's jurisdiction over damage prevention are contained in North Dakota Administrative Code (NDAC), Articles 69-01 and 69-02.  These address the Organization and Provisions for the Commission's functioning and do not specifically address rules regarding excavation damage prevention. 
(https://www.psc.nd.gov/public/laws/rulesdamageprev.php)</t>
  </si>
  <si>
    <t xml:space="preserve">    Ohio Revised Code (ORC). Chapter 3781. Building Standards - General Provisions.  §§ 3781.25 - 3781.32. Underground-Utility-Damage-Prevention Law  
(http://codes.ohio.gov/orc/3781),   and
    ORC Chapter 153.64.  Protecting underground utility facilities during construction of public improvement. 
(http://codes.ohio.gov/orc/153),  and
    ORC Chapter 4905. Public Utilities Commission - General Powers. § 4905.041.  
(http://codes.ohio.gov/orc/4905),  and
    ORC Chapter 4913. Public Utilities Commission - Enforcement of Underground-Utility-Damage-Prevention Law.  §§ 4913.01 - 4913.52. 
(http://codes.ohio.gov/orc/4913)
    Also see One-Call Center Website for Information on State Law.</t>
  </si>
  <si>
    <t xml:space="preserve">    Oregon Revised Statutes (ORS), Chapter 757, §§ 757.542 - 757.562, "Oregon Utility Notification Center, and § 757.993, "Penalties"
(https://www.oregonlegislature.gov/bills_laws/ors/ors757.html)
    Also see One-Call Center Website for Information on State Law.</t>
  </si>
  <si>
    <t xml:space="preserve">    Oregon Administrative Rules (OAR), Chapter 952 – Oregon Utility Notification Center, Division 1, §§  952-001-0001 – 952-001-0100
(http://arcweb.sos.state.or.us/pages/rules/oars_900/oar_952/952_tofc.html)</t>
  </si>
  <si>
    <t xml:space="preserve">    Rhode Island General Laws (RI Laws) Chapter 39-1.2, Excavation Near Underground Utility Facilities
(http://webserver.rilin.state.ri.us/Statutes/title39/39-1.2/INDEX.HTM)
    Also see One-Call Center Website for Information on State Law.</t>
  </si>
  <si>
    <t xml:space="preserve">    South Carolina Code of Laws (SC Law), Title 58, Chapter 36, Underground Facility Damage Prevention Act
(http://www.scstatehouse.gov/code/title58.php)
    Also see One-Call Center Website for Information on State Law.</t>
  </si>
  <si>
    <t>6/7/2011
(Effective June 7, 2012)</t>
  </si>
  <si>
    <t xml:space="preserve">    South Dakota Administrative Rules (ARSD), Article 20:25, One Call Notification
(http://legis.state.sd.us/rules/DisplayRule.aspx?Rule=20:25)</t>
  </si>
  <si>
    <t xml:space="preserve">   Texas Utilities Code (TUC), Title 5, Chapter 251
(http://www.statutes.legis.state.tx.us/Docs/UT/htm/UT.251.htm)
    Also see:
   TUC, Title 3, Chapter 121, §121.201 (1):
(http://www.statutes.legis.state.tx.us/Docs/UT/htm/UT.121.htm)
   Texas Health and Safety Code §756.126:
(http://www.statutes.legis.state.tx.us/Docs/HS/htm/HS.756.htm)
   Texas Natural Resources Code §117.012:
(http://www.statutes.legis.state.tx.us/Docs/NR/htm/NR.117.htm)
    Also see One-Call Center Website for Information on State Law.</t>
  </si>
  <si>
    <t xml:space="preserve">    Utah Code Title 54, Public Utilities, Chapter 8A, Damage to Underground Utility Facilities, §§ 54-8a-2 to -13
(http://http://le.utah.gov/UtahCode/section.jsp?code=54-8a)
    Also see One-Call Center Website for Information on State Law.</t>
  </si>
  <si>
    <t xml:space="preserve">    Revised Code of Washington (RCW), Title 19, Chapter 19.122, Underground Utilities, §§ 19.122.010 to -19.122.901
(http://apps.leg.wa.gov/rcw/default.aspx?Cite=19)
    Also see One-Call Center Website for Information on State Law.</t>
  </si>
  <si>
    <t xml:space="preserve">    District of Columbia Official Code (DC Code), Div. V, Title 34, Subtitle VII, Chapter 27, Underground Facilities Protection, §§ 34-2701 to 34-2709.
(https://beta.code.dccouncil.us/dc/council/code/titles/34/chapters/27/)
    Also see One-Call Center Website for Information on State Law.</t>
  </si>
  <si>
    <t xml:space="preserve">    Wisconsin (WI) Statutes, Chapter 182, § 182.0175 – Damage To Transmission Facilities
(https://docs.legis.wisconsin.gov/statutes/statutes/182/0175)
    Also see One-Call Center Website for Information on State Law.</t>
  </si>
  <si>
    <t>18"
    (AL Code § 37-15-2 (1))</t>
  </si>
  <si>
    <t>Yes.
    (AL Code § 37-15-8 (1))</t>
  </si>
  <si>
    <t>Yes.
(AL Code § 37-15-4 (b))</t>
  </si>
  <si>
    <t>Yes.
(AL Code § 37-15-9 (a))</t>
  </si>
  <si>
    <t>Yes.
(Equivalent; AL Code § 37-15-9 (b))</t>
  </si>
  <si>
    <t>Yes.
(AL Code § 37-15-4.1)</t>
  </si>
  <si>
    <t>Alabama Code (AL Code) § 37-15-1 - 37-15-11, Notification of Excavation or Demolition Operations
(See "Law" link at www.al811.com)</t>
  </si>
  <si>
    <t xml:space="preserve">Yes.
(AK Statute Sec. 42.30.410 (f), (h))  
</t>
  </si>
  <si>
    <t xml:space="preserve">Yes.
(AK Statute Sec. 42.30.430 (b))  </t>
  </si>
  <si>
    <t xml:space="preserve">    AK Statute Sec. 42.30.490 (c). The statutory definition of excavation excludes "tilling of the soil less than 12 inches in depth for agricultural purposes."
    § 42.30.450. An operator and an excavator may, by written agreement, waive the requirements of AS 42.30.400 - 42.30.490 that the excavator notify the operator of planned excavations and that the operator locate underground facilities. The agreement must identify the geographic areas to which the waiver applies and the time period for which the waiver is valid. </t>
  </si>
  <si>
    <t>24"
(ARS 40-360.21. 4.)</t>
  </si>
  <si>
    <t>Yes.
(ARS 40-360.24. B.)</t>
  </si>
  <si>
    <t>Yes.
(ARS 40-360.24. A.)</t>
  </si>
  <si>
    <t>Yes.
(ARS 40-360.22. O.)</t>
  </si>
  <si>
    <t xml:space="preserve">    [Limited]  Arizona Revised Statute 40-360.32.  C. ....An underground facilities operator who elects limited basis participation membership shall provide to the one-call notification center the location of its underground facilities solely by identifying the incorporated cities and towns, or for unincorporated county areas, by identifying the townships, in which it has facilities....  </t>
  </si>
  <si>
    <t xml:space="preserve">    Arizona Revised Statute 40-360.22.M - All new and active underground facilities installed in any real property after December 31, 2005 shall be installed with a detectible underground location device unless the facility is capable of being detected from above ground with an electronic locating device or the facility is installed within single family residential property and is beneath a pool, permanent pool decking that is less than forty-eight inches from the pool or a permanent building.  </t>
  </si>
  <si>
    <t>Yes.
(ARS 40-360.30. E.)</t>
  </si>
  <si>
    <t>Yes.
(ARS 40-360.32. B.)</t>
  </si>
  <si>
    <t xml:space="preserve">    Arizona Revised Statute, 40.360.22.M. A person who violates this subsection is subject to a civil penalty in an amount not to exceed five thousand dollars. The building official shall administer and enforce this subsection for all underground facilities except those that are installed for a public utility or municipal corporation. 
    40-360.28.A - Except as provided in section 40-360.22, subsection M, a person who violates any provision of this article is subject to a civil penalty in an amount not to exceed five thousand dollars to be imposed by the court in favor of the state. </t>
  </si>
  <si>
    <t xml:space="preserve">    Arizona Revised Statute, 40-360.22.M - The building official (the agency or officer employed by a political subdivision of this state and charged with the administration and enforcement of a building code to regulate the quality, type of material and workmanship of construction of buildings or structures) shall administer and enforce this subsection for all underground facilities except those that are installed for a public utility or municipal corporation.   
    40-360.28.A - Except as provided in section 40-360.22, subsection M, a person who violates any provision of this article is subject to a civil penalty in an amount not to exceed five thousand dollars to be imposed by the court in favor of the state. </t>
  </si>
  <si>
    <t xml:space="preserve">    Arizona Revised Statute 40-360.21 - 20:  . "Stakes or paint or in some customary manner" means marking the location of an underground facility by the colors established by the commission. These colors shall be restricted to the underground facility location. 
    Arizona Administrative Code, Chapter 2, Corporation Commission Fixed Utilities, Article 1. General Provisions, R14-2-106.  Commission color code to identify location of underground facilities.  A. If the location of an underground facility is marked with stakes, paint or in some customary manner...the facility owner will use the following color code.... </t>
  </si>
  <si>
    <t>Yes.
   (Arkansas Code § 14-271-113. (b))</t>
  </si>
  <si>
    <t>Yes.
   (Arkansas Code § 14-271-107. (a))</t>
  </si>
  <si>
    <t>Yes.
   (Arkansas Code § 14-271-110. (a) (4) (B))</t>
  </si>
  <si>
    <t>18"
   (Arkansas Code Annotated, 14-271-102. (1))</t>
  </si>
  <si>
    <t>Yes.
   (Arkansas Code Annotated, 14-271-111. (b))</t>
  </si>
  <si>
    <t xml:space="preserve">    Arkansas Code Annotated, 14-271-108 (a) (1) Each member operator having underground facilities, including those facilities that have been abandoned in place by the member operator but not yet physically removed and that can be identified, shall file a notice with the One Call Center that the member operator has underground facilities. (2) The notice shall include a list of the geographic areas where facilities are located… (d) Member operators shall maintain records and drawings of all changes and additions to their underground facilities.
    14-271-110 (a) (2) (A) Unless otherwise agreed to between the excavators and the operator, within two (2) working days after notification from the One Call Center, the operator shall identify the approximate location of the facilities by field-marking on the surface by paint, dye, stakes, or any other clearly visible marking which designates the horizontal course of the facilities.</t>
  </si>
  <si>
    <t xml:space="preserve">   California Code 4216. (n) (1) “Locate and field mark” means to indicate the existence of any owned or maintained subsurface installations by using the guidelines in Appendix B of the “Guidelines for Operator Facility Field Delineation” published in the most recent version of the Best Practices guide of the Common Ground Alliance and in conformance with the uniform color code of the American Public Works Association. If there is a conflict between the marking practices in the guidelines and this article, this article shall control.  (2) “Locate and field mark” does not require an indication of the depth.  
   CGA Best Practice 4-3: Color Code states:  Practice Statement: A uniform color code and set of marking symbols is adopted nationwide.  Practice Description: A national standard is adopted defining color specifications relevant to facility type and marking symbols for identifying facilities. (See Appendix B, “Uniform Color Code and Marking Guidelines.”) 9/ The December 1997 NTSB safety report cites the use of the APWA/ Utility Location and Coordination Council (ULCC) color code as the model example.</t>
  </si>
  <si>
    <t>Yes.
(California Code 4216.4)</t>
  </si>
  <si>
    <t>Yes.
(California Code 4216.2. (b))</t>
  </si>
  <si>
    <t>Yes.
(California Code 4216.4. (c) (1))</t>
  </si>
  <si>
    <t>Yes.
(California Code 4216.4. (c) (2))</t>
  </si>
  <si>
    <t>Yes.
(California Code 4216.3. (b))</t>
  </si>
  <si>
    <t xml:space="preserve">   California Code 4216. (p) “Qualified person” means a person who completes a training program in accordance with the requirements of Section 1509 of Title 8 of the California Code of Regulations Injury and Illness Prevention Program, that meets the minimum locators training guidelines and practices published in the most recent version of the Best Practices guide of the Common Ground Alliance. 
   California Code 4216.3.(a) (2) Only a qualified person shall perform subsurface installation locating activities. (3) A qualified person performing subsurface installation locating activities on behalf of an operator shall use a minimum of a single-frequency utility locating device and shall have access to alternative sources for verification, if necessary.</t>
  </si>
  <si>
    <r>
      <t xml:space="preserve">State Damage Prevention Law Summary
State:  Alabama
</t>
    </r>
    <r>
      <rPr>
        <sz val="14"/>
        <color theme="1"/>
        <rFont val="Calibri"/>
        <family val="2"/>
        <scheme val="minor"/>
      </rPr>
      <t>(Link to State law provided in Law &amp; Regulation section below)
Summary Date: 8/7/2017</t>
    </r>
  </si>
  <si>
    <r>
      <t xml:space="preserve">State Damage Prevention Law Summary
State:  Alaska
</t>
    </r>
    <r>
      <rPr>
        <sz val="14"/>
        <color theme="1"/>
        <rFont val="Calibri"/>
        <family val="2"/>
        <scheme val="minor"/>
      </rPr>
      <t>(Link to State law provided in Law &amp; Regulation section below)
Summary Date: 8/7/2017</t>
    </r>
  </si>
  <si>
    <r>
      <t xml:space="preserve">State Damage Prevention Law Summary
State:  Arizona
</t>
    </r>
    <r>
      <rPr>
        <sz val="14"/>
        <color theme="1"/>
        <rFont val="Calibri"/>
        <family val="2"/>
        <scheme val="minor"/>
      </rPr>
      <t>(Link to State law provided in Law &amp; Regulation section below)
Summary Date: 8/7/2017</t>
    </r>
  </si>
  <si>
    <r>
      <t xml:space="preserve">State Damage Prevention Law Summary
State:  California
</t>
    </r>
    <r>
      <rPr>
        <sz val="14"/>
        <color theme="1"/>
        <rFont val="Calibri"/>
        <family val="2"/>
        <scheme val="minor"/>
      </rPr>
      <t>(Link to State law provided in Law &amp; Regulation section below)
Summary Date: 8/7/2017</t>
    </r>
  </si>
  <si>
    <r>
      <t xml:space="preserve">State Damage Prevention Law Summary
State:  Colorado
</t>
    </r>
    <r>
      <rPr>
        <sz val="14"/>
        <color theme="1"/>
        <rFont val="Calibri"/>
        <family val="2"/>
        <scheme val="minor"/>
      </rPr>
      <t>(Link to State law provided in Law &amp; Regulation section below)
Summary Date: 8/7/2017</t>
    </r>
  </si>
  <si>
    <r>
      <t xml:space="preserve">State Damage Prevention Law Summary
State:  Connecticut
</t>
    </r>
    <r>
      <rPr>
        <sz val="14"/>
        <color theme="1"/>
        <rFont val="Calibri"/>
        <family val="2"/>
        <scheme val="minor"/>
      </rPr>
      <t>(Link to State law provided in Law &amp; Regulation section below)
Summary Date: 8/7/2017</t>
    </r>
  </si>
  <si>
    <r>
      <t xml:space="preserve">State Damage Prevention Law Summary
State:  Delaware
</t>
    </r>
    <r>
      <rPr>
        <sz val="14"/>
        <color theme="1"/>
        <rFont val="Calibri"/>
        <family val="2"/>
        <scheme val="minor"/>
      </rPr>
      <t>(Link to State law provided in Law &amp; Regulation section below)
Summary Date: 8/7/2017</t>
    </r>
  </si>
  <si>
    <r>
      <t xml:space="preserve">State Damage Prevention Law Summary
State:  Florida
</t>
    </r>
    <r>
      <rPr>
        <sz val="14"/>
        <color theme="1"/>
        <rFont val="Calibri"/>
        <family val="2"/>
        <scheme val="minor"/>
      </rPr>
      <t>(Link to State law provided in Law &amp; Regulation section below)
Summary Date: 8/7/2017</t>
    </r>
  </si>
  <si>
    <r>
      <t xml:space="preserve">State Damage Prevention Law Summary
State:  Georgia
</t>
    </r>
    <r>
      <rPr>
        <sz val="14"/>
        <color theme="1"/>
        <rFont val="Calibri"/>
        <family val="2"/>
        <scheme val="minor"/>
      </rPr>
      <t>(Link to State law provided in Law &amp; Regulation section below)
Summary Date: 8/7/2017</t>
    </r>
  </si>
  <si>
    <r>
      <t xml:space="preserve">State Damage Prevention Law Summary
State:  Guam
</t>
    </r>
    <r>
      <rPr>
        <sz val="14"/>
        <color theme="1"/>
        <rFont val="Calibri"/>
        <family val="2"/>
        <scheme val="minor"/>
      </rPr>
      <t>(Link to State law provided in Law &amp; Regulation section below)
Summary Date: 8/7/2017</t>
    </r>
  </si>
  <si>
    <r>
      <t xml:space="preserve">State Damage Prevention Law Summary
State:  Hawaii
</t>
    </r>
    <r>
      <rPr>
        <sz val="14"/>
        <color theme="1"/>
        <rFont val="Calibri"/>
        <family val="2"/>
        <scheme val="minor"/>
      </rPr>
      <t>(Link to State law provided in Law &amp; Regulation section below)
Summary Date: 8/7/2017</t>
    </r>
  </si>
  <si>
    <r>
      <t xml:space="preserve">State Damage Prevention Law Summary
State:  Idaho
</t>
    </r>
    <r>
      <rPr>
        <sz val="14"/>
        <color theme="1"/>
        <rFont val="Calibri"/>
        <family val="2"/>
        <scheme val="minor"/>
      </rPr>
      <t>(Link to State law provided in Law &amp; Regulation section below)
Summary Date: 8/7/2017</t>
    </r>
  </si>
  <si>
    <r>
      <t xml:space="preserve">State Damage Prevention Law Summary
State:  Illinois
</t>
    </r>
    <r>
      <rPr>
        <sz val="14"/>
        <color theme="1"/>
        <rFont val="Calibri"/>
        <family val="2"/>
        <scheme val="minor"/>
      </rPr>
      <t>(Link to State law provided in Law &amp; Regulation section below)
Summary Date: 8/7/2017</t>
    </r>
  </si>
  <si>
    <r>
      <t xml:space="preserve">State Damage Prevention Law Summary
State:  Indiana
</t>
    </r>
    <r>
      <rPr>
        <sz val="14"/>
        <color theme="1"/>
        <rFont val="Calibri"/>
        <family val="2"/>
        <scheme val="minor"/>
      </rPr>
      <t>(Link to State law provided in Law &amp; Regulation section below)
Summary Date: 8/7/2017</t>
    </r>
  </si>
  <si>
    <r>
      <t xml:space="preserve">State Damage Prevention Law Summary
State:  Iowa
</t>
    </r>
    <r>
      <rPr>
        <sz val="14"/>
        <color theme="1"/>
        <rFont val="Calibri"/>
        <family val="2"/>
        <scheme val="minor"/>
      </rPr>
      <t>(Link to State law provided in Law &amp; Regulation section below)
Summary Date: 8/7/2017</t>
    </r>
  </si>
  <si>
    <r>
      <t xml:space="preserve">State Damage Prevention Law Summary
State:  Kansas
</t>
    </r>
    <r>
      <rPr>
        <sz val="14"/>
        <color theme="1"/>
        <rFont val="Calibri"/>
        <family val="2"/>
        <scheme val="minor"/>
      </rPr>
      <t>(Link to State law provided in Law &amp; Regulation section below)
Summary Date: 8/7/2017</t>
    </r>
  </si>
  <si>
    <r>
      <t xml:space="preserve">State Damage Prevention Law Summary
State:  Kentucky
</t>
    </r>
    <r>
      <rPr>
        <sz val="14"/>
        <color theme="1"/>
        <rFont val="Calibri"/>
        <family val="2"/>
        <scheme val="minor"/>
      </rPr>
      <t>(Link to State law provided in Law &amp; Regulation section below)
Summary Date: 8/7/2017</t>
    </r>
  </si>
  <si>
    <r>
      <t xml:space="preserve">State Damage Prevention Law Summary
State:  Louisiana
</t>
    </r>
    <r>
      <rPr>
        <sz val="14"/>
        <color theme="1"/>
        <rFont val="Calibri"/>
        <family val="2"/>
        <scheme val="minor"/>
      </rPr>
      <t>(Link to State law provided in Law &amp; Regulation section below)
Summary Date: 8/7/2017</t>
    </r>
  </si>
  <si>
    <r>
      <t xml:space="preserve">State Damage Prevention Law Summary
State:  Maine
</t>
    </r>
    <r>
      <rPr>
        <sz val="14"/>
        <color theme="1"/>
        <rFont val="Calibri"/>
        <family val="2"/>
        <scheme val="minor"/>
      </rPr>
      <t>(Link to State law provided in Law &amp; Regulation section below)
Summary Date: 8/7/2017</t>
    </r>
  </si>
  <si>
    <r>
      <t xml:space="preserve">State Damage Prevention Law Summary
State:  Maryland
</t>
    </r>
    <r>
      <rPr>
        <sz val="14"/>
        <color theme="1"/>
        <rFont val="Calibri"/>
        <family val="2"/>
        <scheme val="minor"/>
      </rPr>
      <t>(Link to State law provided in Law &amp; Regulation section below)
Summary Date: 8/7/2017</t>
    </r>
  </si>
  <si>
    <r>
      <t xml:space="preserve">State Damage Prevention Law Summary
State:  Massachusetts
</t>
    </r>
    <r>
      <rPr>
        <sz val="14"/>
        <color theme="1"/>
        <rFont val="Calibri"/>
        <family val="2"/>
        <scheme val="minor"/>
      </rPr>
      <t>(Link to State law provided in Law &amp; Regulation section below)
Summary Date: 8/7/2017</t>
    </r>
  </si>
  <si>
    <r>
      <t xml:space="preserve">State Damage Prevention Law Summary
State:  Michigan
</t>
    </r>
    <r>
      <rPr>
        <sz val="14"/>
        <color theme="1"/>
        <rFont val="Calibri"/>
        <family val="2"/>
        <scheme val="minor"/>
      </rPr>
      <t>(Link to State law provided in Law &amp; Regulation section below)
Summary Date: 8/7/2017</t>
    </r>
  </si>
  <si>
    <r>
      <t xml:space="preserve">State Damage Prevention Law Summary
State:  Minnesota
</t>
    </r>
    <r>
      <rPr>
        <sz val="14"/>
        <color theme="1"/>
        <rFont val="Calibri"/>
        <family val="2"/>
        <scheme val="minor"/>
      </rPr>
      <t>(Link to State law provided in Law &amp; Regulation section below)
Summary Date: 8/7/2017</t>
    </r>
  </si>
  <si>
    <r>
      <t xml:space="preserve">State Damage Prevention Law Summary
State:  Mississippi
</t>
    </r>
    <r>
      <rPr>
        <sz val="14"/>
        <color theme="1"/>
        <rFont val="Calibri"/>
        <family val="2"/>
        <scheme val="minor"/>
      </rPr>
      <t>(Link to State law provided in Law &amp; Regulation section below)
Summary Date: 8/7/2017</t>
    </r>
  </si>
  <si>
    <r>
      <t xml:space="preserve">State Damage Prevention Law Summary
State:  Missouri
</t>
    </r>
    <r>
      <rPr>
        <sz val="14"/>
        <color theme="1"/>
        <rFont val="Calibri"/>
        <family val="2"/>
        <scheme val="minor"/>
      </rPr>
      <t>(Link to State law provided in Law &amp; Regulation section below)
Summary Date: 8/7/2017</t>
    </r>
  </si>
  <si>
    <r>
      <t xml:space="preserve">State Damage Prevention Law Summary
State:  Montana
</t>
    </r>
    <r>
      <rPr>
        <sz val="14"/>
        <color theme="1"/>
        <rFont val="Calibri"/>
        <family val="2"/>
        <scheme val="minor"/>
      </rPr>
      <t>(Link to State law provided in Law &amp; Regulation section below)
Summary Date: 8/7/2017</t>
    </r>
  </si>
  <si>
    <r>
      <t xml:space="preserve">State Damage Prevention Law Summary
State:  Nebraska
</t>
    </r>
    <r>
      <rPr>
        <sz val="14"/>
        <color theme="1"/>
        <rFont val="Calibri"/>
        <family val="2"/>
        <scheme val="minor"/>
      </rPr>
      <t>(Link to State law provided in Law &amp; Regulation section below)
Summary Date: 8/7/2017</t>
    </r>
  </si>
  <si>
    <r>
      <t xml:space="preserve">State Damage Prevention Law Summary
State:  Nevada
</t>
    </r>
    <r>
      <rPr>
        <sz val="14"/>
        <color theme="1"/>
        <rFont val="Calibri"/>
        <family val="2"/>
        <scheme val="minor"/>
      </rPr>
      <t>(Link to State law provided in Law &amp; Regulation section below)
Summary Date: 8/7/2017</t>
    </r>
  </si>
  <si>
    <r>
      <t xml:space="preserve">State Damage Prevention Law Summary
State:  New Hampshire
</t>
    </r>
    <r>
      <rPr>
        <sz val="14"/>
        <color theme="1"/>
        <rFont val="Calibri"/>
        <family val="2"/>
        <scheme val="minor"/>
      </rPr>
      <t>(Link to State law provided in Law &amp; Regulation section below)
Summary Date: 8/7/2017</t>
    </r>
  </si>
  <si>
    <r>
      <t xml:space="preserve">State Damage Prevention Law Summary
State:  New Jersey
</t>
    </r>
    <r>
      <rPr>
        <sz val="14"/>
        <color theme="1"/>
        <rFont val="Calibri"/>
        <family val="2"/>
        <scheme val="minor"/>
      </rPr>
      <t>(Link to State law provided in Law &amp; Regulation section below)
Summary Date: 8/7/2017</t>
    </r>
  </si>
  <si>
    <r>
      <t xml:space="preserve">State Damage Prevention Law Summary
State:  New Mexico
</t>
    </r>
    <r>
      <rPr>
        <sz val="14"/>
        <color theme="1"/>
        <rFont val="Calibri"/>
        <family val="2"/>
        <scheme val="minor"/>
      </rPr>
      <t>(Link to State law provided in Law &amp; Regulation section below)
Summary Date: 8/7/2017</t>
    </r>
  </si>
  <si>
    <r>
      <t xml:space="preserve">State Damage Prevention Law Summary
State:  New York
</t>
    </r>
    <r>
      <rPr>
        <sz val="14"/>
        <color theme="1"/>
        <rFont val="Calibri"/>
        <family val="2"/>
        <scheme val="minor"/>
      </rPr>
      <t>(Link to State law provided in Law &amp; Regulation section below)
Summary Date: 8/7/2017</t>
    </r>
  </si>
  <si>
    <r>
      <t xml:space="preserve">State Damage Prevention Law Summary
State:  North Carolina
</t>
    </r>
    <r>
      <rPr>
        <sz val="14"/>
        <color theme="1"/>
        <rFont val="Calibri"/>
        <family val="2"/>
        <scheme val="minor"/>
      </rPr>
      <t>(Link to State law provided in Law &amp; Regulation section below)
Summary Date: 8/7/2017</t>
    </r>
  </si>
  <si>
    <r>
      <t xml:space="preserve">State Damage Prevention Law Summary
State:  North Dakota
</t>
    </r>
    <r>
      <rPr>
        <sz val="14"/>
        <color theme="1"/>
        <rFont val="Calibri"/>
        <family val="2"/>
        <scheme val="minor"/>
      </rPr>
      <t>(Link to State law provided in Law &amp; Regulation section below)
Summary Date: 8/7/2017</t>
    </r>
  </si>
  <si>
    <r>
      <t xml:space="preserve">State Damage Prevention Law Summary
State:  Ohio
</t>
    </r>
    <r>
      <rPr>
        <sz val="14"/>
        <color theme="1"/>
        <rFont val="Calibri"/>
        <family val="2"/>
        <scheme val="minor"/>
      </rPr>
      <t>(Link to State law provided in Law &amp; Regulation section below)
Summary Date: 8/7/2017</t>
    </r>
  </si>
  <si>
    <r>
      <t xml:space="preserve">State Damage Prevention Law Summary
State:  Oklahoma
</t>
    </r>
    <r>
      <rPr>
        <sz val="14"/>
        <color theme="1"/>
        <rFont val="Calibri"/>
        <family val="2"/>
        <scheme val="minor"/>
      </rPr>
      <t>(Link to State law provided in Law &amp; Regulation section below)
Summary Date: 8/7/2017</t>
    </r>
  </si>
  <si>
    <r>
      <t xml:space="preserve">State Damage Prevention Law Summary
State:  Oregon
</t>
    </r>
    <r>
      <rPr>
        <sz val="14"/>
        <color theme="1"/>
        <rFont val="Calibri"/>
        <family val="2"/>
        <scheme val="minor"/>
      </rPr>
      <t>(Link to State law provided in Law &amp; Regulation section below)
Summary Date: 8/7/2017</t>
    </r>
  </si>
  <si>
    <r>
      <t xml:space="preserve">State Damage Prevention Law Summary
State:  Pennsylvania
</t>
    </r>
    <r>
      <rPr>
        <sz val="14"/>
        <color theme="1"/>
        <rFont val="Calibri"/>
        <family val="2"/>
        <scheme val="minor"/>
      </rPr>
      <t>(Link to State law provided in Law &amp; Regulation section below)
Summary Date: 8/7/2017</t>
    </r>
  </si>
  <si>
    <r>
      <t xml:space="preserve">State Damage Prevention Law Summary
State:  Rhode Island
</t>
    </r>
    <r>
      <rPr>
        <sz val="14"/>
        <color theme="1"/>
        <rFont val="Calibri"/>
        <family val="2"/>
        <scheme val="minor"/>
      </rPr>
      <t>(Link to State law provided in Law &amp; Regulation section below)
Summary Date: 8/7/2017</t>
    </r>
  </si>
  <si>
    <r>
      <t xml:space="preserve">State Damage Prevention Law Summary
State:  South Carolina
</t>
    </r>
    <r>
      <rPr>
        <sz val="14"/>
        <color theme="1"/>
        <rFont val="Calibri"/>
        <family val="2"/>
        <scheme val="minor"/>
      </rPr>
      <t>(Link to State law provided in Law &amp; Regulation section below)
Summary Date: 8/7/2017</t>
    </r>
  </si>
  <si>
    <r>
      <t xml:space="preserve">State Damage Prevention Law Summary
State:  South Dakota
</t>
    </r>
    <r>
      <rPr>
        <sz val="14"/>
        <color theme="1"/>
        <rFont val="Calibri"/>
        <family val="2"/>
        <scheme val="minor"/>
      </rPr>
      <t>(Link to State law provided in Law &amp; Regulation section below)
Summary Date: 8/7/2017</t>
    </r>
  </si>
  <si>
    <r>
      <t xml:space="preserve">State Damage Prevention Law Summary
State:  Tennessee
</t>
    </r>
    <r>
      <rPr>
        <sz val="14"/>
        <color theme="1"/>
        <rFont val="Calibri"/>
        <family val="2"/>
        <scheme val="minor"/>
      </rPr>
      <t>(Link to State law provided in Law &amp; Regulation section below)
Summary Date: 8/7/2017</t>
    </r>
  </si>
  <si>
    <r>
      <t xml:space="preserve">State Damage Prevention Law Summary
State:  Texas
</t>
    </r>
    <r>
      <rPr>
        <sz val="14"/>
        <color theme="1"/>
        <rFont val="Calibri"/>
        <family val="2"/>
        <scheme val="minor"/>
      </rPr>
      <t>(Link to State law provided in Law &amp; Regulation section below)
Summary Date: 8/7/2017</t>
    </r>
  </si>
  <si>
    <r>
      <t xml:space="preserve">State Damage Prevention Law Summary
State:  Utah
</t>
    </r>
    <r>
      <rPr>
        <sz val="14"/>
        <color theme="1"/>
        <rFont val="Calibri"/>
        <family val="2"/>
        <scheme val="minor"/>
      </rPr>
      <t>(Link to State law provided in Law &amp; Regulation section below)
Summary Date: 8/7/2017</t>
    </r>
  </si>
  <si>
    <r>
      <t xml:space="preserve">State Damage Prevention Law Summary
State:  Vermont
</t>
    </r>
    <r>
      <rPr>
        <sz val="14"/>
        <color theme="1"/>
        <rFont val="Calibri"/>
        <family val="2"/>
        <scheme val="minor"/>
      </rPr>
      <t>(Link to State law provided in Law &amp; Regulation section below)
Summary Date: 8/7/2017</t>
    </r>
  </si>
  <si>
    <r>
      <t xml:space="preserve">State Damage Prevention Law Summary
State:  Virginia
</t>
    </r>
    <r>
      <rPr>
        <sz val="14"/>
        <color theme="1"/>
        <rFont val="Calibri"/>
        <family val="2"/>
        <scheme val="minor"/>
      </rPr>
      <t>(Link to State law provided in Law &amp; Regulation section below)
Summary Date: 8/7/2017</t>
    </r>
  </si>
  <si>
    <r>
      <t xml:space="preserve">State Damage Prevention Law Summary
State:  Washington
</t>
    </r>
    <r>
      <rPr>
        <sz val="14"/>
        <color theme="1"/>
        <rFont val="Calibri"/>
        <family val="2"/>
        <scheme val="minor"/>
      </rPr>
      <t>(Link to State law provided in Law &amp; Regulation section below)
Summary Date: 8/7/2017</t>
    </r>
  </si>
  <si>
    <r>
      <t xml:space="preserve">State Damage Prevention Law Summary
State:  District of Columbia
</t>
    </r>
    <r>
      <rPr>
        <sz val="14"/>
        <color theme="1"/>
        <rFont val="Calibri"/>
        <family val="2"/>
        <scheme val="minor"/>
      </rPr>
      <t>(Link to State law provided in Law &amp; Regulation section below)
Summary Date: 8/7/2017</t>
    </r>
  </si>
  <si>
    <r>
      <t xml:space="preserve">State Damage Prevention Law Summary
State:  West Virginia
</t>
    </r>
    <r>
      <rPr>
        <sz val="14"/>
        <color theme="1"/>
        <rFont val="Calibri"/>
        <family val="2"/>
        <scheme val="minor"/>
      </rPr>
      <t>(Link to State law provided in Law &amp; Regulation section below)
Summary Date: 8/7/2017</t>
    </r>
  </si>
  <si>
    <r>
      <t xml:space="preserve">State Damage Prevention Law Summary
State:  Wisconsin
</t>
    </r>
    <r>
      <rPr>
        <sz val="14"/>
        <color theme="1"/>
        <rFont val="Calibri"/>
        <family val="2"/>
        <scheme val="minor"/>
      </rPr>
      <t>(Link to State law provided in Law &amp; Regulation section below)
Summary Date: 8/7/2017</t>
    </r>
  </si>
  <si>
    <r>
      <t xml:space="preserve">State Damage Prevention Law Summary
State:  Wyoming
</t>
    </r>
    <r>
      <rPr>
        <sz val="14"/>
        <color theme="1"/>
        <rFont val="Calibri"/>
        <family val="2"/>
        <scheme val="minor"/>
      </rPr>
      <t>(Link to State law provided in Law &amp; Regulation section below)
Summary Date: 8/7/2017</t>
    </r>
  </si>
  <si>
    <t>District of Columbia</t>
  </si>
  <si>
    <r>
      <t xml:space="preserve">State Damage Prevention Law Summary
State:  Arkansas
</t>
    </r>
    <r>
      <rPr>
        <sz val="14"/>
        <color theme="1"/>
        <rFont val="Calibri"/>
        <family val="2"/>
        <scheme val="minor"/>
      </rPr>
      <t>(Link to State law provided in Law &amp; Regulation section below)
Summary Date: 8/7/2017</t>
    </r>
  </si>
  <si>
    <t xml:space="preserve">    Kentucky Revised Statute (KRS) 367.4903  (3) "Demolition" means any operation by which a structure or mass of material is wrecked, razed, moved, or removed by means of mechanized equipment, or discharge of explosives; ...  (6) "Excavation" means any activity that results in the movement, placement, probing, boring, or removal of earth, rock, or other material in or on the ground by the use of any tools or equipment, by the discharge of explosives, or by the harvesting of timber using mechanized equipment. Forms of excavating include but are not limited to auguring, backfilling, digging, ditching, drilling, driving, grading, piling, pulling-in, ripping, scraping, trenching, and tunneling. Driving wooden stakes by use of hand tools to a depth of six (6) inches or less below existing grade shall not constitute excavation;</t>
  </si>
  <si>
    <t xml:space="preserve">    KRS 367.4903  (6)  ... Driving wooden stakes by use of hand tools to a depth of six (6) inches or less below existing grade shall not constitute excavation.
    KRS 367.4907   ... Compliance with excavator and operator notification requirements of KRS 367.4905 to 367.4917 shall not be required of authorized persons responding to emergency situations....
    KRS 367.4915.   The requirements of KRS 367.4905 to 367.4917 shall not apply to the following:  (1) Excavation by an operator on its own easement except where that easement is crossed by another operator's facilities; (2) Routine road maintenance or railroad maintenance or repairs; (3) Tilling of soil for agricultural purposes; (4) Excavators excavating on private property, using nonmechanized equipment, if there is no encroachment on any operator's right-of-way or easement; (5) The opening of a grave in a cemetery; (6) A solid waste disposal site which is properly permitted; (7) Coal mining operations which are currently regulated under KRS Chapter 350;  (8) A utility operator or utility operator subcontractor performing emergency work as defined in KRS 367.4903; (9) Leak migration testing using metal probes inserted by hand by an authorized representative of the operator; or (10) Any nonintrusive excavating performed by an operator or his subcontractor to locate the operator's underground facilities in response to a notice  of excavation from the notification center, if all reasonable precautions have been taken to protect the underground facilities.</t>
  </si>
  <si>
    <t xml:space="preserve">    TUC § 251.003.  EXEMPTIONS.  The following are not subject to this chapter as underground facilities:  (1)  an aboveground or underground storage tank, sump, or impoundment or piping connected to an aboveground or underground storage tank, sump, or impoundment located in the same tract of land as the storage tank, sump, or impoundment;  (2)  an underground facility operated by the owner of a secured facility and located entirely within the secured facility;  (3)  an underground facility that serves only the owner of the underground facility or the owner's tenant and that is located solely on the owner's property;  (4)  piping within a well bore;  (5)  the portion of an exploration and production underground facility that is located within the boundaries of the oil or gas field from which the oil and gas is produced and that is not located in the boundaries of an established easement or right-of-way granted for the benefit of a governmental entity or a private entity if the easement or right-of-way is granted for a public purpose;  or  (6)  an underground facility that serves a cemetery and is located solely on the cemetery's property.        § 251.004. (a)  This chapter does not apply to a contractor working in the public right-of-way under a contract with the Texas Department of Transportation.  (b)  Excavation by an employee of the Texas Department of Transportation on a segment of the state highway system is not subject to this chapter if the excavation is more than 10 feet from the right-of-way line.        § 251.155. (a)  Section 251.151 does not apply to an emergency excavation that is necessary to respond to a situation that endangers life, health, or property or a situation in which the public need for uninterrupted service and immediate reestablishment of service if service is interrupted compels immediate action.        § 251.156. (a)  Section 251.151 does not apply to:   (1)  interment operations of a cemetery;  (2)  operations at a secured facility if:  (A)  the excavator operates each underground facility at the secured facility, other than those within a third-party underground facility easement or right-of-way;  and  (B)  the excavation activity is not within a third-party underground facility or right-of-way;  (3)  routine railroad maintenance within 15 feet of either side of the midline of the track if the maintenance will not disturb the ground at a depth of more than 18 inches;  (4)  activities performed on private property in connection with agricultural operations;  (5)  operations associated with the exploration or production of oil or gas if the operations are not conducted within an underground facility easement or right-of-way;  (6)  excavations by or for a person that:  (A)  owns, leases, or owns a mineral leasehold interest in the real property on which the excavation occurs;  and  (B)  operates all underground facilities located at the excavation site;  or  (7)  routine maintenance by a county employee on a county road right-of-way to a depth of not more than 24 inches.  (b)  If a person excepted under Subsection (a)(4) elects to comply with this chapter and the operator fails to comply with this chapter, the person is not liable to the underground facility owner for damages to the underground facility.  (c)  In this section:  (1)  "Agricultural operations" means activities performed on land and described by Section 23.51(2), Tax Code.  (2)  "Routine maintenance" means operations, not to exceed 24 inches in depth, within a road or drainage ditch involving grading and removal or replacement of pavement and structures.  
    TAC § 18.1 – (c) Persons that are exempt from the provisions of Texas Utilities Code, Chapter 251, are required to comply with this chapter, unless the person is exempt under the subsection (d) of this section.  (d) This chapter does not apply to:  (1) the exemptions in Texas Utilities Code, §251.003;  (2) the movement of earth that does not exceed a depth of 16 inches;   (3) surface mining operations;  (4) the following activities when performed by an employee of TxDOT within TxDOT right-of-way:  (A) sampling and repair of pavement, base, and subgrade;  (B) repair of roadway embankment adjacent to pavement structure;  (C) reshaping of unpaved shoulders and drop-offs;  (D) installation and maintenance of guardrails, cable barriers, delineators, vehicle attenuators, sign posts, mailboxes, and cables for traffic signals and luminaries;  (E) cleaning of ditches; and  (F) removal of silt from culverts; or  (5) hand digging by an employee or contractor of TxDOT for TxDOT's archeological program.  (e) This chapter also applies to movement of earth by tillage that exceeds a depth of 16 inches.</t>
  </si>
  <si>
    <t xml:space="preserve">    Utah Code § 54-8a-2.  As used in this chapter: ... (10) (b) "Operator" does not include an owner of real property where underground facilities are: (i) located within: (A) the owner's property; or   (B) a public street adjacent to the owner's property, a right-of-way adjacent to the owner's property, or a public utility easement adjacent to the owner's property;   (ii) used exclusively to furnish services to the owner's property; and   (iii) maintained under the operation and control of that owner.</t>
  </si>
  <si>
    <r>
      <t xml:space="preserve">State Damage Prevention Law Summary
Puerto Rico
</t>
    </r>
    <r>
      <rPr>
        <sz val="14"/>
        <color theme="1"/>
        <rFont val="Calibri"/>
        <family val="2"/>
        <scheme val="minor"/>
      </rPr>
      <t>(Link to State law provided in Law &amp; Regulation section below)
Summary Date: 8/7/2017</t>
    </r>
  </si>
  <si>
    <t>Excavator Requirements</t>
  </si>
  <si>
    <t xml:space="preserve">    The 'board' make-up of the one-call association(s) is not addressed.  However, as noted in Utah Code § 54-8a-13. (1), There is created within the commission [Utah Public Service Commission] the Underground Facilities Damage Dispute Board to arbitrate a dispute arising from:  (a) an operator's or excavator's violation of this chapter; and  (b) damage caused by excavation during an emergency.  (2) The board consists of five members appointed by the governor as follows:  (a) one member from a list of names provided to the governor by a group representing operators;  (b) one member from a list of names provided to the governor by the Associated General Contractors;  (c) one member from a list of names provided to the governor by Blue Stakes of Utah;  (d) one member from a list of names provided to the governor by the Utah Home Builders Association; and (e) one member from the Division of Public Utilities.</t>
  </si>
  <si>
    <t xml:space="preserve">    AL Code § 37-15-6. (b)  When marking the approximate location of underground facilities, the operator shall follow the color code designation in accordance with the latest edition of the American Public Works Association Uniform Color Code.  (c) The color code designation referenced in this section shall not be used by any operator or person to mark the boundary or location of any excavation or demolition area. If the excavator elects to mark the proposed excavation or demolition site, the boundary or location shall be identified using white as the identifying color or with natural color wood stakes. White flags or white stakes may have a thin stripe, one inch or less of the designated color code, to indicate the excavator's proposed type of facility, if applicable.</t>
  </si>
  <si>
    <t xml:space="preserve">    AK Statute Sec. 42.30.410 (d): Except for an underground facility in a remote, unstaffed, or inaccessible location, an underground facility operator shall respond to a request to locate promptly.  A response is considered prompt if it is made within two working days after the operator receives the request or at a later time so long as the response occurs before the beginning of the excavation.  For an underground facility in an inaccessible, remote or unstaffed location, the operator shall respond within 10 working days after the operator receives the request or at a later time so long as the response occurs before the beginning of the excavation.</t>
  </si>
  <si>
    <t xml:space="preserve">    Arizona Revised Statute, 40-360.21 - 4. "Careful and prudent manner" means conducting an excavation in such a way that when the excavation is less than or equal to twenty-four inches from an underground facility that is marked with stakes or paint or in some customary manner, the facility is carefully exposed with hand tools, and the uncovered facility is supported and protected. </t>
  </si>
  <si>
    <t xml:space="preserve">    The statute does not provide exemptions per se.  However, Arizona Revised Statute 40-360.28 provides that civil penalties or liabilities for violations of the statute are not applicable to any excavation made: 1. During an emergency which involves danger to life, health or property if reasonable precautions are taken to protect underground facilities. 2. In agricultural operations or for the purpose of finding or extracting natural resources. 3. With hand tools on property owned or occupied by the person performing the excavation while gardening or tilling such property. </t>
  </si>
  <si>
    <t xml:space="preserve">    Arizona Revised Statute 40-360.22. L. - For abandoned and apparently abandoned underground facilities:  1. The underground facilities operator shall notify the excavator whether the facility is active or abandoned.  An inactive facility shall be considered active for purposes of this subsection.  This section does not obligate any person to represent that an underground sewer facility in any public street, alley, right-of-way dedicated to public use or public utility easement is abandoned if it was installed on or before December 31, 2005 and it is not owned by an underground facilities operator of a sewer system. This paragraph does not obligate a landlord to represent that an underground facility in any apartment community or mobile home park is abandoned if it was installed before January 1, 2007.  2. For an underground facility abandoned after December 31, 1988 or covered by installation records prepared under section 40-360.30, the underground facilities operator may not advise or represent to the excavator that a facility or portion of a facility is abandoned unless the underground facilities operator has verified, by reference to installation records or by testing, that the facility or portion is actually abandoned and not merely inactive. For all other abandoned or apparently abandoned underground facilities, each one-call notification center shall establish a method of providing personnel from an underground facilities operator qualified to safely inspect and verify that the facility is abandoned or active.  For the purposes of this article, an underground facilities operator shall not represent that an underground facility is abandoned unless the facility has been verified as abandoned pursuant to this subsection.  3. For the purposes of this article, if an excavator encounters an apparently abandoned underground facility, the excavator shall not treat the underground facility as abandoned until the excavator has received notification that the underground facility is abandoned pursuant to paragraph 1 of this subsection or has notified the underground facilities operator of the apparent abandonment and has received verification of abandonment pursuant to paragraph 2 of this subsection.  4. Each one-call notification center may establish a method for reimbursing the verifying underground facilities operator for the expenses incurred under paragraph 2 of this subsection.  The reimbursement method shall.... not include any charge or expense to the excavator.  A landlord that fails to advise or represent that an underground facility is abandoned pursuant to paragraph 1 of this subsection, whose underground facility is verified as abandoned pursuant to this subsection and who has not filed information with a one-call notification center is liable to the one-call notification center and to all affected underground facilities operators and excavators for the cost of verifying abandonment together with any damages, including economic loss, proximately caused by the violation.</t>
  </si>
  <si>
    <t xml:space="preserve">    Arkansas Code Annotated, 14-271-104 (a) (1) Except as provided in subdivision (a) (2) of this subsection, any person who violates any provisions of this chapter shall be subject to a civil penalty not to exceed two thousand five hundred dollars ($2,500) for each violation.  (2) Operators of underground pipeline facilities and excavators shall, upon violation of any applicable requirements of 49 C.F.R. Part 198, Subpart C, or 49 U.S.C. § 60114(b) concerning marking facilities, § 60114(d) concerning applicability to excavators, or § 60118(a) concerning general waivers, as in effect on February 2013, unless excepted under § 14-271-109, and damage of an interstate or intrastate natural gas pipeline facility or an interstate or intrastate hazardous liquid pipeline facility, be subject to civil penalties in an amount not to exceed two (2) times the amount of property damage to the interstate or intrastate natural gas pipeline facility or an interstate or intrastate hazardous liquid pipeline facility up to a maximum of two hundred thousand dollars ($200,000) for each violation for each day that the violation persists, except that the maximum civil penalty shall not exceed two million dollars ($2,000,000) for any related series of violations.      
    Also, regarding pipelines and pipeline facilities, the 2013 legislation that amended the Arkansas Underground Facility Damage Prevention Law also amended Arkansas Code Title 5, Chapter 69, A.C.A. § 5-69-103  (2014), to add an additional section that specifies that a person is, upon conviction, guilty of a felony that person knowingly violate § 14-271-112(a) of the Arkansas Underground Facilities Damage Prevention Act (i.e., fails to notify) and damages or destroys interstate or intrastate natural gas pipeline facilities or intrastate hazardous liquid pipeline facilities. (http://www.lexisnexis.com/hottopics/arcode/Default.asp)</t>
  </si>
  <si>
    <t>Arkansas Code Annotated, 14-271-104 (a) (1) Except as provided in subdivision (a) (2) of this subsection, any person who violates any provisions of this chapter shall be subject to a civil penalty not to exceed two thousand five hundred dollars ($2,500) for each violation.  (2) Operators of underground pipeline facilities and excavators shall, upon violation of any applicable requirements of 49 C.F.R. Part 198, Subpart C, or 49 U.S.C. § 60114(b) concerning marking facilities, § 60114(d) concerning applicability to excavators, or § 60118(a) concerning general waivers, as in effect on February 2013, unless excepted under § 14-271-109, and damage of an interstate or intrastate natural gas pipeline facility or an interstate or intrastate hazardous liquid pipeline facility, be subject to civil penalties in an amount not to exceed two (2) times the amount of property damage to the interstate or intrastate natural gas pipeline facility or an interstate or intrastate hazardous liquid pipeline facility up to a maximum of two hundred thousand dollars ($200,000) for each violation for each day that the violation persists, except that the maximum civil penalty shall not exceed two million dollars ($2,000,000) for any related series of violations.      
    Also, regarding pipelines and pipeline facilities, the 2013 legislation that amended the Arkansas Underground Facility Damage Prevention Law also amended Arkansas Code Title 5, Chapter 69, A.C.A. § 5-69-103  (2014), to add an additional section that specifies that a person is, upon conviction, guilty of a felony that person knowingly violate § 14-271-112(a) of the Arkansas Underground Facilities Damage Prevention Act (i.e., fails to notify) and damages or destroys interstate or intrastate natural gas pipeline facilities or intrastate hazardous liquid pipeline facilities. (http://www.lexisnexis.com/hottopics/arcode/Default.asp)</t>
  </si>
  <si>
    <t>(1) North -- Underground Service Alert North -- www.usanorth811.org; 
(2) South -- Underground Service Alert of Southern California -- www.digalert.org</t>
  </si>
  <si>
    <t xml:space="preserve">    Connecticut General Statute, Chapter 293, Section 16-345. (1) “Person” means an individual, partnership, corporation, limited liability company or association, including a person engaged as a contractor by a public agency but excluding a public agency.  (2) “Public agency” means the state or any political subdivision thereof, including any governmental agency.  (3) “Public utility” means the owner or operator of underground facilities for furnishing electric, gas, telephone, telegraph, communications, pipeline, sewage, water, community television antenna, steam, traffic signal, fire signal or similar service, including a municipal or other public owner or operator. A public utility does not include the owner of facilities for utility service solely for such owner’s private residence.
    CT Public Utility Regulatory Authority (PURA) Regulations Sec. 16-345-1. (1) “Excavator” means a person, public utility or public agency, directly performing or engaged in the act of excavation or demolition.</t>
  </si>
  <si>
    <t xml:space="preserve">    Connecticut General Statute, Chapter 293, Section 16-345. (5) “Excavation” means ... excluding the tilling of soil for agricultural purposes. For the purposes of this subdivision, dredging does not include dredging associated with the production and harvesting of aquaculture crops.  
    CT Public Utility Regulatory Authority (PURA) Regulations Sec. 16-345-1. (1) “Excavator” means a person, public utility or public agency, directly performing or engaged in the act of excavation or demolition.</t>
  </si>
  <si>
    <t>Yes
(Florida Statutes, s. 556.105 (9)(c).  However, also see s. 556.105 (6)(a) that allows excavator to proceed if  a member operator has not located and marked its underground facilities within the time allowed….)</t>
  </si>
  <si>
    <t xml:space="preserve">    O.C.G.A.  § 25-9-3 (5) Commission means the Public Service Commission. 
    § 25-9-13 (g) The commission shall enforce the provisions of this chapter. The commission may promulgate any rules and regulations necessary to implement the commission's authority to enforce this chapter.   (h) (1) The Governor shall appoint an advisory committee consisting of persons who are employees or officials of or who represent the interests of:  (A) One member to represent the Department of Transportation;  (B) One member to represent water systems or water and sewer systems owned or operated by local governing authorities;  (C) One member to represent the utilities protection center;  (D) One member to represent water systems or water and sewer systems owned or operated by counties;  (E) One member to represent water systems or water and sewer systems owned or operated by municipalities;  (F) One member to represent the nonmunicipal electric industry;  (G) Five members to represent excavators to include the following:  (i) One licensed utility contractor;  (ii) One licensed general contractor;  (iii) One licensed plumber;  (iv) One landscape contractor; and  (v) One highway contractor;  (H) One member to represent locators;  (I) One member to represent the nonmunicipal telecommunications industry;  (J) One member to represent the nonmunicipal natural gas industry;  (K) One member to represent municipal gas, electric, or telecommunications providers; and  (L) The commission chairperson or such chairperson's designee....(3) The advisory committee shall assist the commission in the enforcement of this chapter, make recommendations to the commission regarding rules and regulations, and perform duties to be assigned by the commission including, but not limited to, the review of reported violations of this chapter and the preparation of recommendations to the commission as to the appropriate penalties to impose on persons violating the provisions of this chapter.</t>
  </si>
  <si>
    <t>Georgia Rules and Regulations: Chapter 515-9. SAFE INSTALLATION AND OPERATION OF NATURAL GAS TRANSMISSION AND DISTRIBUTION SYSTEMS
*  Subject 515-9-1. SAFE INSTALLATION AND OPERATION OF NATURAL GAS TRANSMISSION AND DISTRIBUTION SYSTEMS
*  Subject 515-9-2. SAFETY STANDARDS FOR LIQUEFIED NATURAL GAS FACILITIES
*  Subject 515-9-3. ENFORCEMENT PROCEDURES GOVERNING GAS PIPELINE SAFETY
*  Subject 515-9-4. ENFORCEMENT PROCEDURES UNDER THE * GEORGIA UTILITY FACILITY PROTECTION ACT
*  Subject 515-9-5. PROCEDURES REQUIRED UNDER THE GEORGIA UTILITY FACILITY PROTECTION ACT
*  Subject 515-9-6. COMMISSION RECOGNIZED BEST PRACTICES
*  Subject 515-9-7. GAS SAFETY IN GEORGIA COUNTIES
*  Subject 515-9-8. NATURAL GAS PIPELINE SAFETY AND PUBLIC AWARENESS PROGRAMS</t>
  </si>
  <si>
    <t xml:space="preserve">    (220 ILCS 50/11)  Sec. 11.)  ... (l) The Illinois Commerce Commission shall establish an Advisory Committee consisting of a representative from each of the following: utility operator, JULIE, excavator, municipality, and the general public. The Advisory Committee shall serve as a peer review panel for any contested penalties resulting from the enforcement of this Act.    ...  (m) If, after the Advisory Committee has considered a particular contested penalty and performed its review functions under this Act and the Commission's rules, there remains a dispute as to whether the Commission should impose a penalty under this Act, the matter shall proceed in the manner set forth in Article X of the Public Utilities Act, including the provisions governing judicial review.
      Municipal Code of Chicago, Chapter 10-21, “Chicago Underground Facilities Damage Prevention Ordinance”, Section 10-21-230 Evaluation Panel.  (a) The Director shall establish an Evaluation Panel comprising the following eight members, appointed by the Director: one member representing DIGGER; one member representing CDOT; one member representing the City of Chicago Department of Water Management; one member representing a non-governmental pipeline owner and operator; two members representing other non-governmental underground facility owners and operators; and two members representing the Greater Chicago Damage Prevention Council. In the  initial group of appointees, four shall serve three-year terms and four shall serve two-year terms. Each subsequent appointee shall be chosen by the Director with the advice of the Panel members, and shall serve a two-year term, unless dismissed by the Director for cause. The Director shall have the authority to fill any vacancy on the Panel for the unexpired portion of the vacating member’s term. The City shall provide staff support and meeting space to the Evaluation Panel.   (b) The Evaluation Panel shall consider all Administrative Notices of Violation issued under this Chapter, as well as any reports, position statements, and evidence transmitted with the Administrative Notice of Violation. For each Administrative Notice of Violation, the Evaluation Panel shall issue a recommendation with stated reasons advising whether the Director should find violations of this Chapter and impose penalties and sanctions on any of the relevant persons. </t>
  </si>
  <si>
    <t xml:space="preserve">     IC 8-1-26-1 (a) Except as provided by this section, this chapter does not apply to the following:  (1) Excavation that is performed:  (A) only with a hand tool;  (B) on property owned or controlled by the person performing the excavation; and  (C) to a depth not greater than twelve (12) inches.  (2) Excavation using only animals.  (3) Tilling of soil for agricultural purposes, such as plowing, planting, and combining.  (4) Surface coal mining and reclamation operations conducted under a permit issued by the natural resources commission under IC 14-34.  (5) Railroad right-of-way maintenance or operations.  (6) Underground probing to determine the extent of gas migration.  (b) This chapter does apply to blasting, setting drainage tile, subsoiling, and other subsurface activities.  (c) Sections 16, 19, 20, and 22 of this chapter apply to the construction and installation of railroad signal facilities and drainage facilities at public grade crossings. 
     IC 8-1-26-19  (a) A person responsible for emergency excavation or demolition to ameliorate an imminent danger to life, health, property, or loss of service is not required to comply with the notice requirements of section 16 of this chapter. However, that person shall: (1) give, as soon as practicable, oral notice of the emergency excavation or demolition to the association; and (2) request emergency assistance from each operator identified by the association as having underground facilities located in the area of the emergency excavation or demolition in locating and providing immediate protection to the operator's underground facilities. (b) This section applies to an operator making an emergency repair to its own underground facility.</t>
  </si>
  <si>
    <t xml:space="preserve">   Iowa Code § 480.4.3.a. (1)  ... The operator shall complete such locating and marking, and shall notify the notification center that the marking is complete within forty-eight hours after receiving the notice, excluding Saturdays, Sundays, and legal holiday sunless otherwise agreed by the operator and the excavator.  ... b.. An operator who receives notice from the notification center and who determines that the operator does not have any underground facility located within the proposed area of excavation shall notify the notification center concerning this determination within forty-eight hours after receiving the notice, excluding Saturdays, Sundays, and legal holidays. ... </t>
  </si>
  <si>
    <t xml:space="preserve">    Note 1: Electronic positive response is not addressed in the Iowa Code; however, Iowa One Call does offer the use of the "Ticket Check" electronic positive response system.  Also, Iowa Code § 480.2 states "The board shall implement the latest and most cost-effective technological improvements for the center in order to provide operators and excavators with the most accurate data available and in a timely manner to allow operators and excavators to perform their responsibilities with the minimum amount of interruptions."
    Note 2:  Design requests are not addressed in the Iowa Code; however, Iowa One Call does offer the use of the "Design Request System" for professional designers/engineers. 
    Note 3:  Iowa Code, Chapter 480, Underground Facilities Information, can also be found in Volume IV, Code of Iowa, containing "All Statutes of a General and Permanent Nature, at:  https://www.legis.iowa.gov/docs/publications/ICV/850336.pdf</t>
  </si>
  <si>
    <t>2011 Supplement to the Kansas Administrative Regulations §§ 82-14-1 through 82-14-6
(http://www.sos.ks.gov/pubs/kar/2016/082_82_Corporation_Commission_2016_KAR_Supp.pdf)</t>
  </si>
  <si>
    <t xml:space="preserve">    The Louisiana Revised Statutes do not address the specific requirement for member operators to provide the one call notification center with information on the location of the operator's buried facilities.  
    R.S. 40:1749.14.A. states, "Each operator of an underground utility or facility, including all state agencies and political subdivision of the state, shall become a member of, participate in, and share the cost of a regional notification center, except as provided for in R.S 40:1749.19.  Each regional notification center shall have the capability to receive emergency locate requests twenty-four hours a day and to disseminate the information as soon as it is received to the appropriate operators and all affected regional notification centers in this state.  
    Operator membership applications to Louisiana One Call (LOC) for either class of regular membership require mapping information so that the LOC can add the operator's facility locations to the LOC computer database. (See http://www.laonecall.com/join_us.htm)  LOC offers online forms for members to update information.  (http://www.laonecall.com/update/index.html)</t>
  </si>
  <si>
    <t xml:space="preserve">    Louisiana House Bill 389 was signed by the Louisiana Governor on June 14, 2017, effective on that date.  Upon the Governor's signature, HB 389 became Act No. 218.  The Act authorizes the commissioner of conservation of the Louisiana Department of Natural Resources to enforce the La. Underground Utilities and Facilities Damage Prevention (One Call) law as it applies to pipelines.  (See https://legiscan.com/LA/bill/HB389/2017)  
    In summary, as noted in the Act (see https://legiscan.com/LA/text/HB389/2017) the Act amends and reenacts R.S. 30:21(B)(2)(a) and R.S. 40:1749.23(A) and enacts R.S. 30:4(S) and R.S. 40:1749.12(17) and (18) and 1749.27, relative to the Louisiana Underground Utilities and Facilities Damage Prevention Law; to provide for the authority of the commissioner of conservation to enforce laws for the prevention of  damage to pipelines; to provide for and require certain procedures; to provide for adjudication of violations; to provide for penalties and other remedies; to provide for effectiveness; and to provide for related matters.
  The changes brought about by Act No. 218 are reflected in the data/information provided in this spreadsheet, as known at the time of its preparation..</t>
  </si>
  <si>
    <t xml:space="preserve">    [Although not specifying "electronically", detectability of new facilities is required.]   Michigan Compiled Laws § 460.727 (8) New facilities built after the effective date of this act shall be constructed in a manner that allows their detection when in use.</t>
  </si>
  <si>
    <t xml:space="preserve">    Michigan's Act 53 of 1974 "Protection of Underground Facilities", was repealed by Act 174 of 2013, Effective April 1, 2014, "Miss Dig Underground Facility Damage Prevention and Safety Act.". </t>
  </si>
  <si>
    <t>No.
(Not addressed in law or administrative regulations; however, special requirements for installation of gas pipelines, including  trenchless excavation, provided in MNOPS Alert Notice – MNOPS AL–01-2010, to Natural Gas Pipeline Operators.
(https://dps.mn.gov/divisions/ops/forms-documents/Documents/Alert%20Notice%2001-2010.pdf)</t>
  </si>
  <si>
    <t xml:space="preserve">    Nevada Revised Statutes (NRS), Chapter 455, §§ 455.080 to 455.180, Excavation or Demolition Near Subsurface Installations
(http://www.leg.state.nv.us/NRS/NRS-455.html)
    Also see One-Call Center Website for Information on State Law.</t>
  </si>
  <si>
    <t>No
(However, reference N.J.A.C. § 14:2-4.2 (c))</t>
  </si>
  <si>
    <t xml:space="preserve">Not addressed.
(Reference OK Statutes § 63-142.3.) </t>
  </si>
  <si>
    <t>12 inches or 18 inches depending on the diameter of the underground facility.
(PR Regulation 7245. § 6.11)</t>
  </si>
  <si>
    <t xml:space="preserve">    PR Regulation 7245, § 9.02:  All operators of structures or buried facilities fails to meet for the first time with the provisions of is regulation, shall incur administrative fault and shall pay the following minimum amounts: (a) not to mark the area proposed for the excavation or demolition in accordance with section 4.02 of this regulation will be imposed a fine of five hundred ($ 500.00) dollars;  (b) provide to the Center the names and telephone numbers of the representatives authorized conform to section 4.01 of this regulation will be imposed a fine of two hundred and fifty ($ 250.00) dollars;  (c) notify the Center changes in the area in where pass their structures or facilities productive in accordance with section 4.03 of this regulation will be imposed a fine of two hundred ($250) dollars;  (d) conduct improper two hundred and fifty ($ 250.00) dollars; and (e) any other violation of the provisions of this regulation or of the law number 267 of September 11, 1998, will be imposed a fine of three hundred ($ 300.00) dollars.   When an operator of structures or buried facilities incur an additional administrative fault, it will be fined pursuant to section 9.05 of this regulation, unless understood this as a limitation to the Commission for the imposition of fines with greater amounts.
    § 9.05: A. In case of recurrence will increase by double the fine imposed by this regulation for the administrative offense incurred. … B. In cases of recurrence severe type operator, excavator or demolition will be fined by the triple of the fine provided for by this regulation for the administrative offense incurred. Also; the penalty provided for by this regulation for the administrative offense incurred with extenuating circumstances may be increased to double and the penalty provided for by this regulation for administrative non-committed with aggravating circumstances may be increased in three (3) times and a half according to the quantity provided for in this regulation.  C. effects of the Habitual recurrence in cases of recurrence type serious operator, excavator or demolition will be fined for the fixed amount of seven thousand ($7,000.00) dollars.</t>
  </si>
  <si>
    <t xml:space="preserve">    Rhode Island General Laws § 39-1.2-1. (5) "Demolition" means the wrecking, razing, rending, moving, or removing of any structure.  (6) "Excavation" means an operation for the purpose of movement or removal of earth, rock, or other materials in or on the ground, or otherwise disturbing the subsurface of the earth, by the use of powered or mechanized equipment, including but not limited to digging, blasting, auguring, back filling, test boring, drilling, pile driving, grading, plowing in, hammering, pulling in, trenching, and tunneling; excluding the movement of earth by tools manipulated only by human or animal power and the tilling of soil for agricultural purposes.</t>
  </si>
  <si>
    <t xml:space="preserve">    South Dakota Codified Laws (SDCL), Chapter 49-7A, One-Call Notification System for Excavation Activities
(http://sdlegislature.gov/statutes/DisplayStatute.aspx?Statute=49-7a&amp;Type=Statute)
    Also see One-Call Center Website for Information on State Law.</t>
  </si>
  <si>
    <t xml:space="preserve">    TUC § 251.157: (a) Each Class A underground facility operator contacted by the notification system shall mark the approximate location of its underground facilities at or near the site of the proposed excavation if the operator believes that marking the location is necessary. The operator shall mark the location not later than:  (1) the 48th hour after the time the excavator gives to the notification system notice of intent to excavate, excluding Saturdays, Sundays, and legal holidays; (2) 11:59 a.m. on the Tuesday following a Saturday notification unless the intervening Monday is a holiday; (3) 11:59 a.m. on the Wednesday following a Saturday notification if the intervening Monday is a holiday; or (4) a time agreed to by the operator and the excavator."
    TAC § 18.5 (a) Upon being contacted by the notification system, an operator shall provide a positive response within the time frames specified in Texas Utilities Code, Chapter 251, by either:  (1) marking the operator's underground pipelines in accordance with the requirements of Texas Utilities Code, Chapter 251, and this chapter; or  (2) notifying the excavator that the operator has no underground pipelines in the vicinity of the proposed excavation area. The operator shall provide this "all clear" or "no conflict" notice using the method or methods that the excavator specified in accordance with §18.3 of this title, relating to Excavator Notice to Notification Center.</t>
  </si>
  <si>
    <t xml:space="preserve">    Utah Code § 54-8a-5. (1) (b) The underground facility shall be marked using as a guideline the then-existing Uniform Color Code and Marking Guidelines, Appendix B, published by the Common Ground Alliance, as amended in the current version of the excavators' guide published by the statewide association established in Section 54-8a-9.
    [NOTE: The Utah Blue Stakes Excavator's Guide, as referenced, Section X. describes additional marking standards, in part:  Operator markings of facilities include; the appropriate color for their facility type; their company identifier (name, initials, or abbreviation) when other companies are using the same color, the number and width of their facilities and a description of the facility (HP, FO, STL etc.). Use paint, flags, stakes, whiskers or a combination to identify the operator’s facility(s) at or near an excavation site.]</t>
  </si>
  <si>
    <t>Excavator Notice to One-Call Required  
(Yes / No)</t>
  </si>
  <si>
    <t>Notify One-Call Center of Damage  
(Yes / No)</t>
  </si>
  <si>
    <t>Positive Response Required - Operator Contact One-Call Center  
(Yes / No)</t>
  </si>
  <si>
    <t>Positive Response Required - Operator Contact One-Call Center  
(Specific Language)</t>
  </si>
  <si>
    <t>Mandatory One-Call Membership  
(Yes / No)</t>
  </si>
  <si>
    <t>One-Call Membership Exemptions  
(Yes / No)</t>
  </si>
  <si>
    <t>One-Call Membership Exemptions  
(Specific Language)</t>
  </si>
  <si>
    <t>Excavator Notice to One-Call Required (Yes / No)</t>
  </si>
  <si>
    <t>Notify One-Call Center of Damage (Yes / No)</t>
  </si>
  <si>
    <t>Positive Response Required - Operator Contact One-Call Center (Yes / No)</t>
  </si>
  <si>
    <t>Positive Response Required - Operator Contact One-Call Center (Specific Language)</t>
  </si>
  <si>
    <t>Mandatory One-Call Membership (Yes / No)</t>
  </si>
  <si>
    <t>One-Call Membership Exemptions (Yes / No)</t>
  </si>
  <si>
    <t>One-Call Membership Exemptions (Specific Language)</t>
  </si>
  <si>
    <t>State One-Call Center(s)
(Name &amp; Link)</t>
  </si>
  <si>
    <t>One-Call, Enforcement, and Reporting</t>
  </si>
  <si>
    <t xml:space="preserve">Yes.  
    Though not specifically outlined in AZ law or regulation, this requirement has been incorporated into the AZ program through interpretation and is considered enforceable. </t>
  </si>
  <si>
    <t xml:space="preserve">Yes.    
     Though not specifically outlined in AZ law or regulation, this requirement has been incorporated into the AZ program through interpretation and is considered enforceable. </t>
  </si>
  <si>
    <t xml:space="preserve">Yes.   
     Though not specifically outlined in AZ law or regulation, this requirement has been incorporated into the AZ program through interpretation and is considered enforceable. </t>
  </si>
  <si>
    <t xml:space="preserve">Yes.
Though not specifically outlined in AZ law or regulation, this requirement has been incorporated into the AZ program through interpretation and is considered enforceable. </t>
  </si>
  <si>
    <t xml:space="preserve">    Arkansas Code Annotated, 14-271-104 (b) (1) Actions to recover the penalties provided for in this section shall be brought by the Attorney General of Arkansas, the county prosecutor, or the city attorney, at the request of any person, in the circuit court in the county in which the cause, or some part thereof, arose or in which the defendant has its principal place of business or resides. (c) The Attorney General of Arkansas, the county prosecutor, or the city attorney shall, at the request of any person, bring an action in a court of competent jurisdiction to enjoin any violation of 49 C.F.R. Part 198, Subpart C, committed by operators of underground pipeline facilities and excavators.</t>
  </si>
  <si>
    <t xml:space="preserve">    California Code 4216.3. (a) (1) (A) Unless the excavator and operator mutually agree to a later start date and time, or otherwise agree to the sequence and timeframe in which the operator will locate and field mark, an operator shall do one of the following before the legal excavation start date and time:  (i) Locate and field mark within the area delineated for excavation and, where multiple subsurface installations of the same type are known to exist together, mark the number of subsurface installations.  (ii) To the extent and degree of accuracy that the information is available, provide information to an excavator where the operator’s active or inactive subsurface installations are located.  (iii) Advise the excavator it operates no subsurface installations in the area delineated for excavation.  (B) An operator shall mark newly installed subsurface installations in areas with continuing excavation activity.  (C) An operator shall indicate with an “A” inside a circle the presence of any abandoned subsurface installations, if known, within the delineated area. The markings are to make an excavator aware that there are abandoned subsurface installations within that delineated work area.</t>
  </si>
  <si>
    <t>Connecticut Call Before You Dig
(http://www.cbyd.com/)</t>
  </si>
  <si>
    <t>Yes
(Delaware Code 26.8.I § 803 (6), (7))</t>
  </si>
  <si>
    <t xml:space="preserve">    Georgia has rules and regulations affecting excavation damage prevention particularly as it relates to natural gas facilities.
(http://rules.sos.state.ga.us/GAC/515-9)</t>
  </si>
  <si>
    <t>Yes.
    (AL Code § 37-15-8 (4))</t>
  </si>
  <si>
    <t xml:space="preserve">No.    
    No requirement; however, see AL Code Section 37-15-6 (3) for reference to "When an excavator encounters an unmarked underground facility on an excavation site where notice of intent to excavate has been made in accordance with the provisions of Section 37-15-4, and attempts a follow-up or second notice...." </t>
  </si>
  <si>
    <t>Yes,  
(O.C.G.A. § 25-9-7 (e))</t>
  </si>
  <si>
    <t>Yes, but only in relation to penalties related to damage (TCA § 65-31-112 (e) (3) (A)) and design locate requests (TCA § 65-31-112 (b) (1) (A) and (B)).</t>
  </si>
  <si>
    <t>Not addressed.
(See Missouri Revised Statutes § 319.026. 6.)</t>
  </si>
  <si>
    <t>No.
(See Missouri Revised Statutes § 319.026. 6.)</t>
  </si>
  <si>
    <t>Not addressed.
    However, Whenever an excavator postpones an excavation or demolition more than ten working days, the excavator must notify the one-call system anew (Part 753-3.1 (d) (2))</t>
  </si>
  <si>
    <t>No.
    [However, reference OK Statutes § 63-142.2. 1. "Certified project" means a project where the public agency responsible for the public project, as part of its procedure, certifies that the project right-of-way is free and clear of underground facilities or wherein the public agency responsible for such project, as part of its procedure, notifies all persons determined by the public agency to have underground facilities located within the construction right-of-way and certifies that all known underground facilities are duly located or noted on the engineering drawings for the project.]</t>
  </si>
  <si>
    <t>No.
    (Reference ORS § 757.993 (8) … The commission may investigate any such complaint, and the commission shall have sole discretion to seek penalties under this section.)</t>
  </si>
  <si>
    <t>Yes
(Subject to interpretation)</t>
  </si>
  <si>
    <t xml:space="preserve">    Not addressed. (Only reference is KAR § 82-14-3. (e)  Each tier 3 member shall perform the following: … (8) employ at least two technically qualified individuals whose job function is dedicated to the location of underground utilities.)</t>
  </si>
  <si>
    <t xml:space="preserve">    Louisiana Administrative Code (LAC), Title 55 – Public Safety, Part 1 – State Police, Chapter 21.  Underground Utilities, §§2101 - 2117.  Last amended May 2017.
(http://doa.louisiana.gov/osr/lac/books.htm)
    Also, R.S. 40:1749.27.C states, "The commissioner or his designee shall promulgate rules and regulations in accordance with the provisions of the Administrative Procedure Act, R.S. 49:950 et seq., for the necessary and proper implementation and administration of the provisions of this Part, ..."  As noted in Act No. 218, Section 3, "Prior to complete implementation of the provisions of this Act, particularly the exclusive enforcement responsibilities as provided in R.S. 40:1749.27(A)(1), the office of conservation of the Department of Natural Resources shall enter into a Memorandum of Understanding with the office of state police of the Department of Public Safety and Corrections to delineate shared responsibilities through a transition period until such time as the office of conservation has promulgated and finally adopted the rules required by R.S. 40:1749.27(A). At such time as the office of conservation has finally adopted the rules required by R.S. 40:1749.27(A), the provisions of this Act shall be completely implemented and the commissioner of conservation shall have exclusive authority to enforce the provisions of R.S. 40:1749.27."
    At the time of this work, related rules of the Office of Conservation of the Department of Natural Resources (Title 43) were last amended in June 2012.  Amended rules as a result of Act No. 218 could not be identified.</t>
  </si>
  <si>
    <t>Yes.
(Code of Md, Pub. Util. §12–124.(a))</t>
  </si>
  <si>
    <t>Maryland Underground Facilities Damage Prevention Authority
(http://www.mddpa.org/) 
(Maryland Miss Utility Law (2010) § 12–101(b); § 12–106 through § 12–117))</t>
  </si>
  <si>
    <t xml:space="preserve">    None noted
    (Reference http://www.dsd.state.md.us/COMAR/subtitle_chapters/20_Chapters.aspx)</t>
  </si>
  <si>
    <t>Yes.
(Minnesota Statutes § 216D.04 Subdivision 4. (d))</t>
  </si>
  <si>
    <t>Yes  
(Mississippi Code, § 77-13-9. (3))</t>
  </si>
  <si>
    <t>Yes  
(Mississippi Code, § 77-13-5. (1))</t>
  </si>
  <si>
    <t>Yes  
(Mississippi Code, § 77-13-7. (1))</t>
  </si>
  <si>
    <t>Yes
(Mississippi Code, § 77-13-7. (2))</t>
  </si>
  <si>
    <t xml:space="preserve">    Mississippi Code § 77-13-3  (i) “Excavate or excavation” means any operation in which earth, rock or other material or mass of material on or below the ground is moved or otherwise displaced by any means, except: (i) the tilling of the soil less than twenty-four (24) inches in depth for agricultural purposes; or (ii) an operation in which earth, rock or other material or mass of material on or below the ground is moved or otherwise displaced to a depth of less than twelve (12) inches on private property by the property owner without the use of mechanical excavating equipment; or (iii) an operation in which earth, rock or other material or mass of material on or below the ground is moved or otherwise displaced without the use of mechanical excavating equipment to a depth of less than twelve (12) inches on private property by an excavator who is not the property owner, except when such excavation is in a clearly marked underground facility right-of-way; or (iv) routine railroad maintenance activities conducted within the track structure, drainage ditches, or within the railroad right-of-way a distance not to exceed thirty (30) feet from the outside rail of the outermost track or tracks, provided this work is performed by railroad employees or railroad contractors and is carried out with reasonable care so as to protect any underground facilities properly installed in the railroad right-of-way by agreement with the railroad; or (v) routine activities of a cemetery, provided that for any cemetery that begins or expands after July 1, 2015, such activities occur only after initial notice is provided to Mississippi 811, Inc., and all affected operators have advised that there are no underground facilities within the boundaries of the subject cemetery; or (vi) routine maintenance activities carried out by or for those responsible for publicly maintained roadways and rights-of-way, provided that the activities occur entirely within the public right-of-way and do not penetrate the earth to a depth of more than twelve (12) inches and are carried out with reasonable care so as to protect any underground facilities placed in the right-of-way. Routine maintenance activities shall be more specifically described in the rules and regulations adopted by the board; or (vii) the driving of wooden stakes by use of hand tools which do not penetrate the earth to a depth of not more than six (6) inches. ...
          § 77-13-5. (3) Compliance with the notice requirements of this section shall not be required of: (a) persons plowing less than twenty-four (24) inches in depth for agricultural purposes; (b) persons who are moving or otherwise displacing, by hand, earth, rock or other material or mass of material on or below the ground at a depth of less than twelve (12) inches on property they own; and (c) persons, other than the property owner, who are moving or otherwise displacing, by hand, earth, rock or other material or mass of material on or below the ground at a depth of less than twelve (12) inches, except when such excavation is in a clearly marked underground facility right-of-way. </t>
  </si>
  <si>
    <t>Notice Exemptions (Specific Language)</t>
  </si>
  <si>
    <t>New Jersey One Call 
(http://www.nj1-call.org/)</t>
  </si>
  <si>
    <t xml:space="preserve">No.
    (Not addressed in law or rules.  However, SD One Call Operations Manual notes "If during the valid period of the ticket, marks become faded or are inadvertently removed during excavation or by other means, the excavator should call the South Dakota 811 Center and request the site to be remarked." (see http://www.sdonecall.com/wp-content/uploads/2015/06/Operations-Manual-2017.pdf))  </t>
  </si>
  <si>
    <t>Yes.
[See SD Attorney General Opinion 08-07, regarding responsibility to mark underground facilities as is required by SDCL 49-7A.]</t>
  </si>
  <si>
    <t>Yes.
(Utah Code § 54-8a-5.5. (1) (a))</t>
  </si>
  <si>
    <t>Dig Safe - Vermont 
(http://www.digsafe.com/)</t>
  </si>
  <si>
    <t xml:space="preserve">    Code of Virginia (VA Code), Title 56. Public Service Companies, Chapter 10.3, Virginia Underground Utility Damage Prevention Act,  §§  56-265.14 through 56-265.32
(https://law.lis.virginia.gov/vacode/title56/chapter10.3/)
    Also see One-Call Center Website for Information on State Law.</t>
  </si>
  <si>
    <t>Yes.
(Code of Virginia § 56-265.19:21, and  VAC § 20VAC5-309-110.)</t>
  </si>
  <si>
    <t>Colorado 811
(www.colorado811.org)</t>
  </si>
  <si>
    <t>Yes
GA Commission R&amp;R 515-9-4-.05 (4) Notification of Probable Violations of the Act (http://rules.sos.state.ga.us/GAC/515-9-4)</t>
  </si>
  <si>
    <t xml:space="preserve">Note: Though not specifically outlined in AZ law or regulation, this requirement has been incorporated into the AZ program through interpretation and is considered enforceable. </t>
  </si>
  <si>
    <t>(1) West of Chesapeake Bay -- Miss Utility of Maryland
(www.missutility.net)
(2) East of Chesapeake Bay -- Miss Utility of Delmarva 
(www.missutilitydelmarva.com)</t>
  </si>
  <si>
    <t xml:space="preserve">    Michigan Compiled Laws §§ 460.721 to - 460.733, "Miss Dig Underground Facility Damage Prevention and Safety Act"
(http://www.missdig.org/education/public-act-174.html)
    Also see One-Call Center Website for Information on State Law.</t>
  </si>
  <si>
    <r>
      <t xml:space="preserve">State Damage Prevention Law Summary
State:  &lt;&gt;
</t>
    </r>
    <r>
      <rPr>
        <sz val="14"/>
        <color theme="1"/>
        <rFont val="Calibri"/>
        <family val="2"/>
        <scheme val="minor"/>
      </rPr>
      <t>(Link to State law provided in Law &amp; Regulation section below)
Summary Date: 8/7/2017</t>
    </r>
  </si>
  <si>
    <t xml:space="preserve">    Nebraska Revised Statutes § 76-2325. Any person who violates the provisions of section 76-2320, 76-2321, 76-2322, 76-2323, 76-2326, or 76-2330 shall be subject to a civil penalty as follows:  (1) For a violation related to a gas or hazardous liquid underground pipeline facility or a fiber optic telecommunications facility, an amount not to exceed ten thousand dollars for each violation for each day the violation persists, up to a maximum of five hundred thousand dollars; and  (2) For a violation related to any other underground facility, an amount not to exceed five thousand dollars for each day the violation persists, up to a maximum of fifty thousand dollars.</t>
  </si>
  <si>
    <t xml:space="preserve">    Virginia Administrative Code (VAC), Title 20. Public Utilities and Telecommunications, Agency 5. State Corporation Commission, Chapter 309, Rules for Enforcement of the Underground Utility Damage Prevention Act, §§ 10 – 205
(https://law.lis.virginia.gov/admincode/title20/agency5/chapter309/)</t>
  </si>
  <si>
    <t xml:space="preserve">    Tennessee Code Annotated (TCA), Title 65 Public Utilities and Carriers, Chapter 31 Underground Utility Damage Prevention Act, §§ 65‐31‐101 through 65-31-120 .
(http://www.tsc.state.tn.us/Tennessee%20Code)
    Also see One-Call Center Website for Information on State Law.</t>
  </si>
  <si>
    <t>Gopher State One Call (GSOC)
(http://gopherstateonecall.org)</t>
  </si>
  <si>
    <t xml:space="preserve">    Michigan Compiled Laws § 460.724  Sec. 4. (4) .... This obligation and the requirements of this act for facility owners and facility operators do not apply to persons owning or operating a facility located on real property the person owns or occupies if the facility is operated solely for the benefit of that person.  
     § 460.727 Sec. 7 (9) This section does not apply to the state transportation department or to the marking of a county or
intercounty drain by a county drain commissioner's office or drainage board</t>
  </si>
  <si>
    <t xml:space="preserve">    WI Statutes § 182.0175 (2) (as) 1. An excavator shall maintain an estimated minimum clearance of 18 inches between a marking for an unexposed underground transmission facility that is marked under sub. (2m) and the cutting edge or point of any power-operated excavating or earthmoving equipment, except as is necessary at the beginning of the excavation process to penetrate and remove the surface layer of pavement.  2. When an underground transmission facility becomes exposed or if a transmission facility is already exposed, the excavator may reduce the clearance to 2 times the known limit of control of the cutting edge or point of the equipment or 12 inches, whichever is greater.</t>
  </si>
  <si>
    <t xml:space="preserve">    WI Statutes § 182.0175 (3) (d) 1.  In a consent agreement under par. (c) 2. or order issued under par. (c) 4., the commission may directly assess a forfeiture of no more than $25,000 for each violation of this section against a person who knew or should have known that the person's action was in violation of this section. Each day of continued violation constitutes a separate violation. No person may be required by the commission to forfeit an amount exceeding $500,000 for a single persisting violation. The commission shall remit the forfeitures to the secretary of administration for deposit in the school fund. No other forfeiture may be imposed for violating this section. 2. For each forfeiture assessed under subd. 1., the commission shall require the person assessed to pay a surcharge equal to 10 percent of the amount of the forfeiture to the one-call system, which the one-call system shall deposit in the damage prevention fund. If the amount of a forfeiture is reduced on appeal, the amount of the surcharge shall be proportionately reduced.
    § 182.0175 (3g) Other forfeitures.  (a) 1. This subsection applies to violations involving transmission facilities that do not transport natural gas or other hazardous materials. 2. Except as provided in subd. 3., this subsection does not apply to violations by any of the following:  a. A residential property owner or tenant whose violation of this section results from an excavation on property owned or leased by the residential property owner or tenant. b. A person whose violation of this section results from an excavation performed while the person is engaged in an agricultural activity.  3. Subdivision 2. does not apply to an excavation performed by or on behalf of a person engaged in the business of performing excavations for the public.  (b) Any person who willfully and knowingly violates this section may be required to forfeit $2,000 for each offense. Each day of continued violation constitutes a separate offense.  (3r) Misdemeanor. Whoever intentionally removes, moves, or obliterates a transmission facilities marking placed by the transmission facilities owner may be fined not more than $500 or imprisoned for not more than 30 days or both. This subsection does not apply to an excavator who removes or obliterates markings during an excavation.</t>
  </si>
  <si>
    <t>WI Public Service Commission    
(Reference WI Statutes § 182.0175 (1M) (d), § 182.0175 (3) (bg), § 182.0175 (3) (br), § 182.0175 (3) (c), and others)</t>
  </si>
  <si>
    <t>No    
(Reference WI Statute § 182.0175 (3) (c))</t>
  </si>
  <si>
    <t>March 2017</t>
  </si>
  <si>
    <t xml:space="preserve">    PA 2017 Act 50, Section 1. "Excavator" means any person who or which performs excavation or demolition work for himself or for another person.</t>
  </si>
  <si>
    <t xml:space="preserve">    Pennsylvania 2017 Act 50 (PA 2017 Act 50), Underground Utility Line Protection Act
(http://www.legis.state.pa.us/cfdocs/legis/li/uconsCheck.cfm?yr=2017&amp;sessInd=0&amp;act=50) 
    Also see One-Call Center Website.</t>
  </si>
  <si>
    <t xml:space="preserve">    Pennsylvania one-call law extensively updated through PA Act 50 of 2017 on Oct. 30,2017.  Act expires 12/31/2024.</t>
  </si>
  <si>
    <t xml:space="preserve">    PA 2017 Act 50, Section 1.1.  The lawful start date shall be three business days through ten business days following notification to the One Call System.
    Section 5. It shall be the duty of each excavator who intends to perform excavation or demolition work within this Commonwealth:  (2.1) To request the location and type of facility owner lines at each work site by notifying the facility owner through the One Call System. Notification shall be not less than three nor more than ten business days in advance of beginning excavation or demolition work. No work shall begin earlier than the lawful start date which shall be on or after the third business day after notification. The lawful start date shall exclude the date upon which notification was received by the One Call System and notification received on a Saturday, Sunday or holiday, which shall be processed on the following business day. In the case of a complex project, notification shall not be less than ten business days in advance of the beginning of excavation or demolition work.  (2.2) To provide the One Call System with exact information to identify the work site so that facility owners might provide indications of their lines. An excavator shall be deemed to have met the obligations of clause (2.1) if he calls the One Call System, provides the work site and other required information and receives a serial number.  (3) In a complex project or if an excavator intends to perform work at multiple work sites or over a large area, to take reasonable steps to work with facility owners, including scheduling and conducting a preconstruction meeting, so that they may locate their facilities at a time reasonably in advance of the actual start of excavation or demolition work for each phase of the work. ... If the excavator does not believe that a preconstruction meeting is necessary under the circumstances of this clause it shall indicate such belief in its notice, but any facility owner with facilities at the work site may request a meeting with the excavator and a meeting shall be held between the facility owner and the excavator. ... (3.1) To comply with the requirements established by the One Call System as determined by the board of directors regarding the maximum area that a notification may cover.</t>
  </si>
  <si>
    <t xml:space="preserve">    Pennsylvania 2017 Act 50 (PA 2017 Act 50), Section 1. "Excavation work" means the use of powered equipment or explosives in the movement of earth, rock or other material, and includes, but is not limited to, anchoring, augering, backfilling, blasting, boring, digging, ditching, drilling, driving-in, grading, plowing-in, pulling-in, ripping, scraping, trenching and tunneling. The term does not include soft excavation technology such as vacuum, high pressure air or water, tilling of soil for agricultural purposes to a depth of less than eighteen inches, performing minor routine maintenance up to a depth of less than eighteen inches measured from the top of the edge of the cartway or the top of the outer edge of an improved shoulder, in addition to the performance of incidental de minimis excavation associated with the routine maintenance and the removal of sediment buildup, within the right-of-way of public roads or work up to a depth of twenty-four inches beneath the existing surface within the right-of-way of a State highway, work performed by persons whose activities must comply with the requirements of and regulations promulgated under the act of May 31, 1945 (P.L.1198, No.418), known as the Surface Mining Conservation and Reclamation Act, the act of April 27, 1966 (1st Sp.Sess., P.L.31, No.1), known as The Bituminous Mine Subsidence and Land Conservation Act, or the act of September 24, 1968 (P.L.1040, No.318), known as the Coal Refuse Disposal Control Act, that relate to the protection of utility facilities or the  direct operations on a well pad following construction of the well pad and that are necessary or operations incidental to the extraction of oil or natural gas.</t>
  </si>
  <si>
    <t xml:space="preserve">18"
(PA 2017 Act 50, Section 1.) </t>
  </si>
  <si>
    <t xml:space="preserve">    PA 2017 Act 50, Section 5.  It shall be the duty of each excavator who intends to perform excavation or demolition work within this Commonwealth:...   (4) To exercise due care.....  Within the tolerance zone the excavator shall employ prudent techniques, which may include hand-dug test holes, vacuum excavation or similar devices to ascertain the precise position of such facilities. If insufficient information to safely excavate is available pursuant to clause 2(5), the excavator shall employ like prudent techniques which shall be paid for by the project owner pursuant to clause (15). ... (15) When the information required from the facility owner under clause 2(5)(i) cannot be provided or due to the nature of the information received from the facility owner, it is reasonably necessary for the excavator to ascertain the precise location of any line or abandoned or unclaimed lines by prudent techniques, which may include hand-dug test holes, vacuum excavation or other similar devices, the excavator shall promptly notify the project owner or the project owner’s representative, either orally or in writing.</t>
  </si>
  <si>
    <t xml:space="preserve">Yes.
(PA 2017 Act 50, Section 5.) </t>
  </si>
  <si>
    <t xml:space="preserve">Yes.
(PA 2017 Act 50, Section 5 (8)) </t>
  </si>
  <si>
    <t>No.
(Reference PA 2017 Act 50, Section 5 (7))</t>
  </si>
  <si>
    <t xml:space="preserve">Yes.
(PA 2017 Act 50, Section 5 (7)) </t>
  </si>
  <si>
    <t xml:space="preserve">Yes.
(PA 2017 Act 50, Section 5 (11.2)) </t>
  </si>
  <si>
    <t xml:space="preserve">Yes.
(PA 2017 Act 50, Section 5 (3)) </t>
  </si>
  <si>
    <t xml:space="preserve">Yes.
(PA 2017 Act 50, Section 5 (20)) </t>
  </si>
  <si>
    <t xml:space="preserve">Yes.
(PA 2017 Act 50, Section 5 (4)) </t>
  </si>
  <si>
    <t xml:space="preserve">Yes.
(PA 2017 Act 50, Section 5 (11)) </t>
  </si>
  <si>
    <t>2
(PA 2017 Act 50, Section 2 (5)(v))</t>
  </si>
  <si>
    <t xml:space="preserve">    PA 2017 Act 50, Section 2:  It shall be the duty of each facility owner: ... (5) After receipt of a timely request from an excavator or operator who identifies the work site of excavation or demolition work he intends to perform and not later than the business day prior to the lawful start date of excavation:  (i) To mark, stake, locate or otherwise provide the position of the facility owner's underground lines at the work site within eighteen inches horizontally from the outside wall of such line in a manner so as to enable the excavator, where appropriate, to employ prudent techniques, which may include hand-dug test holes, to determine the precise position of the underground facility owner's lines. This shall be done to the extent such information is available in the facility owner's records or by use of standard locating techniques other than excavation. Standard locating techniques shall include at the utility owner's discretion the option to choose available technologies suitable to each type of line or facility being located at the work site, topography, soil conditions or to assist the facility owner in locating its lines or facilities, based on accepted engineering and operational practices. Facility owners shall make reasonable efforts during the excavation phase to locate or notify excavators of the existence and type of abandoned lines.  (i.1) To identify the location of an actually known facility's point of connection to its facilities, where the point of connection is not owned or operated by the facility owner. ...  (ii) To timely elect to excavate around its facilities in fulfillment of this subparagraph, at its option.  (iii.1) To propose mutually agreeable scheduling by which the excavator, facility owner or designer may locate the facilities. (v) To respond to all notices through the One Call System, provided the request is made in the time frame set forth under this act. The response shall be made not later than the end of the second business day following receipt of the notification by the One Call System, excluding the business day upon which the notification is received, or not later than the day prior to the lawful start date of excavation, if the excavator specifies a later date. In the case of an emergency, to respond through the One Call System as soon as practicable following receipt of notification of the emergency by the One Call System.  (v.1)  To, if a facility owner failed to respond to an original, proper, nonemergency locate request from the One Call System or to a renotification under section 5(20), communicate directly to the excavator within two hours after renotification of the information about its facility location and, if necessary and possible, go to the proposed work site to mark, stake or locate its underground lines or to verify to the excavator that the facility owner's underground lines are not within the area of the proposed work site....  (vii) To respond to emergency notifications as soon as practicable following receipt of notification of such emergency. The response by the facility owner shall be consistent with the nature of the emergency information received by the facility owner.... (ix)  If notification is received pursuant to section 5(8), to give priority to responding to notification as an emergency.</t>
  </si>
  <si>
    <t xml:space="preserve">    PA 2017 Act 50, Section 2:  It shall be the duty of each facility owner: ...  (5) (vi) In marking the approximate position of underground lines or facilities, to follow the Common Ground Alliance Best Practices for Temporary Marking set forth in ANSI standard Z535.1. Should the Common Ground Alliance Best Practices be amended, the amended guidelines shall be applied and followed. If the Common Ground Alliance Best Practices no longer publishes guidelines for temporary markings or if the responsibility for publishing the guidelines is transferred to or assumed by another entity, the facility owner shall follow the guidelines approved by the One Call System's board of directors.</t>
  </si>
  <si>
    <t>No.
(However, see PA 2017 Act 50, Section 2. (5) (i.1))</t>
  </si>
  <si>
    <t xml:space="preserve">    PA 2017 Act 50, Section 2:  It shall be the duty of each facility owner: ...  (5) (i) ... Facility owners shall make reasonable efforts during the excavation phase to locate or notify excavators of the existence and type of abandoned lines…. (13) To maintain existing records of main lines abandoned on or after the effective date of this paragraph and to mark, locate or identify the main lines if possible, based upon the existing records. The records shall include written or electronic documents or drawings in the possession of the facility owner that show the location of an existing line or facility.</t>
  </si>
  <si>
    <t xml:space="preserve">    PA 2017 Act 50, Section 2:  It shall be the duty of each facility owner: ...  (5) (v) To respond to all notices through the One Call System, provided the request is made in the time frame set forth under this act....  In the case of an emergency, to respond through the One Call System as soon as practicable following receipt of notification of the emergency by the One Call System.</t>
  </si>
  <si>
    <t xml:space="preserve">    PA 2017 Act 50, Section 2:  It shall be the duty of each facility owner: ... (v.1)  To, if a facility owner failed to respond to an original, proper, nonemergency locate request from the One Call System or to a renotification under section 5(20), communicate directly to the excavator within two hours after renotification of the information about its facility location and, if necessary and possible, go to the proposed work site to mark, stake or locate its underground lines or to verify to the excavator that the facility owner's underground lines are not within the area of the proposed work site.</t>
  </si>
  <si>
    <t>No.  
    [Not addressed in law. However, PA One Call utilizes an automated system, "KARL" that creates a mailbox for each serial number and collects the facility owners' responses. Once an excavator requests a locate, he/she will receive a response list via fax or email that identifies which facility operators have responded. For routine work location requests, KARL sends the response on the morning of the lawful start date.  If excavator doesn’t have a fax or email PA One Call has an automated system the excavator can call to check the responses prior to digging.]</t>
  </si>
  <si>
    <t xml:space="preserve">    PA 2017 Act 50,  Section 2.  It shall be the duty of each facility owner … (2) To provide the One Call System, within five business days, with any revised information required under this section.</t>
  </si>
  <si>
    <t xml:space="preserve">    PA 2017 Act 50, Section 2.  It shall be the duty of each facility owner: (1) To be a member of and give written notice to the One Call System. Such notice shall be in a form acceptable to the One Call System and include: ...(ii) as follows: (A)  The names of the counties and municipalities, down to and including wards in Philadelphia, Pittsburgh, Allentown and Erie, in which its lines are located and other related information as may be required by the One Call System regarding the location of a member's facilities.  (B)  The One Call System may not require its members to locate lines or facilities installed before the effective date of this clause unless the member has existing maps of the lines or facilities and the member's existing maps meet the specifications of the One Call System's Member Mapping Solutions. Nothing under this clause shall prohibit the One Call System members from voluntarily submitting to the One Call System maps of lines or facilities installed before the effective date of this clause. ... (iv) the street identifications or like information within each of the municipalities in which its lines are located. This information shall be in a form acceptable to the One Call System. Upon acceptance of the information from a facility owner, the One Call System shall provide the facility owner with notification within the boundaries described....  (v) any other information required by the One Call System.  </t>
  </si>
  <si>
    <t xml:space="preserve">    Not addressed.
    (However, see PA 2017 Act 50, Section 6.1. It shall be the duty of each project owner who engages in excavation or demolition work to be done within this Commonwealth: ... (6)  For new construction and where practicable in the opinion of the project owner, to install color-coded permanent markers to indicate the type and location of all laterals installed by the project owner.)</t>
  </si>
  <si>
    <t xml:space="preserve">Yes.
    (PA 2017 Act 50, Section 4.) </t>
  </si>
  <si>
    <t xml:space="preserve">Yes.
    (PA 2017 Act 50, Section 2 (1)) </t>
  </si>
  <si>
    <t xml:space="preserve">    PA 2017 Act 50, Section 1.  "Facility owner" means the public utility or agency, political subdivision, municipality, authority, rural electric cooperative or other person or entity who or which owns or operates a line. This term does not include the Department of Transportation within a State highway right-of-way.  The term does not include any of the following:  (1) A person serving the person's own property through the person's own line if the person does not provide service to any other customer.  (2) A person using a line which the person does not own or operate if the use of the line does not serve more than a single property.
    Section 2:  It shall be the duty of each facility owner:  (1) To be a member of and give written notice to the One Call System.....</t>
  </si>
  <si>
    <t xml:space="preserve">    PA 2017 Act 50, Section 3.1. (d) The One Call System shall be governed by a board of directors to be chosen by the facility owners. No less than twenty percent of the seats on the board shall be held by municipalities or municipal authorities. The board shall include all of the following:  (1) The chairman or his designee.  (2) The Director of the Pennsylvania Emergency Management Agency or his designee.  (4) The Secretary of Transportation or his designee.  (5) An excavator or excavation industry representative.  (6) A designer or designer industry representative. (7)  An owner or operator or a representative of an owner or operator of pipelines associated with conventional oil and gas wells. The owner or operator may be a facility owner or a pipeline owner or operator who voluntarily submits maps of its lines or facilities to the One Call System. (8)  A facility owner or facility owner representative of pipelines associated with unconventional oil and gas wells.</t>
  </si>
  <si>
    <t xml:space="preserve">    PA 2017 Act 50, Section 7.8. (a)  A damage prevention committee shall be established as follows:  (1)  The committee shall consist of the following members, appointed by the commission: …(b)  The committee shall meet regularly to carry out the following purposes:
(1)  Review a report of an alleged violation of this act and damage prevention investigator findings and recommendations.  (2)  Issue a warning letter to a person as deemed appropriate by the committee or as recommended by the damage prevention investigator.  (3)  Issue an informal determination that imposes an administrative penalty.  (4)  Require a person to attend a damage prevention educational program.  (5)  Issue an informal determination that modifies or dismisses a recommendation of committee staff.... (e)  The committee shall have the following additional duties: (1)  Upon the request of the commission, the committee shall hold a special meeting to advise the commission on a matter related to damage prevention for underground facilities under this act.</t>
  </si>
  <si>
    <t xml:space="preserve">    PA 2017 Act 50, Section 7.10.  (a)  The commission may issue a warning and order requiring compliance with this act and may levy an administrative penalty for a violation of this act. A warning, order or penalty shall be served on the person or entity violating this act at the person's last known address. A party aggrieved by the imposition of an order or administrative penalty imposed by the commission may appeal the order or penalty as provided under 2 Pa.C.S. Chs. 5 Subch. A (relating to practice and procedure of Commonwealth agencies) and 7 Subch. A (relating to judicial review of Commonwealth agency action).  (b)  The following shall apply:  (1)  A person or entity violating this act may be subject to: (i)  an administrative penalty of not more than two thousand five hundred dollars ($2,500) per violation; or  (ii)  if the violation results in injury, death or property damage of twenty-five thousand dollars ($25,000) or more, an administrative penalty of not more than fifty thousand dollars ($50,000).</t>
  </si>
  <si>
    <t xml:space="preserve">    PA 2017 Act 50, Section 1. "Commission" means the Pennsylvania Public Utility Commission.
    Section 7.10.  (a)  The commission may issue a warning and order requiring compliance with this act and may levy an administrative penalty for a violation of this act.</t>
  </si>
  <si>
    <t>No.  
[Reference PA 2017 Act 50, Section 7.10(e)]</t>
  </si>
  <si>
    <t>Yes.  
(PA 2017 Act 50, Section 2 (10))</t>
  </si>
  <si>
    <t>Yes.  
(PA 2017 Act 50, Section 5 (16))</t>
  </si>
  <si>
    <t>28
(California Code 4216.2.(e))</t>
  </si>
  <si>
    <t>24"
(California Code 4216.(u))</t>
  </si>
  <si>
    <t>Yes.
(California Code 4216.4.(a))</t>
  </si>
  <si>
    <t xml:space="preserve">    California Government Code (GOV), Title 1, Division 5, Chapter 3.1, "Protection of Underground Infrastructure, Article 2, "Regional Notification Center System [4215 - 4216.24] 
(http://leginfo.legislature.ca.gov/faces/codes_displaySection.xhtml?sectionNum=4216.&amp;lawCode=GOV)
    Also see One-Call Center Website for Information on State Law.</t>
  </si>
  <si>
    <t xml:space="preserve">    For further information, reference:    
*  California  Public Utilities Code, Section 955-972, Natural Gas Pipeline Safety Act of 2011. (http://leginfo.legislature.ca.gov/faces/codes_displaySection.xhtml?sectionNum=955.&amp;lawCode=PUC)  
*  California Government Code, Section 51010 - 51019.1, The Elder California Pipeline Safety Act of 1981 (http://leginfo.legislature.ca.gov/faces/codes_displayText.xhtml?lawCode=GOV&amp;division=1.&amp;title=5.&amp;part=1.&amp;chapter=5.5.&amp;article)  
*  California State Fire Marshal, Pipeline Division (http://osfm.fire.ca.gov/pipeline/pipeline_regulations)  
*  California Public Utilities Commission, Pipeline Safety (http://www.cpuc.ca.gov/General.aspx?id=6762)</t>
  </si>
  <si>
    <t>Yes.
(California Code 4216.2.(a) and (d))</t>
  </si>
  <si>
    <t xml:space="preserve">    California Code 4216.(g)  As used in this article, the following definitions apply: (g) “Excavation” means any operation in which earth, rock, or other material in the ground is moved, removed, or otherwise displaced by means of tools, equipment, or explosives in any of the following ways: grading, trenching, digging, ditching, drilling, augering, tunneling, scraping, cable or pipe plowing and driving, or any other way.</t>
  </si>
  <si>
    <t xml:space="preserve">   California Code 4216.2.(b) Except in an emergency, an excavator planning to conduct an excavation shall notify the appropriate regional notification center of the excavator’s intent to excavate at least two working days, and not more than 14 calendar days, before beginning that excavation. The date of the notification shall not count as part of the two-working-day notice. If an excavator gives less notice than the legal excavation start date and time and the excavation is not an emergency, the regional notification center will take the information and provide a ticket, but an operator has until the legal excavation start date and time to respond. However, an excavator and an operator may mutually agree to a different notice and start date. The contact information for operators notified shall be available to the excavator. ... (d) Except in an emergency, every excavator covered by Section 4216.8 planning to conduct an excavation on private property that does not require an excavation permit may contact the appropriate regional notification center if the private property is known, or reasonably should be known, to contain a subsurface installation other than the underground facility owned or operated by the excavator. 
    4216.10 (a) In lieu of the notification and locate and field mark requirements of Sections 4216.2 and 4216.3, an excavator may contact a regional notification center to request a continual excavation ticket for an area of continual excavation.... (f) This section shall become operative on July 1, 2020.</t>
  </si>
  <si>
    <t xml:space="preserve">   California Code 4216.3. (a) (1) (C)  An operator shall indicate with an “A” inside a circle the presence of any abandoned subsurface installations, if known, within the delineated area. The markings are to make an excavator aware that there are abandoned subsurface installations within that delineated work area....(4) An operator shall amend, update, maintain, and preserve all plans and records for its subsurface installations as that information becomes known. If there is a change in ownership of a subsurface installation, the records shall be turned over to the new operator. Commencing January 1, 2017, records on abandoned subsurface installations, to the extent that those records exist, shall be retained.... (4) An operator shall amend, update, maintain, and preserve all plans and records for its subsurface installations as that information becomes known. If there is a change in ownership of a subsurface installation, the records shall be turned over to the new operator. Commencing January 1, 2017, records on abandoned subsurface installations, to the extent that those records exist, shall be retained.</t>
  </si>
  <si>
    <t xml:space="preserve">    California Code  4216 (o) "Operator" means any person, corporation, partnership, business trust, public agency, or other entity that owns, operates, or maintains a subsurface installation. For purposes of Section 4216.1, an "operator" does not include an owner of real property where subsurface facilities are exclusively located if they are used exclusively to furnish services on that property and the subsurface facilities are under the operation and control of that owner.
   4216.1. Every operator of a subsurface installation, except the Department of Transportation, shall become a member of, participate in, and share in the costs of, a regional notification center.
   4216.5. The requirements of this article apply to state agencies and to local agencies which own or operate subsurface installations, except as otherwise provided in Section 4216.1. </t>
  </si>
  <si>
    <t>Yes.
(Reference California Code 4216.12 (b)(3) and 4216.19)</t>
  </si>
  <si>
    <t xml:space="preserve">    WV Code § 24C-1-5. (a) Except as provided in section seven of this article, any person who intends to perform excavation or demolition work shall: (1) Not less than forty-eight hours, excluding Saturdays, Sundays and federal or state legal holidays, nor more than ten work days prior to the beginning of such work, notify the one-call system of the intended excavation or demolition ...(2) Notify the one-call system not less than twenty-four hours, excluding Saturdays, Sundays and federal or state legal holidays, in advance of any change in the starting date or time of the intended work;</t>
  </si>
  <si>
    <t xml:space="preserve">Yes.
(WV Code § 24C-1-5. (a)(3)(B))  [Implied to "notify operator" but not explicitly stated.] </t>
  </si>
  <si>
    <t xml:space="preserve">    WV Code § 24C-1-3. (a) Each operator of an underground facility in this state, shall be a member of a one-call system for the area in which the underground facility is located.  (b) Each member shall provide the following information to the one-call system on forms developed and provided for that purpose by the one-call system: … (2) The geographic location of the member's underground facilities as prescribed by the one-call system; </t>
  </si>
  <si>
    <t xml:space="preserve">    WV Code § 24C-1-3. (b) Each member shall provide the following information to the one-call system on forms developed and provided for that purpose by the one-call system: … (2) The geographic location of the member's underground facilities as prescribed by the one-call system; … (c) Each member shall revise in writing the information required by subsection (b) of this section as soon as reasonably practicable, but not to exceed 180 days, after any change.</t>
  </si>
  <si>
    <t>No.
(Reference WV Code § 24C-1-11)</t>
  </si>
  <si>
    <t xml:space="preserve">    WV Code § 24C-1-2. As used in this chapter, unless the context clearly requires a different meaning: … (i) "Operator" means any person who owns or operates an underground facility. (l) Underground facility … does not include underground or surface coal mine operations.
    § 24C-1-3. (a) Each operator of an underground facility in this state, shall be a member of a one-call system for the area in which the underground facility is located.</t>
  </si>
  <si>
    <t xml:space="preserve">    WV Code § 24C-1-2a. (d) The board shall be composed of 10 voting members who shall be appointed by the Governor to serve four-year terms in accordance with West Virginia law. The board shall be empowered to establish one or more subcommittees in performing its tasks. Appointments to the board shall be made as follows:  (1) The President of Miss Utility of West Virginia or the president’s designee;  (2) One representative of the excavation, utility, or site construction industry;  (3) One representative of the natural resource extraction industry;  (4) The Executive Director of the West Virginia Municipal League or its designee;  (5) The Executive Director of the West Virginia Rural Water Association or its designee;  (6) One representative of the natural gas transmission or distribution or hazardous liquid industry;  (7) One representative of the electric, cable, or communications industry; (8) One representative of the privately owned water and/or wastewater services industry;  (9) One representative from the general public; and  (10) The Chairman of the Public Service Commission or the chairman’s designee.</t>
  </si>
  <si>
    <t xml:space="preserve">    WV Code §24C-1-5. (e) Any person who fails to notify the one-call system prior to performing any excavation or demolition, or fails to follow the reporting provisions of this section, or who violates any other provision of this section, shall be guilty of a misdemeanor and, upon conviction thereof, shall be fined not more than $5,000.
    §24C-1-9. (a) Any person who violates this article by failure to notify the one-call system, or who violates the rules proposed or promulgated under this article, shall be subject to civil penalty as follows:  (1) For a first violation, the violator shall complete a course of training concerning compliance with this article as determined by the board;  (2) For a second violation occurring within a five-year period, the violator shall complete a course of training concerning compliance with this article as determined by the board or pay a civil penalty in an amount set by the board, not to exceed $500 per incident, or both;  (3) For a third or subsequent violation occurring within a five-year period, the violator shall pay a civil penalty in an amount set by the board, not to exceed $2,500 per incident; and  (4) Notwithstanding this section, if any violation was the result of gross negligence or willful or wanton misconduct as determined by the board, the board shall require the violator to complete a course of training concerning compliance with this article as determined by the board and pay a civil penalty not to exceed $5,000 per incident.   (b) Any person who is required to complete a course of training under this section shall be responsible for the cost of the training. As used in this section, “course of training” means training developed by or under the direction of the board.</t>
  </si>
  <si>
    <t>Underground Facilities Damage Prevention Board 
(WV Code § 24C-1-2a. (a))</t>
  </si>
  <si>
    <t>Yes
(KRS 367.4909 (4))</t>
  </si>
  <si>
    <t xml:space="preserve">    KRS 367.4917 (5)(c) Failure to comply with the provisions of the Kentucky Underground Facility Damage Prevention Ac of 1994, KRS 367.4901 to 367.4917, may be determined at the conclusion of an investigation and shall be based on evidence available to state, county, or city officials, law enforcement, or fire protection agencies which issue the citation.  (6) The commission shall have statewide authority to enforce and assess civil penalties provided for in this section and to seek injunctive relief for any violation that results in damage to an underground facility used to transport gas or hazardous liquid subject to the federal pipeline safety laws, 49 U.S.C. secs. 60101 et seq.  Once the commission initiates an investigation or undertakes an enforcement action against a person for an alleged violation, no other state, county, city, or fire protectiion agency shall initiate or continue any enforcement action against the person for the same alleged violation.  Any action to recover penalties assessed pursuant to this subsection shall be brought in the Franklin Circuit Court.  </t>
  </si>
  <si>
    <t>Yes, 
(KRS 367.4917 (5)(c) and (6))</t>
  </si>
  <si>
    <t xml:space="preserve">    KRS 367.4917 (7)  The comission may promulgate administrative regulations in accordance with KRS Chapter 13A to enforce the Underground Facility Damage Prevention Act of 1994.  The commission shall exercise its authority under the Underground Facility Damage Prevention Act of 1994 in accordance with the rules and procedures set forth in KRS Chapter 278 and all applicable administrative regulations promulgated by the commission.</t>
  </si>
  <si>
    <t>Yes
As one of three options if an area of excavation cannot be accurately described on the locate request, as required in Colorado Revised Statutes § 9-1.5-103 (3) (c) (II).</t>
  </si>
  <si>
    <t xml:space="preserve">    Colorado Revised Statutes § 9-1.5-103 (4)(c)(I)(A) When a person excavates within eighteen inches horizontally from the exterior sides of any marked underground facility, the person shall use nondestructive means of excavation to identify underground facilities and shall otherwise exercise reasonable care to protect any underground facility in or near the excavation area. When utilizing trenchless excavation methods, the excavator shall expose underground facilities and visually observe the safe crossing of marked underground facilities when requested to do so by the underground facility owner or operator or the government agency that issued a permit for the excavation.  </t>
  </si>
  <si>
    <t>Yes
(Colorado Revised Statutes § 9-1.5-103 (4)(c)(I)(B))</t>
  </si>
  <si>
    <t>Yes
(Colorado Revised Statutes § 9-1.5-103 (4)(c)(I)(A))</t>
  </si>
  <si>
    <t>Yes
(Colorado Revised Statutes § 9-1.5-103 (9))</t>
  </si>
  <si>
    <t xml:space="preserve">    Colorado Revised Statutes § 9-1.5-103 (4)(a)(I) Any owner or operator receiving notice pursuant to subsection (3) of this section shall...advise the excavator...by marking the location of the facilities with clearly identifiable markings within eighteen inches horizontally from the exterior sides of the facilities. The markings must include the depth, if known, and shall be made pursuant to the uniform color code as approved by the American Public Works Association. The markings must meet the marking standards as established by the Safety Commission pursuant to section 9-1.5-104.2 (1)(a)(i).    </t>
  </si>
  <si>
    <t>Yes
(Colorado Revised Statutes § 9-1.5-103 (4)(a)(II))</t>
  </si>
  <si>
    <t>No
(Colorado Revised Statutes § 9-1.5-103 (4)(a)(IV))</t>
  </si>
  <si>
    <t xml:space="preserve">    Locating abandoned facilities is not addressed.  Reference:
    Colorado Revised Statutes § 9-1.5-103 (4)(a) ...Owners and operators shall, within the time limits specified in subsection (6) of this section, provide to the excavator evidence, if any, of underground facilities abandoned after January 1, 2001, known to the owner or operator to be in the proposed excavation area.  
    § 9-1.5-107. Notice of removal of underground facilities.  At least ten days before beginning an excavation to remove an underground facility that is a gas transmission pipeline that has been abandoned or is unused and is not located in a public road, street, alley, or right-of-way dedicated to public use, the excavator shall notify each owner of record and occupant of the real property where such underground facility is located.</t>
  </si>
  <si>
    <t xml:space="preserve">    Colorado Revised Statutes § 9-1.5-103 (4)(a)(I)  The documentation required by this subsection (4)(a)(i) shall be provided to the excavator through the notification association and must meet or exceed any quality standards established by the Safety Commission pursuant to section 9-1.5-104.2(1)(a)(i).  In addition to the markings, the owner or operator shall provide for each of  its underground facilities: (A) Documentation listing the owner's or operator's name and the size and type of each marked underground facility; and (B) Documentation of the location of the underground facilities in the form of a digital sketch, a hand-drawn sketch, or a photograph that includes a readily identifiable landmark, where practicable.  .  
    § 9-1.5-103 (4)(a)(IV) ...Any owner or operator receiving notice concerning an excavator's intent to excavate shall use reasonable care to advise the excavator of the absence of any underground facilities in the proposed excavation area by providing positive response documentation to the excavator through the notification association that no underground facilities exist in the proposed excavation area.   </t>
  </si>
  <si>
    <t>Not addressed. Positive response is provided via the notification center.  .  
    (Colorado Revised Statutes  § 9-1.5-103 (4)(a))</t>
  </si>
  <si>
    <t xml:space="preserve">    Colorado Revised Statutes § 9-1.5-104.4. Penalties - guidance. (1) A person who violates this article 1.5 is subject to a fine of not more than five thousand dollars for an initial violation and not more than seventy-five thousand dollars for each subsequent violation within a twelve-month period. (2) …The safety commission shall develop guidance for the recommendation of  remedial  actions that are consistent with the following principles:  (a) ... to help the review committee in determining whether an alleged violation should be classified as a minor, moderate, or major violation; (b) Alternatives to fines may be considered, especially for a party that the safety commission has not found to be responsible for a violation in the previous twelve months; and (c) in considering the appropriate remedial action, the safety commission may consider the number of violations relative to the number of notifications received.  (3) The maximum fines for the three different classifications of violations are as follows:  Number of violations within the previous twelve months (One / Two / Three / Four):  Minor: $250 / $500 / $1,000 / $5,000; Moderate: $1,000 / $2,500 / $5,000 / $25,000; Major: $5,000 / $25,000 / $50,000 / $75,000.  (4) The following are not subject to a fine otherwise authorized pursuant to this section:  (a) With regard to an excavation occurring on a ranch or farm, a rancher or a farmer, as defined in section 42-20-108.5, unless the excavation is for a nonagricultural purpose; and (b) With regard to a failure to notify the notification association or the affected owner or operator and to damage to an underground facility during excavation, a homeowner, rancher, or farmer, as defined in section 42-20-108.5, working on the homeowner's, rancher's, or farmer's property.</t>
  </si>
  <si>
    <t xml:space="preserve">    Colorado Revised Statutes § 9-1.5-104.2 (2) (d)  The safety commission may promulgate rules to implement this section and sections 9-1.5-104.4, 9-1.5-104.7, and 9-1.5-104.8 and may revise the rules as needed.</t>
  </si>
  <si>
    <t xml:space="preserve">    MCA § 69-4-501. (19) "Mark" means the use of stakes, paint, or other clearly identifiable material to show the field location or absence of underground facilities, in accordance with the current color code standard of the American public works association. Marking must include identification letters indicating the specific type of underground facility and the width of the facility if it is greater than 6 inches. </t>
  </si>
  <si>
    <t xml:space="preserve">Yes
(MCA  § 69-4-502. (3)) </t>
  </si>
  <si>
    <t xml:space="preserve">MCA § 69-4-520. Underground facility protection advisory council. (1) There is an underground facility protection advisory council consisting of 11 members. (2) Members must be appointed by the governor as follows: 
(a) one member representing owners or operators of an underground facility ... (b) one member representing a public utility... jurisdictional pipeline... (c) one member representing a public utility... electric distribution or transmission line... (d) one member representing a rural electric cooperative ... (e) one member representing a telecommunications provider with more than 50,000 subscriber lines... (f) one member representing a telecommunications provider with less than 50,000 subscriber lines ... (g) one member representing a municipal sewer or water system or a municipal water supply system established by the governing body of a municipality... (h) one member representing a local government utility that is a county or consolidated city and county water or sewer district... (i) one member representing an authority... and (j) two members representing excavators. </t>
  </si>
  <si>
    <t>MCA § 69-4-525. Underground facilities damage -- underground facility owner civil penalties. (1) Except as provided in 69-4-529(3), within 14 days of receiving an incident report in accordance with subsection (2), the department shall issue a civil penalty in accordance with this section. (2) If an incident is reported because a locate and mark was not properly completed or if the locate and marks provided were not reasonably accurate for locatable underground facilities, the underground facility owner shall be assessed a civil penalty in accordance with subsections (3) and (4). (3) Except as provided in subsection (5), if the incident involves an underground facility that is not a jurisdictional pipeline, the civil penalty is the greater of $50 or twice the last civil penalty issued to the underground facility owner, not to exceed $10,000. (4) Except as provided in subsection (5), if the incident involves an underground facility that is a jurisdictional pipeline, the civil penalty is the greater of $100 or three times the last civil penalty issued to the underground facility owner, not to exceed $25,000. (5) If an underground facility owner is not a member of a notification center pursuant to 69-4-502(3), the penalties included in subsections (3) and (4) double.</t>
  </si>
  <si>
    <t xml:space="preserve">    MCA  § 69-4-501. (13) "Excavator" means a person conducting the excavation activities defined in subsection (12). </t>
  </si>
  <si>
    <t xml:space="preserve">Yes.
(WY Statutes § 37-12-302 (m)) </t>
  </si>
  <si>
    <t xml:space="preserve">    WY Statutes § 37-12-302.(g)  Compliance with this section does not excuse an excavator from exercising reasonable care in complying with this act nor does compliance with this section excuse an excavator from liability for damage or injury for failure to so act. When excavating, reasonable care shall require hand digging or soft digging, as necessary, to protect the underground facility.</t>
  </si>
  <si>
    <t>Yes.
(WY Statutes § 37-12-307)</t>
  </si>
  <si>
    <t xml:space="preserve">     WY Statutes § 37-12-306. (g)  With respect to operators:(i)Every operator in Wyoming shall join and participate in the notification center pursuant to W.S. 37 12 304(a). Any operator who does not join or participate in the notification center shall be liable for a fine of five thousand dollars ($5,000.00) each year it is not in compliance with this subsection;  (ii)  If any underground facility located in the service area of an operator is damaged as a result of the operator's failure to join or participate in the notification center pursuant to W.S. 37 12 304(a), the court shall impose upon such operator a civil penalty up to the amount of five thousand dollars ($5,000.00) for the first offense and up to twenty-five thousand dollars ($25,000.00) for a second offense within a twelve (12) month period after the first offense. If any underground facility located in the service area of an operator is damaged as a result of the operator's failure to join or participate in the notification center pursuant to W.S. 37 12 304(a) on more than two (2) separate occasions within a twelve (12) month period from the date of the first failure to comply with W.S. 37 12 304(a), then the civil penalty shall be up to seventy-five thousand dollars ($75,000.00). Upon a first offense, the operator may be required by the court to complete an excavation safety training program with the notification center;  ((iii)  If any underground facility is damaged as a result of the operator's failure to comply with W.S. 37 12 304(a), the operator's failure to use reasonable care in the marking of the damaged underground facility or the operator's failure to mark the location of its underground facilities within the time period specified in W.S. 37 12 302(d) unless that failure is due to circumstances beyond the operator's control, the operator shall be liable for: (A)  Any cost or damage incurred by the excavator as a result of any delay in the excavation project while the underground facility is restored, repaired or replaced, together with reasonable costs and expenses of suit, including reasonable attorney fees; and  (B)  Any injury or damage to persons or property resulting from the damage to the underground facility.  The operator shall also indemnify and defend the affected excavator against any and all claims or actions, if any, for personal injury, death, property damage or service interruption resulting from the damage to the underground facility.(iv)  If an operator, after receipt of a notice from an excavator or notification center pursuant to W.S. 37 12 302(c), fails to mark the location of its underground facilities within the time period specified in W.S. 37 12 302(d), and unless the failure resulted from circumstances beyond the operator's control, the operator shall be liable for a civil penalty of up to five thousand dollars ($5,000.00).</t>
  </si>
  <si>
    <t xml:space="preserve">WY Statutes § 37-12-306. (h)  With respect to excavators:  (i)  Every excavator shall notify the notification center pursuant to W.S. 37 12 302(c) prior to commencing any excavation activity.  Any excavator who fails to notify the notification center pursuant to W.S. 37 12 302(c) shall be liable for a civil penalty in the amount of five thousand dollars ($5,000.00);  (ii)  If an excavator fails to comply with W.S. 37 12 302(c), (g) or (h) and damages an underground facility during excavation, the excavator shall be liable for a civil penalty up to the amount of five thousand dollars ($5,000.00) for the first offense and up to twenty five thousand dollars ($25,000.00) for a second offense within a twelve (12) month period after the date of the first offense. If an excavator fails to comply with W.S. 37 12 302(c), (g) or (h) on more than two (2) separate occasions within a twelve (12) month period from the date of the first failure to comply with the appropriate subsection, then the civil penalty shall be up to seventy five thousand dollars ($75,000.00). Upon a first offense, the excavator may be required to complete an excavation safety training program with the notification center; (iii)  If an excavator requests a facilities locate on an expedited basis (less than two (2) full business days) for an emergency excavation and the excavation at issue was not an emergency and did not require a locate on an expedited basis, the excavator shall be liable for a civil penalty of up to five thousand dollars ($5,000.00) for each false emergency locate incident; (iv)  If an excavator fails to comply with W.S. 37 12 302(c), (g) or (h) and damages an underground facility during an excavation, or fails to exercise reasonable care in excavating and damages a located underground facility during an excavation, the excavator shall be liable for: (j)  Any provision of an agreement or release that requires an excavator or an operator who has suffered damage or loss due to a violation of this act to indemnify the violator for penalties is unenforceable with respect to any obligation to indemnify the violator for the penalties.
</t>
  </si>
  <si>
    <t>Effective Date: July 1, 2019</t>
  </si>
  <si>
    <t xml:space="preserve">    Montana Code Annotated (MCA)  § 69-4-501 (12) (a) "Excavation" means an operation in which earth, rock, or other material in the ground is moved, removed, or otherwise displaced by means or use of any tools, equipment, or explosives. The term includes but is not limited to grading, trenching, digging, ditching, drilling, augering, tunneling, scraping, and cable or pipe plowing and driving.  (b) Excavation does not include: (i) surface road grading maintenance or road or ditch maintenance that does not change the original road or ditch grade or flow line; (ii) plowing, cultivating, planting, harvesting, or similar agricultural activities in areas cultivated: (A) within the last 10 years, unless the activities disturb the soil to a depth of 18 inches or more; or (B) within the last 14 months, to a depth greater than 18 inches, unless the activities disturb the soil to a depth of more than 24 inches; (iii) gardening by homeowners or occupants in a previously established garden area unless the gardening disturbs the soil to a depth of 12 inches or more; or (iv) landscaping by homeowners or occupants unless using mechanized equipment or disturbing soil to a depth of 12 inches or more.  </t>
  </si>
  <si>
    <t xml:space="preserve">18"
(MCA  § 69-4-501. (26)) </t>
  </si>
  <si>
    <t xml:space="preserve">    MCA § 69-4-524. Underground facilities damage -- excavator civil penalties. (1) Except as provided in 69-4-529(3), within 14 days of receiving an incident report in accordance with 69-4-529, the department shall issue a civil penalty in accordance with this section. (2) Except as provided in subsection (4), if an excavator damages an underground facility that is not a jurisdictional pipeline, the civil penalty is the greater of $50 or twice the amount of the last civil penalty issued to the excavator, not to exceed $10,000. (3) Except as provided in subsection (4), if an excavator damages an underground facility that is a jurisdictional pipeline, the civil penalty is the greater of $100 or three times the last civil penalty issued to the excavator, not to exceed $25,000. (4) If the excavator is also the property owner, the penalties are half the amount established in subsections (2) and (3).</t>
  </si>
  <si>
    <t xml:space="preserve">    MCA  § 69-4-501. (12) (b) Excavation does not include: (i) surface road grading maintenance or road or ditch maintenance that does not change the original road or ditch grade or flow line. (ii) plowing, cultivating, planting, harvesting, or similar agricultural activities in areas cultivated: (A) within the last 10 years, unless the activities disturb the soil to a depth of 18 inches or more; or (B) within the last 14 months, to a depth greater than 18 inches, unless the activities disturb the soil to a depth of more than 24 inches; (iii) gardening by homeowners or occupants in a previously established garden area unless the gardening disturbs the soil to a depth of 12 inches or more; or (iv) landscaping by homeowners or occupants unless using mechanized equipment or disturbing soil to a depth of 12 inches or more. 
    § 69-4-502. (2) (a) A registered land surveyor or a person under the supervision of a registered land surveyor may hand dig for shallow survey monuments at a depth of 12 inches or less below the road surface of a highway or at the intersection of the center lines of public streets. (b) The registered land surveyor, prior to hand digging, shall obtain proper approval from the appropriate governing authority regarding safety and pavement repair and, when appropriate, shall reference the monument upon exposure.</t>
  </si>
  <si>
    <t xml:space="preserve">    MCA § 69-4-503. (3) After an excavator has notified the appropriate notification center of a proposed excavation, an owner of an underground facility shall: (a) except as provided in subsection (3)(b) and in accordance with subsection (5), locate and mark the location within 2 business days; (b) locate and mark the location within 5 business days or within 5 business days of a date agreed to after a meeting between the person conducting the locate and the excavator at the site where the excavation is proposed, if the locate is required for an engineering locate request; or (c) respond as soon as practicable if the excavator notifies the notification center that an emergency exists. </t>
  </si>
  <si>
    <t xml:space="preserve">     MCA § 69-4-501. (6) "Department" means the department of labor and industry provided for in 2-15-1701. 
     § 69-4-522. Duties of department -- rulemaking. (1) The department shall: (a) assess civil penalties pursuant to 69-4-524 and 69-4-525; </t>
  </si>
  <si>
    <t xml:space="preserve">Yes.
(MCA § 69-4-529) </t>
  </si>
  <si>
    <t xml:space="preserve">     MCA § 69-4-503 (8) The act of obtaining information as required by this part does not excuse an excavator making any excavation from doing so in a careful and prudent manner or excuse the excavator from liability for any damage or injury resulting from the excavator's negligence. </t>
  </si>
  <si>
    <t xml:space="preserve">    WY Statutes § 37-12-305. (a)  The following oil and gas production facilities are not subject to this act:  (i)  Aboveground or underground storage tanks, sumps, impoundments or piping connected to aboveground or underground storage tanks, sumps or impoundments located in the same tract of land as the storage tanks, sumps or impoundments;  (ii)  Underground production facilities operated by the owner of a secured facility which are located entirely within the secured facility;  (iii)  Piping within a well bore;  (iv)  Underground facilities which are located on a production lease or unit and which are operated by a person:  (A)  Who owns, in whole or in part, the mineral lease rights to that production lease or unit; and  (B)  Who operates the underground facility only for their own use.  (b)  An underground facility which extends beyond the boundaries of a production lease or unit is exempt only for that portion of the facility which is located within the boundaries of the lease or unit.  (c)  An underground facility which contains gas or hazardous liquid shall not be exempted under the provisions of this act as provided by paragraph (a)(iv) of this section if the facility is located within the boundaries of, or within one-eighth (1/8) of a mile of, an incorporated or unincorporated city or town, or any residential or commercial area, subdivision, business or shopping area, community development or any similarly populated area, or on an established surface or underground easement, or if it contains more than one hundred (100) parts per million of hydrogen sulfide.  (d)  Underground facilities located on private property owned by and existing for the exclusive use of that private property owner are exempt from the provisions of this act.  (e)  Private domestic water and sewer lines located outside any incorporated area and serving nine (9) or fewer service hook-ups, private irrigation and drainage lines and ditches, irrigation district and drainage district lines and ditches, and private livestock water pipelines and facilities are exempt from the provisions of this act.  (f)  Nothing in this section shall prohibit an operator of an underground facility which is exempted under this section to voluntarily register that facility under this act.  (g)  Underground facilities operated by the owner of a secured facility which are located entirely within the secured facility are exempt from the provisions of this act.  
 </t>
  </si>
  <si>
    <t xml:space="preserve">  Wyoming Statutes Annotated (WY Statutes), Title 37, Chapter 12, Article 3,  Damage To Underground Public Utility Facilities, §§ 37-12-301 to 37-12-307 
  Also see One-Call Center Website for Information on State Law.</t>
  </si>
  <si>
    <t xml:space="preserve">    MCA § 69-4-501. (27) "Request for a locate" means the process by which an excavator communicates with a notification center a request for underground facilities to be located and marked in an area where an excavation is planned. A request for a locate that is not an agricultural locate request and is not within city limits or within an area of an authority as defined in 75-6-304 may not exceed 2 miles long by 1,000 feet wide. A request for a locate that is not an agricultural locate request and is within city limits or within an area of an authority as defined in 75-6-304 may not exceed 2,000 feet long by 300 feet wide. 
     § 69-4-502.  (1) (a) Except as provided in subsection (2), an excavator may not make or begin an excavation without first obtaining information concerning the possible location of an underground facility from each underground facility owner having the right to bury underground facilities that is a member of a notification center pursuant to subsection (3).  
     § 69-4-503. (1) Before beginning an excavation, the excavator shall notify, through a one-call notification center, all owners of underground facilities in the area of the proposed excavation. (2) An excavator shall provide adequate information to the owners of underground facilities in order to locate and mark the location of underground facilities. </t>
  </si>
  <si>
    <t xml:space="preserve">No
(MCA  § 69-4-503. (2)(a)) </t>
  </si>
  <si>
    <t xml:space="preserve">Yes.
(MCA  § 69-4-503. (5)) </t>
  </si>
  <si>
    <t xml:space="preserve">  Generally, Not Addressed in TUC Chapter 251.
    For intrastate and interstate pipelines, 14 days, unless an excavator and an operator otherwise expressly agree in accordance with the requirements set forth in §18.3. (TAC §18.1 (h))</t>
  </si>
  <si>
    <t xml:space="preserve">Yes, for intrastate and interstate pipelines, per conditions set forth in TAC § 18.3 and § 18.7.  Generally, not addressed in TUC Chapter 251.  </t>
  </si>
  <si>
    <t xml:space="preserve">    For intrastate and interstate pipelines, 18" (TAC § 18.2 (21)).  Generally, Not Addressed in TUC Chapter 251.</t>
  </si>
  <si>
    <t xml:space="preserve"> Generally, Not Addressed in TUC Chapter 251.
    For intrastate and interstate pipelines:  TAC § 18.10 (a) An excavator shall comply with the requirements of Texas Health &amp; Safety Code, Subchapter H, relating to Construction Affecting Pipeline Easements and Rights-of-Way.  (b) When excavation is to take place within the specified tolerance zone, an excavator shall exercise such reasonable care as may be necessary to prevent damage to any underground pipeline in or near the excavation area. Methods to consider, based on certain climate or geographical conditions, include hand digging when practical, soft digging, vacuum excavation methods, pneumatic hand tools. Other mechanical methods or other technical methods that may be developed may be used with the approval of the underground pipeline operator. Hand digging and non-invasive methods are not required for pavement removal.</t>
  </si>
  <si>
    <t xml:space="preserve">Yes, for intrastate and interstate pipelines, per TAC § 18.10 (b).  Generally, not addressed in TUC Chapter 251. </t>
  </si>
  <si>
    <t xml:space="preserve">Yes, for intrastate and interstate pipelines, per TAC § 18.4 (g). Generally, not addressed in TUC Chapter 251.  </t>
  </si>
  <si>
    <t>Yes, for intrastate and interstate pipelines, per TAC § 18.4 (e). Generally, not addressed in TUC Chapter 251.</t>
  </si>
  <si>
    <t>Yes,  TAC § 18.11 (c))</t>
  </si>
  <si>
    <t xml:space="preserve">Generally:
    TUC § 251.157. (d)  Not later than the 48th hour after the time the excavator gives to the notification center notice of intent to excavate, an operator contacted by the notification center shall notify the excavator of the operator's plans to not mark the proximate location of an underground facility at or near the site of the proposed excavation.  The operator must provide the notification by e-mail or facsimile or by another verifiable electronic method approved by the board.
    § 251.158. (c) In addition to the notification required by Subsection (b), the operator shall also notify each excavator that has a pending location request in the location where an extraordinary circumstance is being experienced and shall include in the notification:  (1)  the fact that the operator is experiencing an extraordinary circumstance;  and  (2)  the approximate time at which the operator will mark the requested location.
For intrastate and interstate pipelines:
    TAC § 18.3 (b) - An excavator shall include in the notice the method or methods by which the excavator will receive a positive response.    
    Rule §  18.5 (a) - Upon being contacted by the notification system, an operator shall provide a positive response within the time frames specified in Texas Utilities Code, Chapter 251, by either:   (1) marking the operator's underground pipelines in accordance with the requirements of Texas Utilities Code, Chapter 251, and this chapter; or   (2) notifying the excavator that the operator has no underground pipelines in the vicinity of the proposed excavation area. The operator shall provide this all clear or no conflict notice using the method or methods that the excavator specified in accordance with § 18.3 of this title, relating to Excavator Notice to Notification Center.  </t>
  </si>
  <si>
    <t xml:space="preserve">    TUC Title 5, Chapter 251. Amended to be effective September 1, 2011. Acts 2011, 82nd Leg., R.S., Ch. 184, (S.B. 1217)     
    TUC Title 3, Chapter 121. Amended to be effective September 1, 2017. Acts 2017, 85th Leg., R.S., Ch. 57 (H.B. 1818), Sec. 9)  
    TAC Chapter 18. Amended to be effective February 12, 2018, 43 TexReg 756.</t>
  </si>
  <si>
    <t>Yes, for intrastate and interstate underground pipelines; No, for other facilities.</t>
  </si>
  <si>
    <t xml:space="preserve">    For intrastate and interstate underground pipelines: Texas Administrative Code (TAC), Chapter 18 
(https://texreg.sos.state.tx.us/public/readtac$ext.ViewTAC?tac_view=4&amp;ti=16&amp;pt=1&amp;ch=18&amp;rl=Y)</t>
  </si>
  <si>
    <t xml:space="preserve">   (1) Texas 811:  http://www.texas811.org/
   (2) Lone Star 811:  http://www.lonestar811.com/  *Lone Star 811 will no longer be active in Texas as of August 1, 2019.</t>
  </si>
  <si>
    <t xml:space="preserve">    TUC § 251.002, (1)  "Class A underground facility" means an underground facility that is used to produce, store, convey, transmit, or distribute: (A)  electrical energy; (B)  natural or synthetic gas; (C)  petroleum or petroleum products; (D)  steam; (E)  any form of telecommunications service, including voice, data, video, or optical transmission, or cable television service;  or (F)  any other liquid, material, or product not defined as a Class B underground facility.  (2)  "Class B underground facility" means an underground facility that is used to produce, store, convey, transmit, or distribute: (A)  water; (B)  slurry;  or (C)  sewage.</t>
  </si>
  <si>
    <t>Yes.
(Equivalent; AK Statute Sec. 42.30.430 (b))</t>
  </si>
  <si>
    <t>Yes.
(ARS 40-360.22. E.)</t>
  </si>
  <si>
    <t>Yes. 
Arizona Administrative Code R14-2-101 requires all public service corporations to report any accident in which a public service corporation is involved which concerns death, personal injury, or property damage exceeding $5,000.</t>
  </si>
  <si>
    <t xml:space="preserve">       Arkansas Code Annotated, 14-271-104 (a) (1) Except as provided in subdivision (a) (2) of this subsection, any person who violates any provisions of this chapter shall be subject to a civil penalty not to exceed two thousand five hundred dollars ($2,500) for each violation.  ...(f)  This section shall not apply to:
(1)  The State Highway Commission; (2)  The Arkansas Department of Transportation; (3)  An officer or employee of the commission or Arkansas Department of Transportation; (4)  A county judge; or (5)  A county road department.
    The 2013 legislation that amended the Arkansas Underground Facility Damage Prevention Law also amended Arkansas Code Title 5, Chapter 69, A.C.A. § 5-69-103  (2014), to add an additional section that specifies that a person is, upon conviction, guilty of a felony that person knowingly violate § 14-271-112(a) of the Arkansas Underground Facilities Damage Prevention Act (i.e., fails to notify) and damages or destroys interstate or intrastate natural gas pipeline facilities or intrastate hazardous liquid pipeline facilities. (http://www.lexisnexis.com/hottopics/arcode/Default.asp)</t>
  </si>
  <si>
    <t xml:space="preserve">    Puc § 806.03 (a) When an operator marks its underground facility it shall indicate: (1) The width of the underground facility for all facilities greater than 1 inch nominal diameter; (2) The specific owner or operator of the underground facility; and (3) The function of the underground facility.  (b) For purposes of Puc 806.03 (a)(3) functions shall be marked by using: ( 1) The letter E for underground facilities conveying electricity; (2) The letter G for underground facilities conveying gas; (3) The letters PP for underground facilities conveying oil; (4) The letters ST for underground facilities conveying steam; (5) The letters CH for underground facilities conveying chemicals; (6) The letter T for underground facilities containing telephone wires or cable; (7) The letters CATV for underground facilities conveying cable television signals; (8) The letters TC for underground facilities conveying traffic control information or signals; (9) The letters FA for underground facilities conveying fire alarm information or signals; (10) The letter W for underground facilities conveying water; (11) The letters RW for underground facilities conveying reclaimed water; (12) The letter S for underground facilities conveying sewage; (13) The letters SS for underground facilities conveying storm sewage; and (14) The letters SD shall be used for underground facilities used for storm drainage.  ( c) An operator shall identify with markings any changes in direction or terminations occurring within the immediate area of the proposed excavation with arrows or other appropriate indicators. </t>
  </si>
  <si>
    <t xml:space="preserve">   California Code 4216.4.(a) (1) Except as provided in paragraph (2), if an excavation is within the tolerance zone of a subsurface installation, the excavator shall determine the exact location of the subsurface installations in conflict with the excavation using hand tools before using any power-driven excavation or boring equipment within the tolerance zone of the subsurface installations. In all cases the excavator shall use reasonable care to prevent damaging subsurface installations. (2) (A) An excavator may use a vacuum excavation device to expose subsurface installations within the tolerance zone if the operator has marked the subsurface installation, the excavator has contacted any operator whose subsurface installations may be in conflict with the excavation, and the operator has agreed to the use of a vacuum excavation device. An excavator shall inform the regional notification center of his or her intent to use a vacuum excavation device when obtaining a ticket.  (B) An excavator may use power-operated or boring equipment for the removal of any existing pavement only if there is no known subsurface installation contained in the pavement.  (C) Beginning July 1, 2020, an excavator may use power-operated or boring equipment, as determined by the board, prior to determining the exact location of subsurface installations. The board shall adopt regulations to implement this paragraph on or before July 1, 2020. (3) An excavator shall presume all subsurface installations to be active, and shall use the same care around subsurface installations that may be inactive as the excavator would use around active subsurface installations.   (b) If the exact location of the subsurface installation cannot be determined by hand excavating in accordance with subdivision (a), the excavator shall request the operator to provide additional information to the excavator, to the extent that information is available to the operator, to enable the excavator to determine the exact location of the installation. If the excavator has questions about the markings that an operator has placed, the excavator may contact the notification center to send a request to have the operator contact the excavator directly. The regional notification center shall provide the excavator with the contact telephone number of the subsurface installation operator.</t>
  </si>
  <si>
    <t xml:space="preserve">    Colorado Revised Statute § 9-1.5-102. (3) “Excavation” means any operation in which earth is moved or removed by means of any tools, equipment, or explosives and includes augering, backfilling, boring, ditching, drilling, grading, plowing-in, pulling-in, ripping, scraping, trenching, hydro excavating, postholing, and tunneling. "Excavation" does not include: (a) Routine maintenance on existing planted landscapes; or (b) An excavation by a rancher or a farmer, as defined in section 42-20-108.5, occurring on a ranch or farm when the excavation involves:  (I) Any form of existing agricultural activity that is routine for that ranch or farm; (II) Land clearing if the activity does not involve deep ripping or deep root removal of trees or shrubs; or (III) Routine  maintenance of:  (A) an existing irrigation facility if the facility has been subjected to maintenance in the previous twenty-four months; or  (B) existing fence lines.
</t>
  </si>
  <si>
    <t xml:space="preserve">    WI Statutes § 182.0175 (1) (bx) Private transmission facilities means transmission facilities that are owned by a person, other than a governmental unit, and that are located on private property owned or leased by that person and that do not cross a public right-of-way.
    § 182.0175 (1m) (a) Owners of transmission facilities, other than private transmission facilities, shall establish or designate a nonprofit organization governed by a board of directors as the operator of a one-call system and shall be members of the system...  Owners of private transmission facilities may be members.</t>
  </si>
  <si>
    <t xml:space="preserve">    WI Statutes § 182.0175 (1m) (d) System functions. The one-call system shall... 8. Appoint a panel consisting of the following 7 members to carry out the duties specified in sub. (3) (bg) and (br):  a. Two transmission facility owners. b. Two excavators. c. One employee of the operational center established under par. (a). d. One member who represents the interests of a political subdivision. e. One person employed as an underground line locator.  9. Establish policies, procedures, and forms as necessary to implement the requirements under sub. (3) (bg) and (br).
     § 182.0175 (3) (bg) Complaints. 1. Except as provided in subd. 4., any of the following may file a written complaint with the panel that a person other than a state agency has taken an action that the person knew or should have known was in violation of this section: ...
     § 182.0175 (3) (br) Panel duties. 1. Upon receipt of a complaint filed under par. (bg) 1., the panel shall provide the respondent, by certified mail, a statement of the complaint and a notice requiring the respondent to file a response with the panel within 20 days after the date of service of the notice. ... 2. Within the period specified in subd. 3., the panel shall determine by majority vote whether there is probable cause to believe that the respondent has taken an action that the respondent knew or should have known was in violation of this section or whether to dismiss the complaint. The panel shall dismiss a complaint for lack of probable cause or at the request of the complainant. Except as provided in subd. 4., if the panel determines there is probable cause to believe that a respondent has taken an action that the respondent knew or should have known was in violation of this section, the panel shall refer the complaint to the commission and include the complaint and the response of the respondent.
3. The panel shall make a determination regarding probable cause under subd. 2. within one of the following periods: ...  4. If the panel determines there is probable cause to believe that a respondent has taken an action that the respondent knew or should have known was in violation of this section, the panel may allow the respondent to attend an educational course in lieu of providing notice of probable violation to the commission under subd. 2. </t>
  </si>
  <si>
    <t>No.
(Reference WV Code § 24C-1-2a. (c))</t>
  </si>
  <si>
    <t xml:space="preserve">    RI Laws § 39-1.2-2.  No person, public agency, or public utility shall engage in excavation in approximate location of public utility facilities or discharge explosives or demolish a structure containing a public utility facility without having first ascertained in the manner prescribed in this chapter the location of all public utility facilities or public utilities in the area or the absence thereof. 
    § 39-1.2-5. (a) Except as provided in § 39-1.2-9, any person, public agency or public utility responsible for excavating within one hundred feet (100') or for discharging explosives within one hundred feet (100') of a public utility facility shall notify the association of the proposed excavation or discharge by telephone at least seventy-two (72) hours, excluding Saturdays, Sundays, and holidays, but not more than thirty (30) days before commencing the excavation or discharge of explosives.... (c) ... Where an excavation is to be made by a contractor as part of the work required by a contract with the state or with any political subdivision thereof or other public agency for the construction, reconstruction, relocation, or improvement of a public way or for the installation of a railway track, conduit, sewer, or water main, the contractor shall be deemed to have complied with the requirements of this section by giving one such notice as required by this section, except when unanticipated obstructions are encountered, setting forth the location and the approximate time required to perform the work involved. In addition, the initial notice shall indicate whether the excavation is anticipated to involve blasting and, if so, the date on which and specific location at which the blasting is to occur. ... If after the commencement of an excavation it is found there is an unanticipated obstruction requiring blasting, the excavator shall give at least four (4) hours notice to the association before commencing the blasting. When demolition of a building containing a public utility facility is proposed, the public utility or utilities involved will be given written notice by registered mail at least ten (10) days prior to the commencement of the demolition ...</t>
  </si>
  <si>
    <t>2017</t>
  </si>
  <si>
    <t xml:space="preserve">   RI Laws § 39-1.2-1: As used in this chapter: (14) "Public utility facilities" means the underground plant and equipment owned and operated by a public utility for the purpose of furnishing electricity, gas, water, cable television or telephone service; including the underground plant and equipment owned and operated by any water company, not subject to regulation by the administrator of the division of the public utilities, that voluntarily joins the association provided for under § 39-1.2-4. Utility facilities shall include active, newly installed, and inactive or abandoned utility facilities. (1) "Abandoned utility facilities" means any known underground or submerged utility line or facility that has been permanently taken out of service. For excavation purposes, the abandoned underground utility facilities should always be considered to be active utility service. (10) "Inactive utility facilities" means any underground or submerged utility facilities line or facility that has been temporarily taken out of service with the expectation of becoming usable in the future. </t>
  </si>
  <si>
    <t>Yes
(RI Laws § 39-1.2-11. (a))</t>
  </si>
  <si>
    <t xml:space="preserve">Yes.
(RI Laws § 39-1.2-5. (a)) </t>
  </si>
  <si>
    <t>18"
(RI Laws § 39-1.2-1. (3))</t>
  </si>
  <si>
    <t>30
(RI Laws § 39-1.2-5. (a))</t>
  </si>
  <si>
    <t xml:space="preserve">    South Carolina Code of Laws (SC Law) § 58-36-20. (5) "Demolish" or "demolition" means any operation by which a structure or mass of material is wrecked, razed, rendered, moved, or removed by means of any tools, equipment, or discharge of explosives. ... (9) "Excavate" or "excavation" means an operation for the purpose of the movement or removal of earth, rock, or other materials in or on the ground by use of mechanized equipment or by discharge of explosives and including augering, backfilling, digging, ditching, drilling, well drilling, grading, plowing in, pulling in, ripping, scraping, trenching, and tunneling.</t>
  </si>
  <si>
    <t xml:space="preserve">    SC Law § 58-36-20. (10) "Excavator" means any person engaged in excavation or demolition.</t>
  </si>
  <si>
    <t xml:space="preserve">    PA 2017 Act 50, Section 1. "Excavation work" means .... The term does not include soft excavation technology such as vacuum, high pressure air or water, tilling of soil for agricultural purposes to a depth of less than eighteen inches, performing minor routine maintenance up to a depth of less than eighteen inches measured from the top of the edge of the cartway or the top of the outer edge of an improved shoulder, in addition to the performance of incidental de minimis excavation associated with the routine maintenance and the removal of sediment buildup, within the right of-way of public roads or work up to depth of twenty-four inches beneath the existing surface within the right-of-way of a State highway, work performed by persons whose activities must comply with the requirements of and regulations promulgated under the act of May 31, 1945 (P.L.1198, No.418), known as the Surface Mining Conservation and Reclamation Act, the act of April 27, 1966 (1st Sp.Sess., P.L.31, No.1), known as The Bituminous Mine Subsidence and Land Conservation Act, or the act of September 24, 1968 (P.L.1040, No.318), known as the Coal Refuse Disposal Control Act, that relate to the protection of utility facilities or the  direct operations on a well pad following construction of the well pad and that are necessary or operations incidental to the extraction of oil or natural gas.</t>
  </si>
  <si>
    <t xml:space="preserve">    Iowa Code Title XI, Subtitle 5, Chapter 480 - Underground Facilities Information, §§ 480.1 to 480.10  
(https://www.legis.iowa.gov/law/iowaCode)
    Also see One-Call Center Website for Information on State Law.</t>
  </si>
  <si>
    <t xml:space="preserve">Attorney General
(Iowa Code § 480.6.2.) </t>
  </si>
  <si>
    <t>Yes
(Florida Statutes, s. 556.105 (12) (a))</t>
  </si>
  <si>
    <t>Yes
(Florida Statutes, s. 556.105 (1) (a))</t>
  </si>
  <si>
    <t xml:space="preserve">  Florida Statutes, s. 556.102 (6) “Excavate” or “excavation” means any manmade cut, cavity, trench, or depression in the earth’s surface, formed by removal of earth, intended to change the grade or level of land, or intended to penetrate or disturb the surface of the earth, including land beneath the waters of the state, as defined in s. 373.019(22), and the term includes pipe bursting and directional drilling or boring from one point to another point beneath the surface of the earth, or other trenchless technologies.</t>
  </si>
  <si>
    <t xml:space="preserve">    Connecticut General Statute, Chapter 293, Section 16-349. Except as provided in section 16-352, a person, public agency or public utility responsible for excavating, discharging explosives or demolishing shall notify the central clearinghouse of such proposed excavation, discharge or demolition in the manner prescribed by regulations adopted pursuant to section 16-357.
    Section  16-357. Regulations. The Public Utilities Regulatory Authority shall adopt regulations, in accordance with the provisions of chapter 54, to the extent necessary to ensure compliance with this chapter. Such regulations shall be designed to protect the public safety and shall prescribe (1) the duties and responsibilities of persons, public agencies and public utilities with respect to excavating, discharging explosives or demolition in proximity to any public utility underground facility,
    CT PURA Regulations Sec. 16-345-4 (a) Any excavator performing excavation or demolition within the State of Connecticut, or the responsible party for the excavation or demolition, shall: (1) Except as provided in subdivision (2) of this subsection, at least two full days, excluding Saturdays, Sundays and holidays, but not more than thirty (30) days before commencing such excavation or demolition obtain a ticket by notifying the central clearinghouse of: (A) The specific location of the designated area. Should field conditions or other circumstances require the excavation or demolition to be expanded outside the originally designated area established in accordance with subsection (e) of section 16-345-4 of the Regulations of Connecticut State Agencies, a separate notification shall be made and said notification shall be in accordance with the time requirements as provided in this subdivision;... (C) The date on which such proposed excavation or demolition will commence.... (D) The type of such proposed excavation or demolition.  (E) The method used to identify or designate the area of proposed excavation or demolition.  The excavator or responsible party shall identify and mark the designated area prior to notifying the central clearinghouse; and the date by which the designation will be made, where the designation is not already shown on preconstruction plans....   (2) In the event that an emergency excavation emergency blasting: (A) immediately provide the notice required by subdivision (1) of this subsection to the central clearinghouse for the purpose of determining the public utilities with facilities located at or near the site of the excavation or demolition; (B) immediately provide the notice required by subdivision (1) of this subsection directly to the affected public utilities prior to the excavation or demolition; ....</t>
  </si>
  <si>
    <t>October 1, 2015
Administrative Rules: September 1, 2016</t>
  </si>
  <si>
    <t xml:space="preserve">    CT PURA Regulations Sec. 16-345-4. (c)(5) Where underground facilities containing combustible or hazardous fluids or gases (such as natural gas, propane, jet fuel or chlorine) are likely to be exposed or where the proposed excavation or demolition is to occur within the approximate location of such facilities or affecting such facilities, except for excavations performed in connection with the need to expose such underground facilities by the owner of such facilities, use mechanical equipment solely for the purpose of removing the bituminous and concrete road surface. In such circumstances, other than for the removal of a bituminous or concrete road surface, an excavator, other than the public utility exposing its own underground facilities, shall employ hand digging or soft digging methods only.</t>
  </si>
  <si>
    <t>Yes
(CT PURA Reg. Sect. 16-345-4. (c)(5))</t>
  </si>
  <si>
    <t xml:space="preserve">    CT PURA Regulations Sec. 16-345-3 (a) Each public utility shall: (1) Register the geographic areas in which it owns or operates underground facilities within the State of Connecticut, including new facilities, by reference to the central clearinghouse’s standard mapping system and maintain a current file containing the information listed in subsection (e) of section 16-345-2 of the Regulations of Connecticut State Agencies with the central clearinghouse; ... (8) Maintain records of all existing underground utility facility locations, including without limitation, facilities abandoned in place and interconnections to all utility users; ....
  Connecticut General Statute, Chapter 293, Section 16-347. A public utility shall register with the central clearinghouse the geographic areas in which it owns or operates underground facilities, by reference to a standard mapping system, to be established by the central clearinghouse, and the title, address and telephone number of its representative designated to receive the notice required by section 16-349.</t>
  </si>
  <si>
    <t>Yes
(Delaware Code 26.8.I §§ 803(9), (10))</t>
  </si>
  <si>
    <t>Yes
(Delaware Code 26.8.I § 810(3))</t>
  </si>
  <si>
    <t xml:space="preserve">    Delaware Code 26.8.I § 810  It is unlawful and a misdemeanor for any person to do any act forbidden, or fail to perform an act required by this chapter.  (1) Except as provided in paragraph (2) of this section, whoever, by action or inaction, violates a provision of this chapter shall, for the first offense, be fined not less than $100 nor more than $500. For each subsequent like offense, such person shall be fined not less than $200 nor more than $1,000 for each violation.  (2) Operators of underground pipeline facilities, excavators, and the approved notification center shall, upon violation of any applicable requirements of 49 C.F.R. part 198, Subpart C [49 C.F.R. § 198.31 et seq.], be subject to civil penalties not to exceed $10,000 for each violation for each day that the violation persists, except that the maximum civil penalty shall not exceed $500,000 for any related series of violations. In determining the amount of the fine, the court shall consider the nature, circumstances and gravity of the violation and, with respect to the person found to have committed the violation, the degree of culpability, any history of prior violations, the effect on ability to continue to do business, any good faith in attempting to achieve compliance, ability to pay the fine and such other matters as justice may require... (4) Any civil penalty imposed pursuant to this Act shall not prevent any party from obtaining civil damages for personal injury or property damage in private actions.</t>
  </si>
  <si>
    <t xml:space="preserve">    Delaware Code 26.8.I § 810  It is unlawful and a misdemeanor for any person to do any act forbidden, or fail to perform an act required by this chapter.  (1) Except as provided in paragraph (2) of this section, whoever, by action or inaction, violates a provision of this chapter shall, for the first offense, be fined not less than $100 nor more than $500. For each subsequent like offense, such person shall be fined not less than $200 nor more than $1,000 for each violation.  (2) Operators of underground pipeline facilities, excavators, and the approved notification center shall, upon violation of any applicable requirements of 49 C.F.R. part 198, Subpart C [49 C.F.R. § 198.31 et seq.], be subject to civil penalties not to exceed $10,000 for each violation for each day that the violation persists, except that the maximum civil penalty shall not exceed $500,000 for any related series of violations. In determining the amount of the fine, the court shall consider the nature, circumstances and gravity of the violation and, with respect to the person found to have committed the violation, the degree of culpability, any history of prior violations, the effect on ability to continue to do business, any good faith in attempting to achieve compliance, ability to pay the fine and such other matters as justice may require.... (4) Any civil penalty imposed pursuant to this Act shall not prevent any party from obtaining civil damages for personal injury or property damage in private actions.</t>
  </si>
  <si>
    <t>Georgia Public Service Commission
(O.C.G.A. § 25-9-13 (g))</t>
  </si>
  <si>
    <t>March 5, 2018, 
effective July 1, 2019</t>
  </si>
  <si>
    <t xml:space="preserve">Yes.
(SDCL § 49-7A-12) </t>
  </si>
  <si>
    <t>Yes 
(220 ILCS 50/4)  Sec. 4. (h), and (i))</t>
  </si>
  <si>
    <t xml:space="preserve">Yes
(Municipal Code of Chicago, Chapter 10-21, “Chicago Underground Facilities Damage Prevention Ordinance” Section 10-21-270) </t>
  </si>
  <si>
    <t xml:space="preserve">    (220 ILCS 50/2.2)  Sec. 2.2) Underground utility facilities or facilities means and includes ...   [NOTE: Representative of the Illinois Commerce Commission states that Illinois’ law does not explicitly exempt anyone from one-call membership.  Rather, it lists those entities that are considered to operate underground utility facilities and those are required to be one-call members; all others are not required to be members.  Any unit of local government who owns or operates an underground utility facility would fall under §220.50.2.2. (a) (2).  Examples of entities that are not required to be one-call members in Illinois are state government agencies (such as the DOT) and private facilities such as university or hospital campuses.]
      Municipal Code of Chicago, Chapter 10-21, “Chicago Underground Facilities Damage Prevention Ordinance”, Section 10-21-020 - The term “underground facilities” includes, but is not limited to.... The term does not include any private septic system in a single- or multi-family dwelling utilized only for that dwelling and not connected to any other system.   Section 10-21-040 (d) "Property owners who own underground facilities solely by virtue of owning the property where the facilities are located are exempt from membership in DIGGER/Chicago 811."</t>
  </si>
  <si>
    <t xml:space="preserve">    Indiana Code (IC), §§ 8-1-26-1 to 8-1-26-26, Damage to Underground Facilities
(http://iga.in.gov/legislative/laws/2018/ic/titles/008)
    Also see One-Call Center Website for Information on State Law.</t>
  </si>
  <si>
    <t>Yes
(IC 8-1-26-20 (a)(2)(A))</t>
  </si>
  <si>
    <t>Yes
(IC 8-1-26-20 (a)(3)(A))</t>
  </si>
  <si>
    <t>Yes
(IC 8-1-26-20 (a)(3)(B))</t>
  </si>
  <si>
    <t>Yes
(IC 8-1-26-16 (a))</t>
  </si>
  <si>
    <t>Yes
(IC 8-1-26-21 (a))</t>
  </si>
  <si>
    <t>Yes
(IC 8-1-26-21 (b))</t>
  </si>
  <si>
    <t xml:space="preserve">    IC 8-1-26-18 (a).  Each operator notified under section 16 of this chapter shall, in two (2) full working days after receiving the notice of intent provided in section 16 of this chapter, supply to the person responsible for the excavation or demolition the following information, using maps when appropriate:  (1) The approximate location and description of all the operator's underground facilities that may be damaged as a result of the excavation or demolition.  (2) The location and description of all facility markers indicating the approximate location of the underground facilities.  (3) Any other information that would assist that person in locating and avoiding damage to the underground facilities, including providing adequate temporary markings indicating the approximate location of the underground facility and locations where permanent facility markers do not exist.</t>
  </si>
  <si>
    <t>Yes
(IC 8-1-26-16.5)</t>
  </si>
  <si>
    <t>Yes
(IC 8-1-26-15 and IC 8-1-26-17)</t>
  </si>
  <si>
    <t xml:space="preserve">    IC 8-1-26-15 (a).  An operator that has underground facilities located in Indiana must become a member of the association and shall provide the following information to the association … (d) A person that is required, but fails, to maintain membership in the association ... may be subject to a civil penalty in an amount ... not to exceed one hundred dollars ($100). Each day that a person that is required, but fails, to maintain membership in the association constitutes a separate violation for purposes of imposing a fine under this subsection.
    IC 8-1-26-18 (a).  Each operator notified under section 16 of this chapter shall ... supply to the person responsible for the excavation or demolition the following information …  (h) This subsection applies if all of the following occur:  (1) An operator of a pipeline facility is required to supply information, including facility locate markings, under subsection (a) to a person responsible for an excavation or demolition.  (2) The operator of the pipeline facility fails to supply the information described in subdivision (1) or provides incorrect facility locate markings.  (3) The operator's pipeline facility is damaged during the excavation or demolition for which the operator was required to supply the information described in subdivision (1).  The operator of the pipeline facility may be subject to a civil penalty ... not to exceed one thousand dollars ($1,000).  (i) Subsection (h) does not apply to an operator that:(1) is repairing its own underground facilities; or(2) fails to supply required information or provide facility locate markings due to factors beyond the control of the operator.
    IC 8-1-26-19 (a).  A person responsible for emergency excavation or demolition ... is not required to comply with the notice requirements of section 16 of this chapter. However, that person shall: (1) give, as soon as practicable, oral notice of the emergency excavation or demolition to the association; and (2) request emergency assistance from each operator identified by the association as having underground facilities located in the area ... in locating and providing immediate protection to the operator's underground facilities.…  (b) This section applies to an operator making an emergency repair to its own underground facility.  (c) A person that knowingly provides false notice of an emergency excavation or demolition to the association under subsection (a) may be subject to a civil penalty in an amount recommended by the advisory committee and approved by the commission, not to exceed one thousand dollars ($1,000).</t>
  </si>
  <si>
    <t xml:space="preserve">    IC 8-1-26-18 (j) A person that knowingly moves, removes, damages, or otherwise alters a facility locate marking supplied under this section may be subject to a civil penalty in an amount recommended by the advisory committee and approved by the commission, not to exceed ten thousand dollars ($10,000). This subsection does not apply to a person that moves, removes, damages, or otherwise alters a facility locate marking as part of the excavation or demolition for which the facility locate markings were supplied.</t>
  </si>
  <si>
    <t xml:space="preserve">    Kansas Statute Annotated (K.S.A.) §§ 66-1801 to -1816 Underground Utility Damage Prevention Act 
(http://www.kslegislature.org/li/b2019_20/statute/066_000_0000_chapter/066_018_0000_article/)
    Also see One-Call Center Website for Information on State Law.</t>
  </si>
  <si>
    <t xml:space="preserve">    Kentucky Revised Statutes, Title XXIX,  Chapter 367, §§ .4901 to .4917, Underground Facility Damage Prevention
(https://apps.legislature.ky.gov/law/statutes/chapter.aspx?id=39092)
    Also see One-Call Center Website for Information on State Law.</t>
  </si>
  <si>
    <t>Yes
(KRS 367.4911 (9)(c))</t>
  </si>
  <si>
    <t xml:space="preserve">    R.S. 40:1749:12.(1) "Agricultural excavator" means a person who owns or operates a farm and is directly involved in the cultivation of land or crops or who raises livestock. ... (4) "Demolisher" means any person engaged in the act of demolishing as defined in Paragraph (2) of this Section. ... (8) "Excavator" means any person who engages in excavation operations. (9) "Forestry excavator" means an excavator who is a logger, prescribed burner, site preparation operator, or tree planter for commercial forestry operations.
   LAC Title 55 § 2103.(A) Demolisher―any person engaged in the act of demolishing as defined in R. S. 40:1749.12(2). Excavator―any person who engages in excavation operations.</t>
  </si>
  <si>
    <t xml:space="preserve">    See Maryland Statutes, Article: Public Utilities (gpu), Section 12-101 to 12–135
(http://mgaleg.maryland.gov/webmga/frmStatutesText.aspx?article=gpu&amp;section=12-101&amp;ext=html&amp;session=2019RS&amp;tab=subject5)
    Also see One-Call Center Website for Information on State Law.</t>
  </si>
  <si>
    <t>Yes
(M.G.L., Chapter 82, § 40A, MA Damage Prevention Rules 220 CMR 99.03)</t>
  </si>
  <si>
    <t>Michigan Administrative Rules, R 460.11 - R 460.40
(https://dtmb.state.mi.us/ORRDocs/AdminCode/1355_2014-028LR_AdminCode.pdf)</t>
  </si>
  <si>
    <t xml:space="preserve">    Puc §  805.02 (a) Any person conducting excavation activity that affects the tolerance zone surrounding an underground facility shall exercise at all times such reasonable care as is necessary to protect the underground facility from damage.  (b) Except as provided in (c) below, in order to locate and identify an underground facility, the excavator shall excavate by methods limited to: (1) Hand digging; (2) Pot holing; (3) Soft digging; (4) Vacuum excavation; (5) Other mechanical methods with the approval of the underground facility owner or operator; or (6) Other methods accepted in the industry consistent with the alternatives listed in (1) through (5) above, which clearly will not affect the integrity of the underground facility.  (c) For bituminous pavement and concrete travel surface removal an excavator shall not be limited to hand digging and the other non-invasive methods cited in (b) above.  (d) For parallel type excavations, such as excavation along an existing underground facility at an approximately equal distance when measured periodically, the excavator shall expose the existing underground facility at intervals as often as necessary to avoid damage.  (e) For perpendicular type excavations in which the markings are completed in accordance with 806.01 (a) (2), the excavator shall expose the existing underground facility using methods listed in (b) above within the defined tolerance zone.  (f) In the event the excavator exposes what appears to be the underground facility that is offset from the centerline: (1) The excavator shall not assume there are no other underground facilities having the same function within the tolerance zone; and (2) The excavator shall continue using methods listed in (b) above through remainder of the tolerance zone unless the verification of the existence or non-existence of underground facilities is determined by the operator. (g) For trenchless excavations, such as horizontal drilling, boring, pneumatic jacking, tunneling, and pavement reclamation, reasonable care for purposes of Puc 805.02(a) shall include determining the exact depth of the underground facility and clearances required by the operator and incorporating location details into the trench less excavation procedure so as to avoid any potential damage of the underground facility. </t>
  </si>
  <si>
    <t xml:space="preserve">    GCA, Chapter 71 § 71101. (3) Excavate or excavation means ... but not including the tilling of soil for agricultural purposes.         
    § 71106. Compliance with the notice requirements of § 71104 of this Chapter is not required of persons responsible for emergency excavation or demolition to ameliorate an imminent danger to life, health or property, provided, however, that those persons give, as soon as practicable, oral notice of the emergency excavation or demolition to each operator having underground utilities located in the area where that excavation or demolition is to be performed and the Department of Public Works and requests emergency assistance from each operator so identified in locating and providing immediate protection to its underground utilities....</t>
  </si>
  <si>
    <t xml:space="preserve">    Nebraska Revised Statutes § 76-2320. Every operator shall furnish the vendor selected by the board of directors with information concerning the location of its underground facilities. 
</t>
  </si>
  <si>
    <t xml:space="preserve">    Nebraska Revised Statutes § 76-2325. … An action to recover a civil penalty shall be brought by the Attorney General or a prosecuting attorney on behalf of the State of Nebraska in any court of competent jurisdiction.</t>
  </si>
  <si>
    <t>21
(ND CenCode § 49-23-04. 6. g.)</t>
  </si>
  <si>
    <t>Yes.
(ND CenCode § 49-23-04. 2.)</t>
  </si>
  <si>
    <t xml:space="preserve">    ND CenCode § 49-23-01. As used in this chapter, unless the context otherwise requires: ... 3. "Careful and prudent manner" means: (a) excavating within twenty-four inches [60.96 centimeters] of the outer edges of an underground facility located manually and marked by the owner or operator (b) and supporting and protecting the uncovered facility.
    § 49-23-05. To avoid damage to and minimize interference with underground facilities in and near the construction area, an excavator shall: 1. Maintain a clearance between an underground facility and the cutting edge or point of any mechanized equipment, considering the known limit of control of the cutting edge or point to avoid damage to the facility. ... 5. Conduct the excavation in a careful and prudent manner.</t>
  </si>
  <si>
    <t>24"
(ND CenCode § 49-23-01. 3.(a))</t>
  </si>
  <si>
    <t>Yes.
(ND CenCode § 49-23-04. 6. f.)</t>
  </si>
  <si>
    <t xml:space="preserve">    ND CenCode § 49-23-04.6. a. An operator with underground facilities within the area of a location request shall locate and mark or otherwise provide the approximate horizontal location of the underground facilities of the operator within the location period or as agreed by the parties. e. If  the  operator  cannot  complete  marking  of  the  excavation  area  before  the excavation commencement time stated in the excavation notice, the operator shall promptly contact the excavator. ... 7. If an excavation is being made in a time of emergency, all reasonable precautions must be taken to protect the underground facilities. In an emergency, the excavator shall give notification in compliance with this chapter, as soon as practical, that an emergency exists. As soon as practical, each operator shall provide all location information that is reasonably available to the excavator.</t>
  </si>
  <si>
    <t>Not addressed.
(Reference ND CenCode § 49-23-04. 6. d.)</t>
  </si>
  <si>
    <t xml:space="preserve">    ND CenCode § 49.23.04. 6. l.  A facility owner, excavator, or other person may not present or presume that an underground facility is abandoned, or treat an underground facility as abandoned, unless the facility has been verified as abandoned by reference to installation records or by testing. The notification center shall establish a method of providing personnel from a facility owner qualified to safely inspect and verify whether a facility is abandoned or inactive if necessary.  An inactive facility must be considered active for purposes of this section.</t>
  </si>
  <si>
    <t>Not addressed as a normal occurrence.
(Reference ND CenCode § 49.23.04. 6. e. and § 49-23-04. 2.)</t>
  </si>
  <si>
    <t xml:space="preserve">    "Electronically" not specifically addressed.  However, reference ND CenCode § 49-23-04. 6. m. An underground facility owner shall make all new facilities locatable.</t>
  </si>
  <si>
    <t xml:space="preserve">    ND CenCode § 49-23-01.15. Operator means a person who owns or operates an underground facility, including…. A person is not considered an operator solely because the person is an owner or tenant of real property where underground facilities are located if the underground facilities are used exclusively to furnish services or commodities on that property.
    § 49-23-01.18. Underground facility means … Privately owned and operated underground facilities which do not extend beyond the boundary of the private property are excluded.
    § 49-23-03.1. An operator shall participate in and share in the costs of the statewide notification center....</t>
  </si>
  <si>
    <t xml:space="preserve">    ND CenCode § 49-23-03. 4. A nonprofit corporation shall govern the notification center. a. The board of directors of North Dakota one-call, incorporated must consist of nine members representing the participants in the center. The members of the board of directors must be chosen and serve for terms as provided in the bylaws of the corporation. One member of the board of directors must be chosen by representatives of each of the following participant groups: (1) Telecommunications service providers.
(2) Gas distribution lines operators. (3) Oil or gas transmission or gathering lines operators. (4) Electrical transmission and distribution operators. (5) Rural water systems. (6) Cities of five thousand or more population. (7) Cities of fewer than five thousand population. (8) Cable television service providers. (9) Excavators.</t>
  </si>
  <si>
    <t xml:space="preserve">    ND CenCode § 49-07-01.1.  ... A violation occurring under chapter 49-23, in addition to any other penalty, is subject to a civil penalty not to exceed twenty-five thousand dollars. The commission shall develop policies for the assessment of penalties under chapter 49-23 which will take into consideration the severity of damages and the conduct of the offender. The civil penalty may be compromised by the commission. The amount of the penalty when finally determined or agreed upon in compromise, if not paid, may be recovered in a civil action in the courts of this state.
  § 49-23-06 2. a. If an excavator fails to comply with this chapter or damages an underground facility, the excavator is liable for all damages caused by the failure to comply with this chapter and for all damages to the facilities and must reimburse the operator for the cost of location, repair and restoration, loss of product, and interruption of service occurring because of the damage or injury to the facilities, together with reasonable costs and expenses of suit, including reasonable attorney's fees. (b) Reimbursement to the operator under this subsection is not required if the damage to the underground facility was caused by the sole negligence of the operator or the operator failed to comply with sections 49-23-03 and 49-23-04.</t>
  </si>
  <si>
    <t xml:space="preserve">        Colorado Revised Statute § 9-1.5-101 to -108 
(https://leg.colorado.gov/colorado-revised-statutes)
    Also see One-Call Center Website for Information on State Law.</t>
  </si>
  <si>
    <t xml:space="preserve">   RI Laws § 39-1.2-1: As used in this chapter: (13) "Public utility" means the owner or operator of ...  any water company that voluntarily becomes a member of the association provided for under § 39-1.2-4. (14) "Public utility facilities" ... including the underground plant and equipment owned and operated by any water company, not subject to regulation by the administrator of the division of the public utilities, that voluntarily joins the association provided for under § 39-1.2-4.
   Rhode Island PUC has stated that only public utilities are required to mark their underground utilities (i.e., those that provide "service"); thus, Rhode Island D.O.T. does not mark their underground electric lines on highways, and non-regulated water companies do not have to mark their lines (see "public utility" as defined by § 39-1-2 (20)  (see http://webserver.rilin.state.ri.us/Statutes/TITLE39/39-1/39-1-2.HTM)).</t>
  </si>
  <si>
    <t>10 days before excavation starts; indefinite ticket life after excavation starts as long as marks are visible.
(PA 2017 Act 50, Section 1.1)</t>
  </si>
  <si>
    <t>10 days before excavation starts; indefinite ticket life after excavation starts as long as marks are visible.
(Missouri Revised Statutes § 319.026.6.)</t>
  </si>
  <si>
    <t xml:space="preserve">   Mississippi Code § 77-13-3. (o)“Operator” means any person who owns or operates a utility. However, the term “operator” shall not include any railroad or the Mississippi Department of Transportation.
  § 77-13-17 (2)Operators who have underground utility lines or underground facilities within the State of Mississippi shall be a member of Mississippi 811, Inc.</t>
  </si>
  <si>
    <t xml:space="preserve">    Iowa Code § 480.1A  This chapter applies to any excavation unless otherwise provided by law. A person shall not engage in any excavation unless the requirements of this chapter have been satisfied.   
    Iowa Code § 480.4.1.a.  Except as otherwise provided in this section, prior to any excavation, an excavator shall contact the notification center and provide notice of the planned excavation.  This notice must be given at least forty-eight hours prior to the commencement of the excavation, excluding Saturdays, Sundays, and legal holidays. </t>
  </si>
  <si>
    <t xml:space="preserve">No 
(Reference Iowa Code § 480.4.3.a (2) and  § 480.4.4) </t>
  </si>
  <si>
    <t xml:space="preserve">    Iowa Code § 480.1  4. (b) Excavation does not include normal farming operations, residential, commercial, or similar gardening, the opening of a grave site in a cemetery, normal activities involved in land surveying pursuant to chapter 542B, operations in a solid waste disposal site which has planned for underground facilities, the replacement of an existing traffic sign at its current location and at no more than its current depth, and normal road or highway maintenance which does not change the original grade of the roadway or the ditch.
        § 480.4.6 The only exception to this section shall be when an emergency exists.... </t>
  </si>
  <si>
    <t>Washington Utilities and Transportation Commission and Washington State Attorney General
(RCW 19.122.140 and RCW 19.122.150)</t>
  </si>
  <si>
    <t xml:space="preserve"> TCA § 65-31-114. (c)  The board shall be composed of seventeen (17) members. Except for initial appointments, members who are not ex officio members shall be appointed to four-year terms. Appointments to the board shall be made as follows: (1)  The president of Tennessee One-Call, Inc., or the president's designee, who shall be a voting, ex officio member; (2)  One (1) member shall be a person representing the interests of Tennessee natural gas distribution systems, to be appointed by the governor, whose initial term shall be four (4) years. In considering appointees, the governor shall review a list of qualified persons submitted by the Tennessee Gas Association; (3)  One (1) member shall be a person representing the interests of Tennessee utility districts, to be appointed by the speaker of the senate, whose initial term shall be four (4) years. In considering appointees, the speaker shall review a list of qualified persons submitted by the Tennessee Association of Utility Districts; (4)  One (1) member shall be a person representing the interests of the Tennessee cable industry, to be appointed by the speaker of the house of representatives, whose initial term shall be four (4) years. In considering appointees, the speaker shall review a list of qualified persons submitted by the Tennessee Cable and Telecommunications Association; (5)  One (1) member shall be a person representing the interests of large Tennessee incumbent local exchange carriers with more than one hundred thousand (100,000) customers, to be appointed by the speaker of the house of representatives, whose initial term shall be four (4) years; (6)  One (1) member shall be a person who represents the interests of public utilities, as defined in § 65-4-101, and who provides water or wastewater services, to be appointed by the speaker of the senate, whose initial term shall be four (4) years; (7)  One (1) member shall be a person representing the interests of Tennessee towns and cities, to be appointed by the governor whose initial term shall be three (3) years. In considering appointees, the governor shall review a list of qualified persons submitted by the Tennessee Municipal League; (8)  One (1) member shall be a person representing the interests of small Tennessee incumbent local exchange carriers, to be appointed by the speaker of the senate, whose initial term shall be three (3) years. In considering appointees, the speaker shall review a list of qualified persons submitted by the Tennessee Telecommunications Association; (9)  One (1) member shall be a person representing the interests of Tennessee counties, to be appointed by the speaker of the house of representatives, whose initial term shall be three (3) years. In considering appointees, the speaker shall review a list of qualified persons submitted by the Tennessee County Services Association; (10)  One (1) member shall be a person representing the interests of Tennessee road builders, to be appointed by the governor, whose initial term shall be three (3) years. In considering appointees, the governor shall review a list of qualified persons submitted by the Tennessee Road Builders Association; (11)  One (1) member shall be a person representing the interests of the excavation industry, to be appointed by the speaker of the senate, whose initial term shall be two (2) years. In considering appointees, the speaker shall review a list of qualified persons submitted by the Associated Builders and Contractors of Tennessee; (12)  One (1) member shall be a person representing the interests of interstate pipelines, to be appointed by the speaker of the house of representatives, whose initial term shall be two (2) years; (13)  One (1) member shall be a private property owner representing agricultural or homeowners' interests, to be appointed by the governor, whose initial term shall be two (2) years; (14)  One (1) member shall be a person representing the interests of municipal electric utilities with underground facilities, to be appointed by the speaker of the senate, whose initial term shall be two (2) years. In considering appointees, the speaker shall review a list of qualified persons submitted by the Tennessee Municipal Electric Power Association; (15)  One (1) member shall be a person representing the interests of cooperative electric systems with underground facilities, to be appointed by the speaker of the house of representatives, whose initial term shall be two (2) years. In considering appointees, the speaker shall review a list of qualified persons submitted by the Tennessee Electric Cooperative Association; (16)  One (1) member shall be a person who represents the interests of public utilities, as defined in § 65-4-101, and who provides electric power services, to be appointed by the governor, whose initial term shall be four (4) years; and (17)  One (1) member shall be a person representing the interests of contract locators, to be appointed by the speaker of the senate, whose initial term shall be four (4) years.</t>
  </si>
  <si>
    <t xml:space="preserve">  TCA § 65-31-116. (a)  Upon receipt of a complaint of a violation of this chapter, the executive committee shall initiate an investigation of the complaint by requesting that the Tennessee public utility commission designate an employee of the commission who will investigate the complaint at the executive committee's direction.</t>
  </si>
  <si>
    <t xml:space="preserve">   TCA § 65-31-108.(a) (1) (B)  In the event more than one (1) operator uses the same color code under subdivision (a)(1)(A), each operator using the same color shall include a distinctive marking, such as the initials of the operator's name or other marking, that appropriately identifies each operator and sufficiently distinguishes each operator's marking from any other operator authorized to use the same color under subdivision (a)(1)(A).</t>
  </si>
  <si>
    <t>Code of Vermont Rules (CVR), Agency 30, Sub-Agency 000, Chapter 3800. Rule 3.800 - Underground Utility Damage Prevention
(http://www.lexisnexis.com/hottopics/codeofvtrules/)</t>
  </si>
  <si>
    <t xml:space="preserve">    Oklahoma Statutes §§ 63-142.1 through 63-142.13.
   (http://www.oklegislature.gov/tsrs_os_oc.aspx)</t>
  </si>
  <si>
    <t>FOR PIPELINES ONLY.
    See Title 165. Oklahoma Corporation Commission, Chapter 20.  Gas &amp; Hazardous Liquid Pipeline Safety: Subchapter 17, Obligations under the Oklahoma Underground Facilities Damage Prevention Act Subject to Commission Enforcement. Oklahoma Administrative Code
(http://www.oar.state.ok.us)</t>
  </si>
  <si>
    <t>Directoría de Excavaciones, Demoliciones y Tuberías (Excavation and Demolition Coordination Center) (http://cced.dtop.gov.pr/exc/)</t>
  </si>
  <si>
    <t xml:space="preserve"> Laws of Puerto Rico, Title 21, Subtitle 6, Chapter 225A. Coordination Center for Excavations and Demolitions (PR Law) (https://www.estado.pr.gov/en/laws-of-puerto-rico/)</t>
  </si>
  <si>
    <t xml:space="preserve">    Act # 149-2014 also called for the Secretary of Transportation and Public Works to adopt any regulations he/she may deem necessary for the implementation of the provisions of the Act.  Information in this spreadsheet for Puerto Rico is based on a review of the previous statute and the machine-translated version of the previous administrative regulation #7245.  Revisions to Regulation #7245 made under the Secretary of Transportation and Public Works may result in changes to the information herein.</t>
  </si>
  <si>
    <t xml:space="preserve">New York General Business Law (GBS) Article 36: Protection of Underground Facilities, § 760 - 767
(http://public.leginfo.state.ny.us)
    Also see One-Call Center Website for Information on State Law. </t>
  </si>
  <si>
    <t>November 5, 2018</t>
  </si>
  <si>
    <t>16 NYCRR Rules and Regulations of the Public Service Commission, Chapter 07, Part 753 - Protection of Underground Facilities (Referenced as NYCRR Part 753)
    (https://www.dos.ny.gov/info/nycrr.html)</t>
  </si>
  <si>
    <t xml:space="preserve">    Illinois Compiled Statutes, 220 ILCS 50/, Illinois Underground Utilities Facilities Damage Prevention Act, §§ 50/1 to /14  
(http://www.ilga.gov/legislation/ilcs/ilcs3.asp?ActID=1286&amp;ChapterID=23);     and
    The Municipal Code of Chicago, Chapter 10-21, “Chicago Underground Facilities Damage Prevention Ordinance” 
(https://www.chicago.gov/city/en/depts/cdot/supp_info/chicago-underground-facilities-damage-prevention-ordinance.html) 
    Also see One-Call Center Website for Information on State Law.</t>
  </si>
  <si>
    <t>August 14, 2018 and 
November 2016 (Chicago Underground Facilities Damage Prevention Ordinance)</t>
  </si>
  <si>
    <t>24"
(OAR § 952-001-0010 (25) and § 952-001-0090 (3) (c))</t>
  </si>
  <si>
    <t xml:space="preserve">    OAR § 952-001-0090 (3) Once underground facilities have been marked, the excavator must ... (c) Employ hand tools or other non-invasive methods either to determine the exact location of the underground facility or down to 24 inches beyond the depth of intended excavation within 24 inches of the outside dimensions of a marked underground facility. </t>
  </si>
  <si>
    <t>Yes.
(OAR § 952-001-0090 (3) (c))</t>
  </si>
  <si>
    <t>Yes.
(OAR § 952-001-0090 (3) (a))</t>
  </si>
  <si>
    <t>Yes.
(OAR § 952-001-0090 (7))</t>
  </si>
  <si>
    <t>Yes.
(OAR § 952-001-0090 (3) (b))</t>
  </si>
  <si>
    <t xml:space="preserve"> OAR § 952-001-0050 (1) Except as provided in section (2) of this rule, at least two full business days, but not more than 10 full business days before beginning an excavation, the excavator must notify the Oregon Utility Notification Center of the date and location of the proposed excavation, and the type of work to be performed.  (2) The notice requirement of section (1) of this rule does not apply if the excavation is in response to an emergency, or if all of the following apply:  (a) The excavator is a tenant or an owner of private property;  (b) The excavation is on private property of that owner or tenant;  (c) The excavation is less than 12 inches in depth; and  (d) The excavation is not within an established easement.  (3) An excavator, when giving notice in compliance with section (1) of this rule, must furnish information as to how the excavator can be contacted.  (4) If an excavator intends to perform work at multiple sites or over a large area, the excavator must take reasonable steps to work with the facility operators, including preconstruction meetings, so that the operators may locate their facilities at a time reasonably in advance of the actual start of excavation for each phase of the work.
    § 952-001-0060 An excavator may provide less than two full business days of prior notice if:  (1) The excavator is responding to an emergency, and the excavator notifies the Oregon Utility Notification Center immediately, and the excavator takes reasonable care to protect underground facilities;  (2) The excavator has an agreement with each operator of underground facilities that marks will be provided on a regular basis as the excavator progresses through a project; or  (3) The excavator discovers an underground facility in an area where the operator of underground facilities had previously indicated there were no facilities.</t>
  </si>
  <si>
    <t xml:space="preserve">OAR § 952-001-0070 (1) Except as provided in section (2) of this rule, within two full business days following the day an excavator notifies the Oregon Utility Notification Center of a proposed excavation, the operator or its designated agent must: (a) Mark within 24 inches of the outside lateral dimensions of both sides of all its locatable underground facilities within the area of proposed excavation. All marks must indicate the name, initials or logo of the operator of the underground facilities, and the width of the facility if it is greater than 2 inches; (b) Provide marks to the excavator of the unlocatable underground facilities in the area of proposed excavation, using the best information available including as-constructed drawings or other facility records that are maintained by the facility operator; or (c) Notify the excavator that the operator does not have any underground facilities in the area of the proposed excavation. Acceptable notifications must include locate request call back information and if done with an AVR (Automated Voice Response) must have a repeat option and a call back number to hear the information again. (2) An operator or designated agent must comply with the terms of an agreement with the excavator, confirmed in writing by both parties prior to excavation, that provides a date and time for the operator to mark facilities within a time period that exceeds two business days but does not exceed 10 business days. (3) Operators of abandoned facilities must mark said facilities to the standards of locatable facilities or unlocatable facilities. (4) An operator must mark any known abandoned underground facility with a capital letter "A" inside of a circle, using the appropriate operator color and identification. (5) An operator of any out-of-service underground facility must mark such facility in the same way it marks an underground facility that is in service... (7) If the excavator notifies the operator of underground facilities discovered during an excavation in response to an emergency, the operator of underground facilities must comply with section (1) of this rule as soon as possible... (9) In areas of ongoing excavation or construction, operators must mark newly installed underground facilities immediately upon placement... (11) An operator of underground drainage lines is not required to indicate the presence of those underground drainage lines if the existence and route of those drainage lines can be clearly determined from the presence of other visible facilities, such as manholes, catch basins, inlets, outlets, junction boxes, storm drains or permanent marking devices. (12) An operator of underground drainage lines in the area of the proposed excavation must: (a) Provide the excavator the best available description of the underground drainage lines, including as-constructed drawings or other facility maps maintained by the underground drainage lines operator; or (b) Contact the person requesting locates, meet with the person or their designee prior to the beginning of the proposed project, and convey the information required under paragraph (a) of this section. </t>
  </si>
  <si>
    <t>OAR § 952-001-0070 (1) Except as provided in section (2) of this rule, within two full business days following the day an excavator notifies the Oregon Utility Notification Center of a proposed excavation, the operator or its designated agent must: (a) Mark within 24 inches of the outside lateral dimensions of both sides of all its locatable underground facilities within the area of proposed excavation. All marks must indicate the name, initials or logo of the operator of the underground facilities, and the width of the facility if it is greater than 2 inches; (b) Provide marks to the excavator of the unlocatable underground facilities in the area of proposed excavation, using the best information available including as-constructed drawings or other facility records that are maintained by the facility operator... (3) Operators of abandoned facilities must mark said facilities to the standards of locatable facilities or unlocatable facilities. (4) An operator must mark any known abandoned underground facility with a capital letter "A" inside of a circle, using the appropriate operator color and identification.</t>
  </si>
  <si>
    <t>OAR § 952-001-0070 (3) Operators of abandoned facilities must mark said facilities to the standards of locatable facilities or unlocatable facilities. (4) An operator must mark any known abandoned underground facility with a capital letter "A" inside of a circle, using the appropriate operator color and identification.</t>
  </si>
  <si>
    <t>Yes.
(OAR § 952-001-0090 (6))</t>
  </si>
  <si>
    <t xml:space="preserve"> OAR § 952-001-0070 (10) Except while making minor repairs to existing non-conductive, unlocatable facilities, an operator burying nonconductive, unlocatable facilities within the public rights-of-way or utility easements must place a tracer wire or other similar conductive marking tape or device with the facility to allow for later location and marking.</t>
  </si>
  <si>
    <t xml:space="preserve">    New Mexico Administrative Code (NMAC) Title 18, Chapter 60, Part 5: Pipeline Safety Excavation Damage Prevention, and Part 6: One Call Notification Systems Requirements for 811 Services.
(http://164.64.110.134/nmac/T18C060)
    NOTE:  NMAC Title 18, Chapter 60, parts 2, 3, and 4 address pipeline safety but are not specific to damage prevention.</t>
  </si>
  <si>
    <t xml:space="preserve">    New Mexico Statutes Annotated (NMSA) §§ 62-14-1 to 62-14-10, Excavation Damage to Pipelines and Underground Utility Lines
(https://nmonesource.com/nmos/en/nav.do)
    Also see One-Call Center Website for Information on State Law.</t>
  </si>
  <si>
    <t xml:space="preserve">    (1) Last noted revision of NMAC 18.60.5 was on 1/15/19.
    (2) 811 was implemented under NMAC Title 17, Chapter 11, Part 26, on 2/28/2007. </t>
  </si>
  <si>
    <t>Yes.
(NMAC § 18.60.5.15  B. (4))</t>
  </si>
  <si>
    <t xml:space="preserve">    NMSA § 62-14-7.1. D.   Excavators shall give advance notice to the one-call notification system operating in the intended excavation area and provide information established by rule of the commission, except when excavations are by or for a person that: (1) owns or leases or owns a mineral leasehold interest in the real property on which the excavation occurs; and (2) operates all underground facilities located in the intended excavation area. 
    NMAC § 18.60.5.10.  An excavator shall make an excavation locate request for all projects involving excavation, including road maintenance, with the exception of subsurface potholing or vacuum excavation activities conducted solely for the purpose of physically exposing or locating underground facilities.  However, this exception does not preclude compliance with 18.60.5.18 NMAC.  Although not required under the Excavation Damage to Pipelines and Underground Utility Lines Law, Sections 62-14-1, et seq. NMSA 1978, or this rule, locate requests are encouraged for excavation projects involving purely non-mechanical means.</t>
  </si>
  <si>
    <t xml:space="preserve">    NMSA § 62-14-5. A.   A person owning or operating an underground facility shall, upon the request of a person intending to commence an excavation and upon advance notice, locate and mark on the surface the actual horizontal location, within eighteen inches by some means of location, of the underground facilities in or near the area of the excavation so as to enable the person engaged in excavation work to locate the facilities in advance of and during the excavation work.  B. If the owner or operator of the underground facility finds that the owner or operator has no underground facilities in the proposed area of excavation, the owner or operator shall provide a positive response and, at the option of the owner or operator of the underground facility mark the area as "Clear" or "No Underground Facilities" in the appropriate color code as specified in Section 62-14-5.1.
    NMAC § 18.60.5.13 B.  (1) A UFO [underground facilities operator] shall mark underground facilities for excavation purposes in accordance with the APWA standards. (2) A UFO shall locate and mark its underground facilities within two working days from the effective date of the ticket in accordance with Subsection A of 62-14-5 NMSA 1978. (3) If a UFO determines it does not have underground facilities within the proposed  limits of the excavation site, a UFO shall provide positive response to the one-call notification's positive response registry system and may write "clear" or "no underground facilities" and the UFO's name at the site in the appropriate color. (4) The locate markings shall be valid for 15 working days from the end of the two day marking period.  For the purpose of excavation, a working day begins on the work to begin date and time stamped on the ticket and ends 15 working days from such date and time. (5) A UFO shall provide appropriate positive response to the one-call notification's positive response registry system for all advance notifications, including wide area, design, bid, standard, and road maintenance locate requests or conferences.
    § 18.60.5.14  In response to an excavation locate request for road maintenance, a UFO shall physically mark or locate by marker its underground facilities that are parallel or cross the road, as provided in Subsection A.</t>
  </si>
  <si>
    <t>24"
(See N.J.S. § 48:2-80 (2), § 48:2-82 (d) (1) and N.J.A.C. § 14:2-3.3 (a) (1))</t>
  </si>
  <si>
    <t>Yes 
(N.J.S. § 48:2-80 (2), § 48:2-82 (d) (1) and N.J.A.C. § 14:2-3.3 (a) (1))</t>
  </si>
  <si>
    <t>Yes
(N.J.S. § 48:2-82 (d) (4) and N.J.A.C. § 14:2-3.3 (a) 4.)</t>
  </si>
  <si>
    <t>Yes
(N.J.S. § 48:2-82 (a) and N.J.A.C. § 14:2-3.2 (a) and § 14:2-3.4</t>
  </si>
  <si>
    <t xml:space="preserve">    New Jersey General and Permanent Statutes (N.J.S.), Title 48: Public Utilities,   §§ 48:2-73 to 48:2-91, Underground Facility Protection Act
(https://lis.njleg.state.nj.us/nxt/gateway.dll?f=templates&amp;fn=default.htm&amp;vid=Publish:10.1048/Enu) 
    Also see One-Call Center Website for Information on State Law.</t>
  </si>
  <si>
    <t xml:space="preserve">   N.J.S. § 48:2-80 (2) d.   An excavator shall: (1)   Not operate any mechanized equipment within two feet horizontally of the outside wall of any underground facility marked in accordance with the provisions of this act, or marked in accordance with any rule, regulation, or order adopted pursuant to this act, unless the underground facility has first been located by hand digging.  Mechanized equipment shall be used with proper care and under adequate supervision to avoid damage to the underground facility;
    N.J.A.C. § 14:2-3.3 (a) An excavator or responsible contractor shall:  1. Not operate any mechanized equipment within two feet horizontally of the outside wall of any underground facility marked in accordance with this chapter, unless the underground facility has been first located by hand digging. Mechanized equipment shall be used with proper care and under adequate supervision to avoid damage to the underground facility;  2. Plan the excavation or demolition with reasonable care so as to avoid damage to, and minimize interference with, underground facilities;  3. Use reasonable care during excavation or demolition to avoid damage to or interference with underground facilities, including protecting each underground facility from freezing, traffic, and/or other loads or hazard in accordance with (b) below; ...</t>
  </si>
  <si>
    <t>20
(Arkansas Code Annotated, 14-271-112.(b)(3))</t>
  </si>
  <si>
    <t>45
(OAR § 952-001-0010)</t>
  </si>
  <si>
    <t>New Mexico Statutes Annotated (NMSA) and New Mexico Administrative Code (NMAC) differ on the specification of ticket life.  NMSA shows 10 days, NMAC shows 15 days. 
(Reference NMSA § 62-14-3. C. and  NMAC § 60.18.5.10, § 60.18.5.11, and § 60.18.5.13.B (4)</t>
  </si>
  <si>
    <t xml:space="preserve">    NMSA § 62-14-2. A.  "advance notice" means two working days;
    NMSA § 62-14-3. A person who prepares engineering plans for excavation or who engages in excavation shall:  C.  provide telephonic advance notice of the commencement, extent and duration of the excavation work to the one-call notification system operating in the intended excavation area, and to the owners or operators of any existing underground facility in and near the excavation area that are not members of the local one-call notification center, in order to allow the owners to locate and mark the location of the underground facility as described in Section 62-14-5 NMSA 1978 prior to the commencement of work in the excavation area, and shall request reaffirmation of line location every ten working days after the initial request to locate; 
    New Mexico Administrative Code (NMAC) § 18.60.5.10. An excavator shall make an excavation locate request for all projects involving excavation, including road maintenance, with the exception of subsurface potholing or vacuum excavation activities conducted solely for the purpose of physically exposing or locating underground facilities.  However, this exception does not preclude compliance with 18.60.5.18 NMAC.  Although not required under the Excavation Damage to Pipelines and Underground Utility Lines Law, Sections 62-14-1, et seq. NMSA 1978, or this rule, locate requests are encouraged for excavation projects involving purely non-mechanical means. A. (1) An excavator shall submit an excavation locate request to each one-call notification system: (a) by telephone or in person during normal business hours Monday to Friday, excluding holidays; or (b) by facsimile or electronically via online web portal with appropriate one-call notification center twenty-four hours a day, seven days a week. (2) An excavator shall also submit an excavation locate request to each non-member UFO. B. (1) An excavator shall determine the maximum area that the excavator can reasonably expect to excavate within a 15 working day period and shall request an excavation locate for that area only.  
       § 18.60.5.11 An excavator who expects a project to take more than 15 working days to complete shall either request separate locates which meet the requirements of Subsection B of 18.60.5.10 NMAC or follow the conference procedure set forth in this section.</t>
  </si>
  <si>
    <t>45
(N.J.S. § 48:2-82 (f) and N.J.A.C. § 14:2-3.1 (c))</t>
  </si>
  <si>
    <t>Yes
(N.J.S. § 48:2-82 (e) and N.J.A.C. § 14:2-3.6)</t>
  </si>
  <si>
    <t xml:space="preserve">    New Jersey General and Permanent Statutes (N.J.S.), Title 48: Public Utilities, § 48:2-75. 3. ... "Excavate" or "excavating" or "excavation" or "demolition" means ... but does not include routine residential property or right-of-way maintenance or landscaping activities performed with non-mechanized equipment, excavation within the flexible or rigid pavement box within the right-of-way, or the tilling of soil for agricultural purposes to a depth of 18 inches or less;  
    N.J.A.C. § 14:2-1.2 … "Excavate" or "excavation" or "demolition" ... does not include: 1. Routine maintenance of residential property or of a residential right-of-way, performed with non-mechanized equipment;  2. Routine use of a hand tool on a residential property or a residential right-of-way, to remove earth for the repair of a sprinkler system or to locate a property boundary marker, which does not remove earth to a depth of more than six inches;  3. Excavation or demolition that remains entirely within the flexible or rigid pavement box within a right-of-way, such that it does not disturb any material except for the pavement;  4. Tilling of soil for agricultural purposes to a depth of 18 inches or less, on land that has received or is eligible to receive a farmland assessment under the New Jersey Farmland Assessment Act, N.J.S.A. 54:4-23.1 et seq.; or  5. Routine landscaping activities with mechanized equipment that are intended to cut only vegetation, including lawn edging and de-thatching.</t>
  </si>
  <si>
    <t xml:space="preserve">     N.J.S. § 48:2-86 (c.)   The provisions of section 16 of P.L.1994, c.118 (C.48:2-88) to the contrary notwithstanding, a person who is determined by the board, after notice and opportunity to be heard, to have violated any provision of P.L.1994, c.118 (C.48:2-73 et al.) or any rule, regulation, or order adopted pursuant thereto with respect to a natural gas underground pipeline or distribution facility, or a hazardous liquid underground pipeline or distribution facility, shall be liable to a civil penalty not to exceed $200,000 for each violation for each day the violation continues, except that the maximum civil penalty may not exceed $2,000,000 for any related series of violations.    
     N.J.A.C. § 14:2-6.2  (a) Except as provided under (b) below, an underground facility operator, an excavator, or the One-Call System operator, that violates any provision of this chapter, the Underground Facility Protection Act, or an order adopted pursuant thereto, shall be liable to a penalty of not less than $ 1,000 and not more than $ 2,500 per day for each day the violation continues, except that the maximum civil penalty shall not exceed $ 25,000 for any related series of violations.  (b) Notwithstanding any provision of this chapter or of N.J.S.A. 48:2-88 to the contrary, a person who is determined by the Board, after notice and opportunity to be heard, to have violated any provision of this chapter, the Underground Facility Protection Act, or an order adopted pursuant thereto, with respect to a natural gas underground pipeline or distribution facility or a hazardous liquid underground pipeline or distribution facility, shall be liable to a civil penalty in the amount set forth in the Board's natural gas pipeline safety rules at N.J.A.C. 14:7-2.6.
     § 14:7-2.7 (a) The Board may assess a civil administrative penalty of not more than $ 100,000 for each violation, for each day the violation persists, up to a maximum of $ 1,000,000 for any related series of violations, against each person who violates the provisions of any law, rule, regulation or order relating to natural gas pipeline safety, including violations of the Underground Facility Protection Act, N.J.S.A. 48:2-73 et seq., pertaining to natural gas pipeline safety, gas pipeline distribution facilities, hazardous liquid underground pipelines or hazardous liquid distribution facilities.
</t>
  </si>
  <si>
    <t xml:space="preserve">    N.J.S. § 48:2-86 (c.)   The provisions of section 16 of P.L.1994, c.118 (C.48:2-88) to the contrary notwithstanding, a person who is determined by the board, after notice and opportunity to be heard, to have violated any provision of P.L.1994, c.118 (C.48:2-73 et al.) or any rule, regulation, or order adopted pursuant thereto with respect to a natural gas underground pipeline or distribution facility, or a hazardous liquid underground pipeline or distribution facility, shall be liable to a civil penalty not to exceed $200,000 for each violation for each day the violation continues, except that the maximum civil penalty may not exceed $2,000,000 for any related series of violations.
    N.J.A.C. § 14:2-6.2  (a) Except as provided under (b) below, an underground facility operator, an excavator, or the One-Call System operator, that violates any provision of this chapter, the Underground Facility Protection Act, or an order adopted pursuant thereto, shall be liable to a penalty of not less than $ 1,000 and not more than $ 2,500 per day for each day the violation continues, except that the maximum civil penalty shall not exceed $ 25,000 for any related series of violations.  (b) Notwithstanding any provision of this chapter or of N.J.S.A. 48:2-88 to the contrary, a person who is determined by the Board, after notice and opportunity to be heard, to have violated any provision of this chapter, the Underground Facility Protection Act, or an order adopted pursuant thereto, with respect to a natural gas underground pipeline or distribution facility or a hazardous liquid underground pipeline or distribution facility, shall be liable to a civil penalty in the amount set forth in the Board's natural gas pipeline safety rules at N.J.A.C. 14:7-2.6.
    § 14:7-2.7 (a) The Board may assess a civil administrative penalty of not more than $ 100,000 for each violation, for each day the violation persists, up to a maximum of $ 1,000,000 for any related series of violations, against each person who violates the provisions of any law, rule, regulation or order relating to natural gas pipeline safety, including violations of the Underground Facility Protection Act, N.J.S.A. 48:2-73 et seq., pertaining to natural gas pipeline safety, gas pipeline distribution facilities, hazardous liquid underground pipelines or hazardous liquid distribution facilities.
    § 14:7-2.7 (a) The Board may assess a civil administrative penalty of not more than $ 100,000 for each violation, for each day the violation persists, up to a maximum of $ 1,000,000 for any related series of violations, against each person who violates the provisions of any law, rule, regulation or order relating to natural gas pipeline safety, including violations of the Underground Facility Protection Act, N.J.S.A. 48:2-73 et seq., pertaining to natural gas pipeline safety, gas pipeline distribution facilities, hazardous liquid underground pipelines or hazardous liquid distribution facilities.</t>
  </si>
  <si>
    <t xml:space="preserve">    N.J.S. § 48:2-86 (c.)   The provisions of section 16 of P.L.1994, c.118 (C.48:2-88) to the contrary notwithstanding, a person who is determined by the board, after notice and opportunity to be heard, to have violated any provision of P.L.1994, c.118 (C.48:2-73 et al.) or any rule, regulation, or order adopted pursuant thereto with respect to a natural gas underground pipeline or distribution facility, or a hazardous liquid underground pipeline or distribution facility, shall be liable to a civil penalty not to exceed $200,000 for each violation for each day the violation continues, except that the maximum civil penalty may not exceed $2,000,000 for any related series of violations.
     N.J.S. § 48:2-87 15.  Any person who knowingly engages in an excavation without:  a.  First using the One-Call Damage Prevention System to determine the location of underground facilities in the area being excavated; or  b. Heeding appropriate location information or markings established by any operator; or  c. Otherwise complying with the provisions of this act; is guilty of a disorderly persons offense.  If, because of the violation, damage occurs to an underground facility resulting in death, serious bodily harm, or actual damage to property or loss of service revenue exceeding $50,000, or damage occurs to an underground hazardous liquid pipeline facility resulting in the release of more than 50 barrels of product, the person shall, upon conviction, be guilty of a crime of the third degree.
    N.J.A.C. § 14:2-6.2  (a) Except as provided under (b) below, an underground facility operator, an excavator, or the One-Call System operator, that violates any provision of this chapter, the Underground Facility Protection Act, or an order adopted pursuant thereto, shall be liable to a penalty of not less than $ 1,000 and not more than $ 2,500 per day for each day the violation continues, except that the maximum civil penalty shall not exceed $ 25,000 for any related series of violations.  (b) Notwithstanding any provision of this chapter or of N.J.S.A. 48:2-88 to the contrary, a person who is determined by the Board, after notice and opportunity to be heard, to have violated any provision of this chapter, the Underground Facility Protection Act, or an order adopted pursuant thereto, with respect to a natural gas underground pipeline or distribution facility or a hazardous liquid underground pipeline or distribution facility, shall be liable to a civil penalty in the amount set forth in the Board's natural gas pipeline safety rules at N.J.A.C. 14:7-2.6.
    § 14:7-2.7 (a) The Board may assess a civil administrative penalty of not more than $ 100,000 for each violation, for each day the violation persists, up to a maximum of $ 1,000,000 for any related series of violations, against each person who violates the provisions of any law, rule, regulation or order relating to natural gas pipeline safety, including violations of the Underground Facility Protection Act, N.J.S.A. 48:2-73 et seq., pertaining to natural gas pipeline safety, gas pipeline distribution facilities, hazardous liquid underground pipelines or hazardous liquid distribution facilities.</t>
  </si>
  <si>
    <t>No
(N.J.A.C. § 14:2-3.6)</t>
  </si>
  <si>
    <t>New Hampshire Code of Administrative Rules, Chapter Puc 800 – Underground Utility Damage Prevention Program, Parts 801 to 807, inclusive. (Effective February 8, 2017)
(http://www.puc.nh.gov/Regulatory/Rules/PUC800.PDF)</t>
  </si>
  <si>
    <t>Yes, for intrastate and interstate pipelines, per TAC § 18.11.  Otherwise, no.</t>
  </si>
  <si>
    <t>Yes, for intrastate and interstate pipelines, per TAC § 18.11 (a). Otherwise, no.</t>
  </si>
  <si>
    <t>Yes, for intrastate and interstate pipelines, per TAC § 18.11 (b).  Otherwise, no.</t>
  </si>
  <si>
    <r>
      <t xml:space="preserve">Positive Response Required - Operator Contact Excavator – </t>
    </r>
    <r>
      <rPr>
        <sz val="10"/>
        <rFont val="Arial"/>
        <family val="2"/>
      </rPr>
      <t xml:space="preserve">Is a direct communication to the excavator, via electronic, written, or verbal means, required by each affected operator in response to normal locate request (not an emergency and not a design request), to assure the excavator that the operator has located and marked its underground facilities within the areas of planned excavation, or that there are no conflicts?
    </t>
    </r>
  </si>
  <si>
    <t xml:space="preserve">    M.G.L., Chapter 82, § 40A. No excavator installing a new facility or an addition to an existing facility or the relay or repair of an existing facility shall, except in an emergency, make an excavation, in any public or private way, any company right-of-way or easement or any public or privately owned land or way, unless at least 72 hours, exclusive of Saturdays, Sundays and legal holidays but not more than 30 days before the proposed excavation is to be made, such excavator has premarked not more than 500 feet of the proposed excavation and given an initial notice to the system.  Such initial notice shall set forth a description of the excavation location in the manner as herein defined. In addition, such initial notice shall indicate whether any such excavation will involve blasting and, if so, the date and the location at which such blasting is to occur.
    MA Damage Prevention Rules 220 CMR 99.04: Excavation Notification (1) Notice of an excavation shall be tendered to the Dig Safe Center at least 72 hours, exclusive of Saturdays, Sundays, and legal holidays, but not more than 30 days prior to the commencement of an excavation. Such notice shall include an accurate description of the excavation location and the scope of the work to be performed. (2) Notice of excavation by blasting shall be tendered to the Dig Safe Center at least 72 hours in advance and shall accurately specify the date and location of such blasting. In the case of an unanticipated obstruction requiring blasting, notice shall be given not less than fours hours prior to such blasting.</t>
  </si>
  <si>
    <t>MA Damage Prevention Rules 220 CMR 99.06 (12) Markings shall be valid for an excavation site unless the excavation does not commence within 30 days of the notification...  
    99.07 (2) A Dig Safe ticket shall be valid for as long as the markings remain clear and discernible.  
   Per Dig Safe, ticket does not expire as long as there is continuous, ongoing digging being performed on a ticket.</t>
  </si>
  <si>
    <t xml:space="preserve">     M.G.L., Chapter 82, § 40. ''Excavator'', any entity including, but not limited to, a person, partnership, joint venture, trust, corporation, association, public utility, company or state or local government body which performs excavation operations.
    MA Damage Prevention Rules 220 CMR 99.02  Excavator. Any person or legal entity, public or private, including, but not limited to, a company or state or local government body, proposing to engage or engaging in Excavation.</t>
  </si>
  <si>
    <t xml:space="preserve">    M.G.L., Chapter 82, § 40C. ... When excavating in close proximity to the underground facilities of any company when such facilities are to be exposed, non-mechanical means shall be employed, as necessary, to avoid damage in locating such facility and any further excavation shall be performed employing reasonable precautions to avoid damage to any underground facilities including, but not limited to, any substantial weakening of structural or lateral support of such facilities, penetration or destruction of any pipe, main, wire or conduit or the protective coating thereof, or damage to any pipe, main, wire or conduit.
   MA Damage Prevention Rules 220 CMR 99.07 (1) When excavation within the safety zone, mechanical means may be used only for the removal of layers of bituminous pavement, concrete, or other such materials used as a travel surface, with minimal disturbance of the immediately underlying soil and employing reasonable precautions, so long as non-mechanical means are employed thereafter to avoid damage in locating the underground facility.</t>
  </si>
  <si>
    <t>18"
(M.G.L., Chapter 82, § 40, ''Safety zone'', MA Damage Prevention Rules 220 CMR 99.06)</t>
  </si>
  <si>
    <t>Yes
(M.G.L., Chapter 82, § 40C, MA Damage Prevention Rules 220 CMR 99.07 (2))</t>
  </si>
  <si>
    <t>Yes
(MA Damage Prevention Rules 220 CMR 99.07 (5))</t>
  </si>
  <si>
    <t>Yes
(MA Damage Prevention Rules 220 CMR 99.07 (7))</t>
  </si>
  <si>
    <t>Yes
(M.G.L., Chapter 82, § 40C, MA Damage Prevention Rules 220 CMR 99.07 (7))</t>
  </si>
  <si>
    <t xml:space="preserve">    M.G.L., Chapter 82, § 40B. Within 72 hours, exclusive of Saturdays, Sundays and legal holidays, from the time the initial notice is received by the system or at such time as the company and the excavator agree, such company shall respond to the initial notice or subsequent notice by designating the location of the underground facilities within 15 feet in any direction of the premarking so that the existing facilities are to be found within a safety zone. 
    MA Damage Prevention Rules 220 CMR 99.06 (1) Within 72 hours, exclusive of Saturdays, Sundays and legal holidays, from the time initial notice is received by the Dig Safe Center, every company shall mark the location of an underground facility ...</t>
  </si>
  <si>
    <t xml:space="preserve">   MA Damage Prevention Rules 220 CMR 99.06 (6) Any facility that has been abandoned or is not in service shall also be marked if it falls within the safety zone of an active facility, and shall further be marked so as to indicate its status as abandoned or not in service.</t>
  </si>
  <si>
    <t>Yes
(MA Damage Prevention Rules 220 CMR §§ 99.10)</t>
  </si>
  <si>
    <t xml:space="preserve">   MA Damage Prevention Rules 220 CMR 99.14 (1) Damage to Natural Gas Pipeline Facilities (a)  any person, excavator or company found by the Department to have violated ... shall be subject to civil penalities as specified in 49 U.S.C. § 60122(a)(1). (2) Damage to Facilities Other Than Natural Gas Pipelines. (a) ... shall be subject to a civil penalty as specified in M.G.L. c. 82 § 40E.</t>
  </si>
  <si>
    <t xml:space="preserve">    M.G.L., Chapter 82, § 40E.  Any person or company found by the department of telecommunications and energy, after a hearing, to have violated any provision of sections 40A to 40E, inclusive, shall be fined $1,000 for the first offense and not less than $5,000 nor more than $10,000 for any subsequent offense within 12 consecutive months as set forth by the rules of said department; provided, however, that nothing herein shall be construed to require forfeiture of any penal sum by a state or local government body for violation of section 40A or 40C; and provided, further, that nothing herein shall be construed to require the forfeiture of any penal sum by a residential property owner for the failure to premark for an excavation on such person’s residential property.
   MA Damage Prevention Rules 220 CMR 99.14 (1) Damage to Natural Gas Pipeline Facilities (a)  any person, excavator or company found by the Department to have violated ... shall be subject to civil penalities as specified in 49 U.S.C. § 60122(a)(1). (2) Damage to Facilities Other Than Natural Gas Pipelines. (a) ... shall be subject to a civil penalty as specified in M.G.L. c. 82 § 40E.</t>
  </si>
  <si>
    <t>Yes
(MA Damage Prevention Rules 220 CMR § 99.07 (7) (f))</t>
  </si>
  <si>
    <t xml:space="preserve">     Alabama (AL) Code Section 37-15-2 (10)  EXCAVATE or EXCAVATION. Any operation for the purpose of the movement or removal of earth, rock, or other material by mechanized equipment or explosive device and includes, but is not limited to, augering, backfilling, blasting, boring, digging, ditching, drilling, grading, pile-driving, plowing-in, pulling-in, ripping, scraping, sub-soiling, trenching, and tunneling. Excavate or excavation does not include routine roadway maintenance activities carried out by or for those responsible for publicly-maintained roadways, provided that the activities occur entirely within the right-of-way of a public road, street, or highway; are carried out with reasonable care so as to protect any utility facilities placed in the right-of-way by permit; are carried out within the limits of any original excavation on the traveled way, shoulder, or drainage ditches of a public road, street, or highway; and, if involving the replacement of existing structures, including traffic control devices, replace such structures in their approximate previous locations and at their approximate previous depth. Excavate or excavation does not include routine railroad maintenance activities conducted within the track structure and its adjacent right-of-way, provided the activities are performed by railroad employees or railroad contractors and are carried out with reasonable care so as to protect any underground facilities placed in the railroad right-of-way by agreement with the railroad. Nothing in this chapter shall modify or abrogate any contractual provision entered into between any railroad and any other party owning or operating an underground facility or underground utility lines within the railroad’s right-of-way.</t>
  </si>
  <si>
    <t xml:space="preserve">    AL Code § 37-15-2 (11) EXCAVATOR. Any person who engages in excavation.</t>
  </si>
  <si>
    <t xml:space="preserve">    AL Code § 37-15-4 (b)  Before commencing any excavation or demolition operation prohibited by Section 37-15-3, each person responsible for such excavation or demolition shall give telephonic or electronic notice of such intent to excavate or demolish to the underground facility operator or the "One-Call Notification System" acting on behalf of the operator at least two but not more than 10 working days prior to the start of the proposed excavation, not including the day of notification, and at least two working days but not more than 30 calendar days, not including the day of notification, prior to the start of demolition or any blasting operations for either excavation or demolition.</t>
  </si>
  <si>
    <t xml:space="preserve">    20 working days from the proposed starting date given for excavation;  
    30 working days from the starting date given for demolition.
    (AL Code § 37-15-4 (d))</t>
  </si>
  <si>
    <t xml:space="preserve">    Positive response is limited to:
    Alabama Code Section 37-15-6 (a) (4)  When an excavator encounters an unmarked underground facility on an excavation site where notice of  intent to excavate has been made in accordance with the provisions of Section 37-15-4, and attempts a follow-up or second notice relative to revising the original notice to the ''One-Call Notification System" or the operator, all operators thus notified must attempt to contact the excavator within four hours and provide a response relative to any of their known underground facilities, active or abandoned, at the site of the excavation.</t>
  </si>
  <si>
    <t xml:space="preserve">   AL Code § 37-15-6 (d) Each operator, upon determining that no underground facility is present on the tract or parcel of land or upon completion of the marking of the location of any underground facilities on the tract or parcel of land shall provide a positive response with information to the "One-Call Notification System" in accordance with the procedures developed by the "One-Call Notification System".
   (e) The requirements for providing a positive response shall become effective 12 months after the effective date of the act adding this amendatory language.</t>
  </si>
  <si>
    <t>Yes
(AL Code § 37-15-5 (a) (1))</t>
  </si>
  <si>
    <t xml:space="preserve">    AL Code § 37-15-2 (10) ...Excavate or excavation does not include routine roadway maintenance activities carried out by or for those responsible for publicly-maintained roadways, provided that the activities occur entirely within the right-of-way of a public road, street, or highway; are carried out with reasonable care so as to protect any utility facilities placed in the right-of-way by permit; are carried out within the limits of any original excavation on the traveled way, shoulder, or drainage ditches of a public road, street, or highway; and, if involving the replacement of existing structures, including traffic control devices, replace such structures in their approximate previous locations and at their approximate previous depth. Excavate or excavation does not include routine railroad maintenance activities conducted within the track structure and its adjacent right-of-way, provided the activities are performed by railroad employees or railroad contractors and are carried out with reasonable care so as to protect any underground facilities placed in the railroad right-of-way by agreement with the railroad. Nothing in this chapter shall modify or abrogate any contractual provision entered into between any railroad and any other party owning or operating an underground facility or underground utility lines within the railroad's right-of-way.
    § 37-15-4: "(f) Compliance with the notice requirements of this section is not required of persons plowing less than 12 inches in depth for agricultural purposes. (g) Compliance with the notice requirements of this section is not required by persons or operators excavating on their own property or easement when no other persons or operators have underground facilities on the property or easement.  (h) Except for those persons submitting design or survey locate requests, no person, including an operator, shall request markings of a site through the "One-Call Notification System'' that meets the operational requirements as described in subsection (a) of Section 37-15-5, unless excavation is scheduled to commence. In addition, no person shall make repeated requests for remarking, unless the repeated request is required for excavating to continue or due to circumstances not reasonably within the control of the person.</t>
  </si>
  <si>
    <t xml:space="preserve">    AL Code § 37-15-6 (a)(1) Each operator served with notice in accordance with Section 37-15-4, with underground facilities in the area, shall mark or cause to be marked or otherwise provide the approximate location of the operator's underground facilities by marking in a manner as prescribed herein prior to the proposed start of excavation, demolition, or blasting. If any underground facilities become damaged due to an operator furnishing inaccurate information as to the approximate location of the facilities, through no fault of the operator, then the civil liabilities imposed by this chapter do not apply.  (2) In lieu of such marking, the operator may request to be present at the site upon commencement of the excavation, demolition, or blasting.  (3) A member operator that states that it does not have accurate information concerning the exact location of its underground facilities is exempt from the requirements under Section 37-15-6, but shall provide the best available information to the person excavating in order to comply with the requirements of this section... (4) When an excavator encounters an unmarked underground facility on an excavation site where notice of intent to excavate has been made in accordance with the provisions of Section 37-15-4, and attempts a follow-up or second notice relative to revising the original notice to the “One-Call Notification System” or the operator, all operators thus notified must attempt to contact the excavator within four hours and provide a response relative to any of their known underground facilities, active or abandoned, at the site of the excavation.</t>
  </si>
  <si>
    <t xml:space="preserve">    AL Code § 37-15-6 (a) (4)  When an excavator encounters an unmarked underground facility on an excavation site where notice of  intent to excavate has been made in accordance with the provisions of Section 37-15-4, and attempts a follow-up or second notice relative to revising the original notice to the ''One-Call Notification System" or the operator, all operators thus notified must attempt to contact the excavator within four hours and provide a response relative to any of their known underground facilities, active or abandoned, at the site of the excavation.</t>
  </si>
  <si>
    <t xml:space="preserve">    AL Code § 37-15-5. (j) All members of the "One-Call Notification System" shall provide the "One-Call Notification System" with the following information:  (1) The notification area data in a format as required by the current database system utilized by the "One-Call Notification System'' for the locations in which members have underground facilities or for other reasons wish to receive notifications of proposed excavations, demolitions, or blasting. This information shall be updated at least once a year.</t>
  </si>
  <si>
    <t xml:space="preserve">    AL Code § 37-15-5.  (l) All members of the "One-Call Notification System" who have changes, additions, or new installations of buried facilities within the boundaries of the State of Alabama shall notify the ''One-Call Notification System" of changes in the information required in subdivision (1) of subsection (j) of this section, within 30 days of the completion of such change, addition, or new installation.</t>
  </si>
  <si>
    <t xml:space="preserve">    AL Code § 37-15-10.1 (c) The authority shall be composed of a board of underground facility protection stakeholders. The board shall be composed of one subject matter expert representative from each of the following stakeholders…: (1) Alabama Attorney General's Office. (2) Alabama Public Service Commission - gas pipeline safety. (3) Alabama Department of Transportation. (4) Alabama county engineers. (5) Cable television industry. (6) Electric utility industry (7) Municipal utility operator industry. (8) Natural gas distribution industry. (9) One-Call Notification Center. (10) Professional excavator industry. (11) Professional road builder industry. (12) Professional land surveyor industry. (13) Telecommunications industry. (14) Transmission pipeline industry. (15) Utility facility locating industry. (16) Water utility industry. (17) Wastewater industry.</t>
  </si>
  <si>
    <t xml:space="preserve">    AL Code § 37-15-10 (a) Any person who violates this chapter, or the rules adopted under this chapter, shall be subject to a civil penalty as follows: (1) For a first violation, the violator shall complete a course of training concerning compliance with this chapter or pay a civil penalty in an amount not to exceed five hundred dollars ($500) per incident, or both. (2) For a second or subsequent violation within a 12-month period, the violator shall complete a course of training concerning compliance with this chapter or pay a civil penalty in an amount not to exceed one thousand dollars ($1000) per incident, or both. (3) For a third or subsequent violation within a 12-month period, the violator shall complete a course of training concerning compliance with this chapter and pay a civil penalty in an amount not to exceed three thousand dollars ($3,000) per incident. (4) Notwithstanding this subsection, if any violation was the result of gross negligence or willful noncompliance, the violator shall be required to complete a course of training concerning compliance with this chapter and pay a civil penalty in an amount not to exceed ten thousand dollars ($10,000) per incident.</t>
  </si>
  <si>
    <t>Yes
(AL Code § 37-15-9 (c))</t>
  </si>
  <si>
    <t xml:space="preserve">    Nebraska Revised Statutes § 76-2319. (1) The center shall be governed by a board of directors who shall oversee operation of the center pursuant to rules and regulations adopted and promulgated by the State Fire Marshal. .... (2) The rules and regulations adopted and promulgated by the State Fire Marshal may provide for: ...(b) The qualifications, appointment, retention, and composition of the board of directors....  
    Nebraska Administrative Code, Title 155, Chapter 2, § 008.01A.  A board of directors shall be appointed by the State Fire Marshal, shall oversee operation of the center. 008.03. Composition 008.03A. The board shall be composed of 18 voting members representing the following: 008.03A1. Three members representing municipally-owned utilities; 008.03A2. Two members representing public power districts with more than forty million dollars in gross revenue. 008.03A3. Two members representing telecommunications companies; 008.03A5. Two members representing natural gas distribution companies; 008.03A6. Two members representing transmission pipeline companies; 008.03A7. Four members representing excavators, with one member specializing in trenchless excavation activities and one member representing county government. 008.03B. The State Fire Marshal or his/her designee shall be a non-voting technical advisor to the Board.</t>
  </si>
  <si>
    <t>Yes.
(Nebraska Administrative Code, Title 155, Chapter 1, § 002.)</t>
  </si>
  <si>
    <t xml:space="preserve">    Nebraska Revised Statutes § 76-2309. Excavator shall mean a person who engages in excavation in this state.
    § 76-2315. Person shall mean an individual, partnership, limited liability company, association, municipality, state, county, political subdivision, utility, joint venture, or corporation and shall include the employer of an individual.
   Nebraska Administrative Code Title 155, Chapter 2, § 002.07. Excavator (save definition as above)</t>
  </si>
  <si>
    <t xml:space="preserve">    Nebraska Revised Statutes § 76-2308. Excavation shall mean any activity in which earth, rock, or other material in or on the ground is moved or otherwise displaced by means of tools, equipment, or explosives and shall include grading, trenching, digging, ditching, drilling, auguring, tunneling, scraping, and cable or pipe plowing or driving but shall not include:  (1) normal maintenance of roads if the maintenance does not change the original road grade and does not involve the road ditch,  (2) tilling of soil and gardening for seeding and other agricultural purposes,  (3) digging of graves or in landfills in planned locations,  (4) maintenance or rebuilding of railroad track or facilities located on a railroad right-of-way by the railroad company or its contractors when such maintenance or rebuilding does not change the track grade, or  (5) hand digging around the base of a pole for pole inspection as part of routine maintenance or replacement of a pole when the replacement pole is similarly sized and is installed in the existing hole.
  Nebraska Administrative Code Title 155, Chapter 2, § 002.06. Excavation (same definition as above)</t>
  </si>
  <si>
    <t>Depends on ticket type, 17 days for a standard ticket
(Nebraska Administrative Code Title 155, Chapter 2, § 002.20 and § 005.03.)</t>
  </si>
  <si>
    <t xml:space="preserve">   Nebraska Administrative Code Title 155, Chapter 2, § 005.04. Hand digging shall be required within eighteen inches plus half the width of the marked underground facility. A person shall expose the underground facility to its outermost surfaces by hand or other nondestructive techniques.
    Nebraska Revised Statutes § 76-2331  Unless otherwise agreed by the operator and excavator in writing, no excavation shall be performed within twenty-five feet of an underground natural gas transmission line as defined in 49 C.F.R. 192.3 unless a representative of the operator of the underground natural gas transmission line is present at the planned excavation area. If the representative of the operator fails to appear at the proposed excavation area at the time work is scheduled to commence, the excavator shall notify the operator that the representative failed to appear and excavation operations can begin if reasonable precautions are taken to protect the underground facility. This section does not prohibit an operator from either voluntarily having its representative present during excavation or from entering into an agreement voluntarily with an excavator that allows an operator representative to be present during excavation.</t>
  </si>
  <si>
    <t>Yes 
(Nebraska Administrative Code Title 155, Chapter 2, § 005.04)</t>
  </si>
  <si>
    <t xml:space="preserve">    Nebraska Administrative Code Title 155, Chapter 2, § 005.05. Operators shall mark their facilities in accordance with adopted marking standards as listed. … 005.05B. Marking shall include the use of paint, flags, stakes, whiskers, signs or posts any combination of these. 005.05C. Painted spots or dots can be used to identify utilities; the direction of the facility must be identifiable. 005.05D. Offsets can be used when there is a strong likelihood that marks may be destroyed... 005.05E. When known, the markings shall include: the size of the facility, if over 2 inches in width; the material make-up of the facility, and the facility name.</t>
  </si>
  <si>
    <t>Nebraska Administrative Code, Title 155 - State Fire Marshal, Chapter 2 - Requirements for Statewide One-Call Notification Center 
(https://sos.nebraska.gov/rules-and-regs/regsearch/Rules/index.cgi?l=Fire_Marshal_State&amp;t=Title-155)</t>
  </si>
  <si>
    <t xml:space="preserve">    Nebraska Administrative Code Title 155, Chapter 2, § 002.10. Mandatory Electronic Positive Response shall mean an electronic response transmitted to the center indicating the facility's response status to a ticket.
    § 006.01. Every operator shall be required to participate in the Mandatory Electronic Positive Response process. § 006.01A. Every operator shall electronically notify the center of their response status on the required ticket types. This notification shall be received by the center prior to the excavation ticket start date or the work to begin start time and date as listed on the ticket.</t>
  </si>
  <si>
    <t>Nebraska Administrative Code updates - effective August 13, 2019</t>
  </si>
  <si>
    <t>Yes
(23 M.R.S.A §3360-A. 10-B)</t>
  </si>
  <si>
    <t xml:space="preserve">    Vermont Statutes Title 30 (30 V.S.A.), Part 3, Chapter 86, , §§ 7001 to 7008, Underground Utility Damage Prevention System
(https://legislature.vermont.gov/statutes/fullchapter/30/086)
    Also see One-Call Center Website for Information on State Law.</t>
  </si>
  <si>
    <t xml:space="preserve">    Vermont Statutes Annotated, Title 30 (30 V.S.A.), § 7001. (4) "Excavation activities" means any activities that will disturb the subsurface of the earth or could damage underground utility facilities and that may involve the removal of earth, rock, or other materials in the ground or the demolition of any structure by the discharge of explosives or the use of powered or mechanized equipment, including digging, trenching, blasting, boring, drilling, hammering, post driving, wrecking, razing, tunneling, or pavement or concrete slab removal within 100 feet of an underground utility facility. Excavation activities shall not include the tilling of the soil for agricultural purposes, routine home gardening with hand tools outside easement areas and public rights-of-way, activities relating to routine public highway maintenance, or the use of hand tools by a company, or the company's agent or a contractor working under the agent's direction, to locate or service the company's facilities, provided the company has a written damage prevention program.</t>
  </si>
  <si>
    <t xml:space="preserve">    30 V.S.A. § 7001. (2) "Company" means any public utility, municipality, or person that supplies gas, electricity, hot water, steam, or telecommunications service and that maintains underground utility facilities, and any cable television company operating a cable television system as defined in section 501 of this title that maintains underground utility facilities. ... (5) "Person" means any individual, trust, firm, joint stock company, corporation including a government corporation, partnership, association, state, municipality, commission, political subdivision of the state, or any interstate body.</t>
  </si>
  <si>
    <t xml:space="preserve">    30 V.S.A. § 7004. (a) No person or company shall engage in excavation activities, except in an emergency situation as defined by the Commission, without premarking the proposed area of excavation activities and giving notice as required by this section.  (b) Prior to notifying the System, the person shall premark the area of proposed excavation activities in a manner that will enable operators of underground facilities to identify the boundaries of the proposed excavation activities. (c) At least 48 hours, excluding Saturdays, Sundays and legal holidays, but not more than 30 days before commencing excavation activities, each person required to give notice of excavation activities shall notify the system referred to in section 7002 of this title. Such notice shall set forth a reasonably accurate and readily identifiable description of the geographical location of the proposed excavation activities.  (c) Notice to the system may be in writing or by telephone. For purposes of this section, the system shall provide a toll-free telephone number.</t>
  </si>
  <si>
    <t>Yes.
(30 V.S.A. § 7004. (b))</t>
  </si>
  <si>
    <t xml:space="preserve">    30 V.S.A. § 7001. (13) "Verified" means the location and depth have been visually determined using careful and prudent excavating techniques such as hand digging, water excavation, or other safe means.    
    § 7006b. Any person engaged in excavating activities in the approximate location of underground utility facilities marked pursuant to section 7006 of this title shall take reasonable precautions to avoid damage to underground utility facilities, including but not limited to any substantial weakening of the structural or lateral support of such facilities or penetration, severance or destruction of such facilities. The person engaged in excavation activities shall expose underground facilities to verify their location and depth, in a safe manner, at each location where the work will cross a facility and at reasonable intervals when paralleling an underground facility. Powered or mechanized equipment may only be used within the approximate location where the facilities have been verified.</t>
  </si>
  <si>
    <t>Yes.
(30 V.S.A. § 7007)</t>
  </si>
  <si>
    <t xml:space="preserve">    30 V.S.A. §7006. A company notified in accordance with section 7005 of this title shall, within 48 hours, exclusive of Saturdays, Sundays and legal holidays, of the receipt of the notice, mark the approximate location of its underground utility facilities in the area of the proposed excavation activities; provided, however, if the company advises the person that the proposed excavation area is of such length or size that the company cannot reasonably mark all of the underground utility facilities within 48 hours, the person shall notify the company of the specific locations in which the excavation activities will first occur and the company shall mark facilities in those locations within 48 hours and the remaining facilities within a reasonable time thereafter. A company and an excavator may by agreement fix a later time for the company's marking of the facilities, provided the marking is made prior to excavation activities. For the purposes of this chapter, the approximate location of underground facilities shall be marked with stakes, paint or other physical means as designated by the Commission.
    Also see CVR § 30-000-008 Rule 3.803.</t>
  </si>
  <si>
    <t xml:space="preserve">    30 V.S.A. § 7002. Each company shall be a member of and participate in the Public Utility Underground Facility Damage Prevention System as designated by the Commission unless granted an exemption by the Commission after opportunity for hearing.
    § 7003. The Commission shall adopt rules, pursuant to 3 V.S.A. chapter 25 relative to: ... (6) standards for the granting of exemptions under section 7002 of this title;
    CVR § 30-000-008 Rule 3.802 (E) No company shall be exempt from membership in the damage prevention system unless it can show that the cost of such membership outweighs the benefit, both to such company and to other affected persons.  In ruling on a company's request for exemption, the Board shall consider the following factors .... </t>
  </si>
  <si>
    <t>May 23, 2019 effective on July 1, 2019</t>
  </si>
  <si>
    <t>Yes.
(MCA § 69-4-523 (3) and (4)(a))</t>
  </si>
  <si>
    <t>Yes.
(MCA § 69-4-523 (4)(b))</t>
  </si>
  <si>
    <t>If Operator cannot be reached.
(MCA § 69-4-523 (4)(b))</t>
  </si>
  <si>
    <t xml:space="preserve">    23 M.R.S.A. §3360-A.6-C. Penalties.  In an adjudicatory proceeding, the Public Utilities Commission may, in accordance with this subsection, impose an administrative penalty on any person who violates this subsection. The administrative penalty may not exceed $1,000, except that, if the person has been found in violation of this subsection within the prior 12 months, the administrative penalty may not exceed $10,000. ... The commission may require a person who violates any provision of this section to participate, at the expense of the violator, in an educational program developed and conducted by the system.  The Public Utilities Commission may impose administrative penalties for any of the following violations:  A. Failure of an excavator to give notice of an excavation as required under subsection 3, except to the extent the excavator is exempt from the provisions of subsection 3 pursuant to other provisions of this section;  B. Excavation by an excavator in a reckless or negligent manner that poses a threat to an underground facility;  C. Excavation by an excavator that does not comply with the requirements of subsection 4-C, except to the extent the excavator is exempt from the provisions of subsection 4-C pursuant to subsection 5-C;  ... or  F. Failure of an excavator to comply with the requirements of subsection 5-C, 5-D, 5-E, 5-I or 5-J.  The commission shall establish by rule standards for when and at what level penalties must be assessed under this subsection. Rules adopted under this subsection are major substantive rules as defined in Title 5, chapter 375, subchapter 2-A.        
    Maine PUC Rule 65-407 c895 §8 B. Penalty assessment. The Commission may impose an administrative penalty on an excavator or member operator that is found by the Commission in a proceeding under Section 7 to have committed a violation included in Section 8(C) below.  C. Violations. The Commission may impose an administrative penalty for any of the following violations: (1) Excavation that does not comply with the requirements of Section 4(A), Subsection 4(B)(1)(a) through 4(B)(1)(d), or Subsection 4(C)(2), except to the extent the excavator is exempt from the provisions of these subsections; (2) Excavation done in a reckless or negligent manner that poses a threat to an underground facility;  ... and (5) Failure of an excavator to comply with the exemption requirements and procedures of Subsections 4(F)(1), (2), or (3).   D. Penalty Level (1) Maximum penalty level (a) First damage prevention incident within 12 month period. Except as specified in Subsection 8(E), the administrative penalty for each violation associated with the first damage prevention incident shall not exceed $500 per violation. (b) Subsequent damage prevention incidents. The administrative penalty shall not exceed $5000 per violation if during the 12 months preceding the date of the violation the excavator or member operator has been found in violation of this rule. ... E. Training requirements. In addition to other actions taken by the Commission, the Commission may require an excavator or member operator who is found pursuant to Section 7 to have violated this rule or 23 M.R.S.A. §3360-A to participate, at the expense of the violator, in an educational program developed and conducted by the Dig Safe System.</t>
  </si>
  <si>
    <t xml:space="preserve">    23 M.R.S.A. §3360-A.6-C. Penalties.  In an adjudicatory proceeding, the Public Utilities Commission may, in accordance with this subsection, impose an administrative penalty on any person who violates this subsection. The administrative penalty may not exceed $1,000, except that, if the person has been found in violation of this subsection within the prior 12 months, the administrative penalty may not exceed $10,000. ... The commission may require a person who violates any provision of this section to participate, at the expense of the violator, in an educational program developed and conducted by the system.  The Public Utilities Commission may impose administrative penalties for any of the following violations:  ...  D. Failure of an underground facility operator to mark the location of the operator's underground facilities within the time limits required by subsection 4;  E. Marking by an underground facility operator of the location of an underground facility in a reckless or negligent manner; .... The commission shall establish by rule standards for when and at what level penalties must be assessed under this subsection. Rules adopted under this subsection are major substantive rules as defined in Title 5, chapter 375, subchapter 2-A.        
    Maine PUC Rules Chapter 895 §8 B. Penalty assessment. The Commission may impose an administrative penalty on an excavator or member operator that is found by the Commission in a proceeding under Section 7 to have committed a violation included in Section 8(C) below.  C. Violations. The Commission may impose an administrative penalty for any of the following violations: ... (3) Failure of a member operator to comply with the requirements of Subsection 6(B)(2)(a) or 6(B)(2)(b), except to the extent the member operator is exempt from the provisions of the subsection; (4) Marking by a member operator of the location of an underground facility in a reckless or negligent manner; ...  D. Penalty Level (1) Maximum penalty level (a) First damage prevention incident within 12 month period. Except as specified in Subsection 8(E), the administrative penalty for each violation associated with the first damage prevention incident shall not exceed $500 per violation. (b) Subsequent damage prevention incidents. The administrative penalty shall not exceed $5000 per violation if during the 12 months preceding the date of the violation the excavator or member operator has been found in violation of this rule. ... E. Training requirements. In addition to other actions taken by the Commission, the Commission may require an excavator or member operator who is found pursuant to Section 7 to have violated this rule or 23 M.R.S.A. §3360-A to participate, at the expense of the violator, in an educational program developed and conducted by the Dig Safe System.</t>
  </si>
  <si>
    <t>24"
(Florida Statutes, s. 556.102 (15))</t>
  </si>
  <si>
    <t>Yes
    (Only when an excavation site cannot be described sufficiently: Florida Statutes, s. 556.102 (14); s. 556.114 (3) and (4))</t>
  </si>
  <si>
    <t xml:space="preserve">    Florida Statutes, s. 556.105 (5) All member operators within the defined area of a proposed excavation or demolition shall be promptly notified through the system, except that member operators with state-owned underground facilities located within the right-of-way of a state highway need not be notified of excavation or demolition activities and are under no obligation to mark or locate the facilities.  (a) If a member operator determines that a proposed excavation or demolition is in proximity to or in conflict with an underground facility of the member operator, except a facility beneath the waters of the state, which is governed by paragraph (b), the member operator shall identify the horizontal route by marking to within 24 inches from the outer edge of either side of the underground facility by the use of stakes, paint, flags, or other suitable means within 2 full business days after the time the notification is received under subsection (1). If the member operator is unable to respond within such time, the member operator shall communicate with the person making the request and negotiate a new schedule and time that is agreeable to, and should not unreasonably delay, the excavator.  (b) If a member operator determines that a proposed excavation is in proximity to or in conflict with an underground facility of the member operator beneath the waters of the state, the member operator shall identify the estimated horizontal route of the underground facility, within 10 business days, using marking buoys or other suitable devices, unless directed otherwise by an agency having jurisdiction over the waters of the state under which the member operator’s underground facility is located. 
    s. 556.105 (9)(a) After receiving notification from the system, a member operator shall provide a positive response to the system within 2 full business days, or 10 such days for an underwater excavation or demolition, indicating the status of operations to protect the facility. 
    s. 556.116 (1) When an excavator proposes to excavate or demolish within 15 feet of the horizontal route of an underground facility that has been identified as a high-priority subsurface installation by the operator of the facility, the operator shall, in addition to identifying the horizontal route of its facility as set forth in s. 556.105(5)(a) and (b), and within the time period set forth in s. 556.105(9)(a) for a positive response, notify the excavator that the facility is a high-priority subsurface installation. </t>
  </si>
  <si>
    <t>Yes 
    (Florida Statutes, s. 556.103 (1); s. 556.104)</t>
  </si>
  <si>
    <t xml:space="preserve">    Florida Statutes, s. 556.102 (10) Member operator means any person who furnishes or transports materials or services by means of an underground facility….  (16) … For purposes of this act, a liquefied petroleum gas line regulated under chapter 527 is not an underground facility unless such line is subject to the requirements of Title 49 C.F.R. adopted by the Department of Agriculture and Consumer Services, provided there is no encroachment on any member operator’s right-of-way, easement, or permitted use. Petroleum storage systems subject to regulation pursuant to chapter 376 are not considered underground facilities for the purposes of this act unless the storage system is located on a member operator’s right-of-way or easement. Storm drainage systems are not considered underground facilities.
    s. 556.104 The corporation shall maintain a free-access notification system. Any person who furnishes or transports materials or services by means of an underground facility in this state shall participate as a member operator of the system.... 
</t>
  </si>
  <si>
    <t xml:space="preserve">    Florida Statutes, s. 556.107 (1) (a)  Violations of the following provisions are noncriminal infractions: … (c) 1. Any excavator or member operator who commits a noncriminal infraction under subparagraph (a) 1. may be required to pay a civil penalty of $500 plus court costs for each infraction…  2. Any excavator or member operator who commits a noncriminal infraction under subparagraph (a)2. may be required to pay an enhanced civil penalty of $2,500 pluss court cost for each infraction. (f) Any person may elect to have a hearing on the commission of the infraction before the county court.  A person who elects to have a hearing waives the limitations on the civil penalties specified in paragraph (c). The court, after a hearing, shall make a determination as to whether an infraction has been committed. If the commission of an infraction has been proven, the court may impose a penalty not to exceed the applicable civil pentaly plus court costs for each infraction In determining the amount of the civil penalty, the court may consider previous noncriminal infractions committed.  
      § 556.116 High-priority subsurface installations; special procedures.... (2) (c) The State Fire Marshal or his or her agents are provided in ss. 633.114, 633.116, and 633.118 may issue a citation and impose a civil penalty against a violator in an amount not to exceed $50,000 if the person violated a provision of s. 556.107(1)(a) and that violation was a proximate cause of the incident. However, if a state agency or political subdivision caused the incident, the state agency or political subdivision may not be fined in an amount in excess of $10,000.  (d) The civil penalty imposed under this subsection is in addition to any amount payable as a result of a citation relating to the incident under s. 556.107(1)(a).</t>
  </si>
  <si>
    <t xml:space="preserve">    Florida Statutes, s. 556.107 (3) MISDEMEANORS.—Any person who knowingly and willfully removes or otherwise destroys the valid stakes or other valid physical markings described in s. 556.105(5)(a) and (b) used to mark the horizontal route of an underground facility commits a misdemeanor of the second degree, punishable as provided in s. 775.082 or s. 775.083. For purposes of this subsection, stakes or other nonpermanent physical markings are considered valid for 30 calendar days after information is provided to the system under s. 556.105(1)(a). (b) Any person who knowingly and willfully removes or damages a permanent marker placed to identify the approximate location of an underground facility commits a misdemeanor of the second degree, punishable as provided in s. 775.082 or s. 775.083.</t>
  </si>
  <si>
    <t>Yes
(Florida Statutes, s. 556.116(2)(a))</t>
  </si>
  <si>
    <t xml:space="preserve">    Florida Statutes, s. 556.101 (3)   It is the purpose of this chapter to:... (e) Permit any local law enforcement officer, local government code inspector, or code enforcement officer to enforce this chapter without the need to incorporate the provisions of this chapter into any local code or ordinance.
   s. 556.107 (1) (b)  Any excavator or member operator who commits a noncriminal infraction under paragraph (a) may be issued a citation by the State Fire Marshal or his or her agents as provided in ss. 633.114 and 633.116; the fire chief of the special district, municipality, or county; or any local or state law enforcement officer, government code inspector, or code enforcement officer…         
   s. 556.116  High-priority subsurface installations; special procedures.  (1) As used in this section, the term:  (a)  Division means the Division of Administrative Hearings....  (3)(b) Upon receipt of an allegation that an incident has occurred, the system shall transmit an incident report to the division and contract with the division so that the division may conduct a hearing to determine whether an incident has occurred, and, if so, whether a violation of s. 556.107(1)(a) was a proximate cause of the incident.... (c) The division has jurisdiction in a proceeding under this section to determine the facts and law concerning an alleged incident. The division may impose a fine.... </t>
  </si>
  <si>
    <t>No.  
   However, Florida Statutes, s. 556.116  High-priority subsurface installations; special procedures.  (3)(a) An alleged commission of an infraction listed in s. 556.107(1) which results in an incident must be reported to the system and the State Fire Marshal by a member operator or an excavator within 24 hours after learning of the alleged occurrence of an incident.
(b) Upon receipt of an allegation that an incident has occurred, the member operator or excavator shall transmit an incident report to the State Fire Marshal who shall conduct an  investigation to determine whether an incident has occurred, and, if so, whether a violation of s. 556.107(1)(a) was a proximate cause of the incident. The State Fire Marshal may authorize his or her agents, as provided in ss. 633.114, 633.116, and 633.118, to conduct investigations of incidents.</t>
  </si>
  <si>
    <t>Statutes effective July 1, 2020</t>
  </si>
  <si>
    <t>No.
(unless the excavation site cannot be described sufficiently, ARSD § 20:25:03:04 (8))</t>
  </si>
  <si>
    <t xml:space="preserve">    R.S. 40:1749.13.A.  Except as provided in this Section, no person shall excavate or demolish in any street, highway, public place, or servitude of any operator, or near the location of an underground facility or utility, or on the premises of a customer served by an underground facility or utility without having first ascertained, in the manner prescribed in Subsection B of this Section, the specific location as provided in R.S. 40:1749.14(D) of all underground facilities or utilities in the area which would be affected by the proposed excavation or demolition.  B.(1) Except as provided in R.S. 40:1749.15, prior to any excavation or 26 demolition, each excavator or demolisher shall serve telephonic or electronic notice of the intent to excavate or demolish to the regional notification center or centers serving the area in which the proposed excavation or demolition is to take place. Such notice shall be given to the notification center at least forty-eight hours, but not more than one hundred twenty hours, excluding weekends and holidays, in advance of the commencement of any excavation or demolition activity. Holidays shall consist of the following: ... (4) Notice shall be given and shall include a specific location request for excavation or demolition work to be performed at least forty-eight hours, but not more than one hundred twenty hours, excluding weekends and holidays, in advance of actual work commencement. ... The marking of an operator's facility or utility shall be provided for excavation or demolition purposes only. (5) The excavator or demolisher shall wait at least forty-eight hours, beginning at 7:00 a.m. on the next working day, following notification, unless mutually agreed upon and documented by the excavator and operator to extend such time, before commencing any excavation or demolition activity, except in the case of an emergency as defined in the provisions of this Part or if informed by the regional notification center that no operators are to be notified. However, if no agreement for an extention of time can be reached between the excavator and the operator and the excavation or demolition activity could impact a pipeline located on or in water, upon request by the operator, the commissioner may delay the mark-by time prior to the commencement of any excavation or demolition activity in order to allow for the accurate marking of such pipeline.</t>
  </si>
  <si>
    <t xml:space="preserve">    20 days may be longer as determined by the commissioner if could impact a pipeline located in water, or 30 days for a forestry excavator or agricultural excavator
    (R.S. 40:1749.14.(C) (1) (b) (iii) and (v)).</t>
  </si>
  <si>
    <t xml:space="preserve">    WY Statutes § 37-12-301. (b)  As used in this act: ... (iii)  Excavation or excavates means any operation … except tilling of soil and gardening or agricultural purposes;
    § 37-12-305. (h) The following routine maintenance activities in a government entity's public right‑of‑way are exempt from the provisions of this act:  (i)  Snowplowing;  (ii)  Adding of granular material to unpaved roads; (iii)  Removal and application of patches to the surface of pavement; (iv)  Cleaning and sealing of road or pavement cracks or joints.(j)  Routine county road maintenance is exempt from the provisions of this act, provided that the maintenance is not within an area of risk as specified in a notice provided under W.S. 37 12 302(n).</t>
  </si>
  <si>
    <t>Yes - if within an area of risk. WY Statutes § 37-12-302. (n)</t>
  </si>
  <si>
    <t>WY Statutes § 37-12-302. (n) An operator of an underground facility that the operator determines to be within an area of risk may provide to the county in which the underground facility is located written notice that includes a description of the underground facility and the specific location of the underground facility by map, legal description or other reliable method that allows for a current and accurate means of identifying the geographic location of the underground facility. Any notice under this subsection shall be provided:
(i) Except as specified in paragraph (ii) of this subsection, not later than June 1, 2020 and then January 31 of each year thereafter;
(ii) For an operator of a newly installed underground facility, within sixty (60) days of installation of the underground facility.</t>
  </si>
  <si>
    <t xml:space="preserve">    Mississippi Code § 77-13-9. (1) Every person owning or operating underground utility lines or underground facilities shall, upon receiving advance notice of the commencement of excavation, in accordance with Section 77-13-5, make an investigation, and shall report through the use of the PRIS the status of the work performed, within two (2) working days from the time notice is provided in accordance with this chapter to the Mississippi 811, Inc., to determine the approximate location of its underground utility lines or underground facilities in the area of the proposed excavation, and shall either: (a) mark the approximate location of underground utility lines and underground facilities in or near the area of the excavation, so as to enable the person engaged in excavation work to locate the lines and facilities in advance of and during the excavation work and notify the excavator through the PRIS that the facilities have been marked; (b) advise through the PRIS that it has no underground utility lines or underground facilities in the excavation area; or (c) advise through the PRIS that it can locate its underground utility lines or underground facilities in the excavation area only by excavation. If an operator can locate its underground utility lines or underground facilities in the excavation area only by excavation and has given proper notice of such, that operator shall be allowed a reasonable amount of additional time, not to exceed two (2) additional working days, to mark the approximate location of the underground utility lines or underground facilities.  (2) In lieu of such marking, the operator may request to be present at the site upon commencement of the excavation, so long as the operator complies within two (2) working days of the receipt of the notice. </t>
  </si>
  <si>
    <t xml:space="preserve">Mississippi Code § 77-13-9 (1)(a) 77-13-9. (1) Every person owning or operating underground utility lines or underground facilities shall, … (a) mark the approximate location of underground utility lines and underground facilities in or near the area of the excavation, so as to enable the person engaged in excavation work to locate the lines and facilities in advance of and during the excavation work and notify the excavator through the PRIS that the facilities have been marked; (b) advise through the PRIS that it has no underground utility lines or underground facilities in the excavation area; or (c) advise through the PRIS that it can locate its underground utility lines or underground facilities in the excavation area only by excavation. </t>
  </si>
  <si>
    <t xml:space="preserve">    Mississippi Code § 77-13-9. (1) Every person owning or operating underground utility lines or underground facilities shall, upon receiving advance notice of the commencement of excavation, in accordance with Section 77-13-5, make an investigation, and shall report through the use of the PRIS the status of the work performed, within two (2) working days from the time notice is provided in accordance with this chapter to the Mississippi 811, Inc., to determine the approximate location of its underground utility lines or underground facilities in the area of the proposed excavation, and shall either:</t>
  </si>
  <si>
    <t>Yes.
(Mississippi Code § 77-13-9 (1))</t>
  </si>
  <si>
    <t>June 25, 2020
Effective January 1, 2021</t>
  </si>
  <si>
    <t xml:space="preserve">    Code of the District of Columbia (DC Code) § 34-2701. (1) "Demolition” or “demolish” mean any operation by which a structure or mass of material is wrecked, razed, moved, or removed by means of any tool, equipment, or explosive.  (2) "Excavate” or “excavation” mean any operation in which earth, rock, or other material in or on the ground is moved, removed, or otherwise displaced by means of any tool, equipment, or explosive, and including grading, trenching, digging, ditching, drilling, boring, augering, tunnelling, scraping, cable or pipe plowing and driving, wrecking, razing, moving, using equipment, trenchless technology, or removing any structure or mass of material.</t>
  </si>
  <si>
    <t xml:space="preserve">   DC Code § 34-2701. (4) “Person” means any individual, firm, joint venture, partnership, corporation, association, or any legal entity, including any government body or authority or subdivision of a governmental body or authority, including any trustee, receiver, assignee, or personal representative thereof.</t>
  </si>
  <si>
    <t xml:space="preserve">    DC Code § 34-2704. (a) Except as provided in section 10, no person shall excavate or engage in demolition in a street, highway, or public space, or on private property, without first notifying at least 96 hours, but no more than 10 days (excluding Saturdays, Sundays, and legal holidays) (‘time limit”), before the commencement of the proposed excavation or demolition, each utility operator that may have underground facilities in the area of the proposed excavation or demolition. The notification shall be accomplished by the person notifying the one-call center, in any manner approved by the one-call center, within the time limit, and the one-call center shall, in turn, notify the appropriate utility operators.</t>
  </si>
  <si>
    <t xml:space="preserve">    DC Code § 34-2704. (d)(1) When the actual excavation or demolition operation enters the immediate vicinity of an underground facility, the person responsible for the excavation or demolition shall provide adequate protection to the underground facility, including the provision of support as needed, and expose the underground facility by hand digging. (2) For purposes of this subsection, the term "immediate vicinity of the underground facility" means the space within 18 inches from the outermost part of the underground facility to the proposed excavation marked in the field.</t>
  </si>
  <si>
    <t>Yes.
(DC Code § 34-2705 (e))</t>
  </si>
  <si>
    <t>Yes.
(DC Code § 34-2701 (a)(2))</t>
  </si>
  <si>
    <t xml:space="preserve">    DC Code § 34-2704. (c)(1) If it is determined by a  utility operator that a proposed excavation or demolition is planned in such proximity to an underground facility that the facility may be damaged, dislocated, or disturbed, the utility operator shall identify the approximate horizontal location of the underground facility on the ground to within 2 feet from the outermost part of the underground facility within 72 hours (excluding Saturdays, Sundays, and legal holidays) by marking, staking, locating, or otherwise providing the location of the utility operator's underground facilities....  (3) After receiving notice from the one-call center as described in subsection (a) of this section, a utility operator shall, within 72 hours, notify the one-call center whether it has marked its underground facilities as required by this section, determined that it has no underground facilities that are required to be marked, or provide another valid response to the status ofthe ticket. No person may begin excavation or demolition until receiving notification from the one-call center that the notices from the utility operators have been provided.</t>
  </si>
  <si>
    <t>DC Code § 34-2704. (c)(1) … The method of identifying the location shall conform to standards and requriements, including the use of the color-coding system, established in regulations issued by the Mayor.</t>
  </si>
  <si>
    <t>DC Code § 34-2704 (c)(3) (3) After receiving notice from the one-call center as described in subsection (a) of this section, a utility operator shall, within 72 hours, notify the one-call center whether it has marked its underground facilities as required by this section, determined that it has no underground facilities that are required to be marked, or provide another valid response to the status ofthe ticket. No person may begin excavation or demolition until receiving notification from the one-call center that the notices from the utility operators have been provided.</t>
  </si>
  <si>
    <t xml:space="preserve">    DC Code § 34-2707. (c) Any person who violates any provisionofthis act shall be subject to a civil penalty of $2,500 for the first violation, $5,000 for the second violation, and $10,000 for the third or subsequent violation.</t>
  </si>
  <si>
    <t>Attorney General   
DC Code § 34-2707. (c) ...  Action to recover the civil penalties provided for in this section shall be brought by the Attorney General for the District of Columbia in the Superior Court of the District of Columbia. All penalties recovered from such action, including reasonable attorney’s fees, shall be paid into the General Fund of the District of Columbia.</t>
  </si>
  <si>
    <t>IC 8-1-26-18.5 (a) This section applies to any new or replacement underground facility that an operator installs or causes to be installed after June 30, 2020, in any public right-of-way or on any private property.  (b) Subject to any other applicable federal or state laws or regulations, for any new or replacement underground facility that an operator installs or causes to be installed, the operator shall ensure that: (1) the materials from which the facility is constructed are capable of being detected from above ground level using standard equipment and technologies used by the utility locating industry, such as electromagnetic locating equipment and electromagnetic induction surveys; or (2) if the materials from which the facility is constructed are not capable of being detected from above ground level using standard locating techniques, as described in subdivision (1), the facility is: (A) encased by conductive material; or (B) equipped with an electrically conducting wire or other means of locating the facility while it is underground.</t>
  </si>
  <si>
    <t xml:space="preserve">     NCGS § 87-121 (a)   An operator shall provide to the excavator the following:  (1)  The horizontal location and description of all of the operator's facilities in the area where the proposed excavation or demolition is to occur. The location shall be marked by stakes, soluble paint, flags, or any combination thereof, as appropriate, depending upon the conditions in the area of the proposed excavation or demolition. The operator shall, when marking as provided under this subdivision, use the APWA Uniform Color Code. If the diameter or width of the facility is greater than four inches, the dimension of the facility shall be indicated at least every 50 feet in the area of the proposed excavation or demolition. An operator who operates multiple facilities in the area of the proposed excavation or demolition shall locate each facility.  (1a) The operator's identity, marked as provided in subdivision (1) of this subsection, in the area where the proposed excavation or demolition is to occur. At a minimum, the operator's identity shall be marked at the beginning point, at intervals of 200 linear feet, and at the end point of the proposed excavation or demolition. (2)  Any other information that would assist the excavator in identifying and thereby avoiding damage to the marked facilities.  (b)  Unless otherwise provided in a written agreement between the operator and the excavator, the operator shall provide to the excavator the information required by subsection (a) of this section within the times provided below:  (1)  For a facility, within three full working days after the day notice of the proposed excavation or demolition was provided to the Notification Center.  (2)  For a subaqueous facility, within 10 full working days after the day notice of the proposed excavation or demolition was provided to the Notification Center.  (3)  If the operator declares an extraordinary circumstance, the times provided in this subsection shall not apply.  (c)  The operator shall provide a positive response to the Notification Center before the expiration of the time provided in subsection (b) of this section. The response shall indicate whether and to what extent the operator is able to provide the information required by subsection (a) of this section to respond to the notice from the excavator.  (d)  If the operator determines that provisions for marking subaqueous facilities are required, the operator will provide a positive response to the Notification Center not more than three full working days after notice has been provided by the excavator.  (e)  If extraordinary circumstances prevent the operator from marking the location of the facilities within the time specified in subsection (b) of this section, the operator shall either notify the excavator directly or notify the excavator through the Notification Center. When providing the notification under this subsection, the operator shall state the date and time when the location will be marked.</t>
  </si>
  <si>
    <t>NCGS § 87-121 (a)(1a) The operator's identity, marked as provided in subdivision (1) of this subsection, in the area where the proposed excavation or demolition is to occur. At a minimum, the operator's identity shall be marked at the beginning point, at intervals of 200 linear feet, and at the end point of the proposed excavation or demolition.</t>
  </si>
  <si>
    <t xml:space="preserve">    NCGS § 87-122. (c) (9)  An excavator shall not perform any excavation or demolition within the tolerance zone unless the excavator complies with all of the following conditions:  a.  The excavator shall not use mechanized equipment, except noninvasive equipment specifically designed or intended to protect the integrity of the facility, within the marked tolerance zone of an existing facility until:  1.  The excavator has visually identified the precise location of the facility or has visually confirmed that no facility is present up to the depth of excavation;  2.  The excavator has taken reasonable precautions to avoid any substantial weakening of the facility's structural or lateral support, or both, or penetration or destruction of the facilities or their protective coatings; and  3.  The excavator may use mechanical means, as necessary, for the initial penetration and removal of pavement or other materials requiring use of mechanical means of excavation but only to the depth of the pavement or other materials. For parallel type excavations within the tolerance zone, the existing facility shall be visually identified at intervals not to exceed 50 feet along the line of excavation to avoid damages. The excavator shall exercise due care at all times to protect the facilities when exposing these facilities.   b.  The excavator shall maintain clearance between a facility and the cutting edge or point of any mechanized equipment, taking into account the known limit of control of the cutting edge or point, as may be reasonably necessary to avoid damage to the facility.   c.  The excavator shall provide support for facilities in and near the excavation or demolition area, including backfill operations, as may be reasonably required by the operator for the protection of the facilities.   (10)  The excavator shall not use mechanized equipment within 24 inches of a facility that is an oil, petroleum products, or highly volatile liquid pipeline system, a gas transmission line, or an electric transmission line unless the facility operator has consented to the use in writing and the operator's representative is on site during the use of the mechanized equipment. For purposes of this subdivision, the term  oil, petroleum products, or highly volatile liquid pipeline system" has the same meaning as the term "pipeline system" in Title 49 C.F.R. § 195.2, the term "gas transmission line" has the same meaning as the term "transmission line" in Title 49 C.F.R. § 192.3, and the term "electric transmission line" has the same meaning as the term "transmission line" in G.S. 62-100(7).  </t>
  </si>
  <si>
    <t xml:space="preserve">   NCGS § 87-124.  Exemptions. The notice requirements in G.S. 87-122(a) and G.S. 87-122(b) do not apply to the following: (1) An excavation or demolition performed by the owner of a single-family residential property on his or her own land that does not encroach on any operator's right-of-way, easement, or permitted use. (2) An excavation or demolition performed by the owner of a single-family residential property on his or her own land that encroaches on any operator's right-of-way, easement, or permitted use that is performed with nonmechanized equipment. (3) An excavation or demolition that involves the tilling of soil for agricultural or gardening purposes. (4) An excavation or demolition for agricultural purposes, as defined in G.S. 106-581.1, performed on property that does not encroach on any operator's right-of-way, easement, or permitted use. (5) An excavation by an operator or surveyor with nonmechanized equipment for the following purposes: a. Locating for a valid notification request or for the minor repair, connection, or routine maintenance of an existing facility or survey pin. b. Probing underground to determine the extent of gas or water migration. (6) An excavation or demolition performed when those responsible for routine maintenance of a right-of-way or any other governmental entity are performing, with labor on their permanent payroll, maintenance activities within the right-of-way. Maintenance activities shall include emergency replacement of signs critical for maintaining safety or reshaping of shoulders and ditches to the original road profile. Maintenance activities do not include the initial installation of traffic signs, traffic control equipment, guardrails or drainage structures. The provisions of this subdivision do not apply when the excavation or demolition is performed by a contractor acting on behalf of a person or entity responsible for routine maintenance of a right-of-way or on behalf of any other governmental entity. (7) An excavation or demolition performed by a railroad entirely on land which the railroad owns or operates or, in the event of an emergency, on adjacent land. No provision in this Article shall apply to any railroad which owns, operates, or permits facilities under land which the railroad owns or operates. (8) An excavation of a grave space, as defined in G.S. 65-48(10), the installation of a monument or memorial at a grave space, or an excavation related to the placement of a temporary structure or tent by a cemetery regulated under Chapter 65 of the General Statutes that does not encroach on any operator's right-of-way, easement, or permitted use. (9) Pavement milling and pavement resurfacing.
   § 87-125.  (a) An excavator performing an emergency excavation or demolition is not required to give notice to the Notification Center as provided in G.S. 87-122. However, the excavator shall, as soon as practicable, give notice to the Notification Center which shall include a description of the circumstances justifying the emergency. The excavator may request emergency assistance from each affected operator in locating and providing immediate protection to the facilities in the affected area.</t>
  </si>
  <si>
    <t xml:space="preserve">    NCGS § 87-129 There is hereby established the Underground Damage Prevention Review Board to review reports of alleged violations of this Article. The members of the Board shall be appointed by the Governor. The Board shall consist of 15 members as follows:  (1)  A representative from the North Carolina Department of Transportation;  (2)    A representative from a facility contract locator;  (3)  A representative from the Notification Center;  (4)  A representative from an electric public utility;  (5)  A representative from the telecommunications industry;  (6)  A representative from a natural gas utility;  (7)  A representative from a hazardous liquid transmission pipeline company;  (8)  A representative of a municipality, appointed on the recommendation of the League of Municipalities;  (9)  A highway contractor licensed under G.S. 87-10(b)(2) who does not own or operate facilities;  (10)  A public utilities contractor licensed under G.S. 87-10(b)(3) who does not own or operate facilities;  (11)  A surveyor licensed under Chapter 89C of the General Statutes;  (12)  A representative from a rural water system, appointed on the recommendation of the North Carolina Rural Water Association;  (13)  A representative from an investor-owned water system;  (14)  A representative from an electric membership corporation; and  (15)  A representative from a cable company, appointed on the recommendation of the North Carolina Cable Telecommunications Association..  ...  (a4)  Eight members of the Board shall constitute a quorum.  (a5)  The Governor shall designate one member of the Board as chair.  (a6)  The Board may adopt rules to implement this Article.  (b)  The Board shall receive reports of alleged violations of this Article. The Board shall contact persons against whom reports have been filed to inform them of the alleged violation within 10 days of the filing of the report...    (b1)  The Board shall review all reports of alleged violations of this Article and accompanying information. If the Board determines that a person has violated any provision of this Article, the Board shall determine the appropriate action or penalty to impose for each such violation. Actions and penalties may include training, education, and a civil penalty not to exceed two thousand five hundred dollars ($2,500). The Board shall approve training courses and the sponsors of those training courses under this subsection. Any fees for training courses approved by the Board shall be paid by the person determined to have violated this Article. The Board shall notify each person who is determined to have violated this Article in writing of the Board's determination and the Board's recommended action or penalty. A person determined to be in violation of this Article may request a hearing before the Board, after which the Board may reverse or uphold its original finding. If the Board recommends a penalty, the Board shall notify the Utilities Commission of the recommended penalty, and the Utilities Commission shall issue an order imposing the penalty.</t>
  </si>
  <si>
    <t xml:space="preserve">    NCGS § 87-129 (b1)  The Board shall review all reports of alleged violations of this Article and accompanying information. If the Board determines that a person has violated any provision of this Article, the Board shall determine the appropriate action or penalty to impose for each such violation. Actions and penalties may include training, education, and a civil penalty not to exceed two thousand five hundred dollars ($2,500). The Board shall approve training courses and the sponsors of those training courses under this subsection. Any fees for training courses approved by the Board shall be paid by the person determined to have violated this Article. The Board shall notify each person who is determined to have violated this Article in writing of the Board's determination and the Board's recommended action or penalty. A person determined to be in violation of this Article may request a hearing before the Board, after which the Board may reverse or uphold its original finding. If the Board recommends a penalty, the Board shall notify the Utilities Commission of the recommended penalty, and the Utilities Commission shall issue an order imposing the penalty.</t>
  </si>
  <si>
    <t>North Carolina Utilities Commission
(NCGS § 87-129 (b1))
Attorney General will provide counsel
(NCGS § 87-129 (g))</t>
  </si>
  <si>
    <t xml:space="preserve">  MA Damage Prevention Rules 220 CMR 99.06: (2) All markings shall indicate, where practicable, the width, if it is greater than two inches, and material of the underground facility, as well as any change in direction and any terminus points of the facility. ... (5) Marking shall extend at least 15 feet beyond the boundaries of the premarked area, if premarking is required.</t>
  </si>
  <si>
    <t xml:space="preserve">    M.G.L. Chapter 82, § 40E identifies the "Massachusetts Department of Telecommunications and Energy" as the enforcement agency.  
    MA Damage Prevention Rules 220 CMR 99.09 identify the " Department" which is then defined in 99.02 as "Department of Public Utilities, Commonwealth of Massachusetts." as the enforcement agency.</t>
  </si>
  <si>
    <t>Yes
(MA Damage Prevention Rules 220 CMR § 99.07(9))</t>
  </si>
  <si>
    <t>Massachusetts Damage Prevention Rules, 220 CMR 99.00
Updated Oct. 18, 2019
(https://www.mass.gov/regulations/220-CMR-9900-procedures-for-the-determination-and-enforcement-of-violations-of-safety#downloads)</t>
  </si>
  <si>
    <t xml:space="preserve">    NRS 455.160. provides that the Nevada PUC or AG may enjoin excavation which poses danger of death or serious physical harm or property damage.
Current rulemaking in docket #20-02024</t>
  </si>
  <si>
    <t>24"
(KRS 367.4903 (11))</t>
  </si>
  <si>
    <t xml:space="preserve">    KRS 367.4909  (5)  An operator shall respond to facility locate requests and provide a positive response as follows: (a) To a normal excavation locate request within two (2) working days after receiving notification from an excavator or any time prior to the scheduled excavation start date if agreed upon as provided in subsection (7) of Section 5 of this Act, excluding large projects requests, design information requests, emergency locate requests, and unmapped or untonable facilities; (b) To an emergency locate request, as quickly as possible but not to exceed fortyeight (48) hours after receiving notification from an excavator; (c) To a design information request, within ten (10) working days after receiving notification from the person making the request; and (d) To a large project request, with two (2)  working days the operator shall notify the excavator that an excavation area has been determined to be a large project, and the operator shall respond to the request within five (5) working days from the later of receiving notification from an excavator or prior to the scheduled excavation start date for that location if agreed upon as provided in subsection (7) of Section 5 of this Act; (e)  To an unmapped or untonable facility requrest, within two (2) working days the operator shall notify the excavator that an excavation area has been determined to an unmapped or untonable project, and the operator shall respond to the request within five (5) working days for a normal locate request or eight (8) working days for a large project request from the later of receiving the notification from an excavator or prior to the scheduled excavation start date if agreed upon... (f) To a fiber-to-the-premises broadband deployment excavation request, in locations not already served by fiber-to-the-premises, within four (4) working days. (6) Within one (1) working day after receiving a second notice request from an excavator pursuant to subsection (12) of Section 3 of this Act, an operator shall locate its facility and update the positive response system. (7) An operator shall, after receiving an emergency locate request, a normal excavation locate request, an unmapped or untonable location request, or a large project request as provided in subsection (5) of this section: (a) Inform the excavator of the approximate location and description of any of the operator's underground facilities that may be damaged or pose a safety concern because of excavation or demolition; (b) Unless permanent facility markers are provided, provide temporary markings to inform the excavator of the ownership and approximate location of the underground facility; and (d) Provide a positive response to the requesting party.
KRS 367.4903 (12) "Working day" means every day, except Saturday, Sunday, and holidays established by federal or state statute.  For purposes of measuring any period of time prescribed or allowed under the Underground Facilities Damage Prevention Act of 1994, a working day shall commence at 12:01 a.m. eastern time and end at 12 midnight eastern time excluding the day the locate request was made.</t>
  </si>
  <si>
    <t>Not addressed.
(Reference KRS 367.4909 (10))</t>
  </si>
  <si>
    <t xml:space="preserve">
KRS 367.4909 (5) An operator shall respond to facility locate requests and provide a positive response as follows.
KRS 367.4909(7) An operator shall, after receiving an emergency locate request, a normal excavation locate request, an unmapped or untonable locate request, or a large project request as provided in subsection (5) of this section: (a)…(b)…(c) provide a positive response to the requesting party.
KRS 367.4903 (21)  "Positive response" means an automated or written communication system provided by each protection notification center for all locate request the center receives pursuant to Section 2 of this Act that allows excavators, locators, operators, and other interested parties to determine the status of locating an underground facility and requires response and verification by operators and excavators to comply with their respective requirements of the Underground Facility Damage Prevention Act of 1994.</t>
  </si>
  <si>
    <t>KRS 367.4911 (10) When excavation or demolition is necessary within the tolerance zone, the excavator shall hand-dig or use nonintrusive means to avoid damage to the underground facility, except that mechanized equipment may be used: (a) To remove the pavement or other manmade hard surface if used during the initial penetration only to the depth necessary and if an individual other than the equipment operator visually monitors the excavation activity; (b) To remove indigenous rock if used during the initial penetration only to the extent necessary, if an individual other than the equipment operator visually monitors the excavation activity, and if the excavation is planned to avoid damage to the underground facility. However, if the underground facility contains flammable, toxic, corrosive, or hazardous products, the excavator shall notify the facility owner of the excavator's intent prior to removing indigenous rock; (c) To remove materials that are more than twelve (12) inches in any direction from the outer edge of the located facility if the excavator visually identifies the precise location of the underground facility or visually confirms that no facility is present within the depth of the excavation, if an individual other than the equipment operator visually monitors the excavation activity, and if the excavation is planned to avoid damage to the underground facility; and (d) To place shores into an existing excavation or remove shores from an xisting excavation.</t>
  </si>
  <si>
    <t xml:space="preserve">    KRS 367.4907 Every person who engages in nonemergency timber harvesting using mechanized equipment, excavation, or demolition work shall conform to KRS 367.4905 to 367.4917. Compliance with excavator and operator notification requirements of KRS 367.4905 to 367.4917 shall not be required of authorized persons responding to emergency situations. However, these persons shall take every reasonable precaution to protect the public safety and underground facilities of others. 
    KRS 367.4911 (1) (a) Each excavator, or person responsible for an excavation, planning excavation or demolition work shall, not less than two (2) full working [business] days nor more than ten (10) full working [business] days prior to commencing work, unless a future start date is agreed upon as provided in subsection (7) of Section 5 of this Act, notify each affected operator's designated protection notification center of the excavator's intended work and work schedule.  (b) The two (2) full working [business] days provided for in paragraph (a) of this subsection have elapsed if all affected operators have notified the person.</t>
  </si>
  <si>
    <t>Yes
(KRS 637.4913 (1)(b))</t>
  </si>
  <si>
    <t xml:space="preserve">    KRS 367.4909 (12)  All underground facilities installed after January 1, 2013, shall include a means to accurately identify and locate the underground facilities from the surface. This subsection does not apply to the repair of existing facilities.</t>
  </si>
  <si>
    <t xml:space="preserve">Yes
(KRS 367.4909 (5), (8) and (9)) </t>
  </si>
  <si>
    <t xml:space="preserve">    KRS 278.992 (1) Any person who violates any minimum safety standard adopted by the United States Department of Transportation pursuant to the federal pipeline safety laws, 49 U.S.C.secs. 60101 et seq., as amended, or any regulation adopted and filed pursuant to KRS Chapter 13A by the Public Service Commission governing the safety of pipeline facilities or the transportation of gas as those terms are defined in the Natural Gas Pipeline Safety Act, shall be subject to a civil penalty to be assessed by the Public Service Commission not to exceed the maximum civil penalty as contained in 49 C.F.R. sec. 190.223, asamended, for a violation of any provision of 49 U.S.C. secs. 60101 et seq., or any regulation or order issued thereunder, for each violation for each day that the violation persists. Any civil penalty assessed for a violation may be compromised by the commission. (2) Any person who willfully and knowingly defaces, damages, removes, or destroys any pipeline sign or right-of-way marker required by the Natural Gas Pipeline Safety Act or any regulation or order issued pursuant to it shall, upon conviction, be subject for each offense to a fine of not more than five thousand dollars ($5,000), imprisonment for a term not to exceed one (1) year, or both. 
    KRS 367.4917 (1)  ...an operator who fails to comply with any provisions of KRS 367.4909 may be subject to a civil penalty of two hundred fifty dollars ($250) for the first violation, no more than one thousand dollars ($1,000) for the second violation, and no more than three thousand dollars ($3,000) for the third and any subsequent violation ...If a person commits a violation in the course and scope of employment, the penalties shall be imposed on the employer... (3) A person that knowingly provides false notice to a utility notification center of an emergency as defined in KRS 367.4903 shall be subject to a civil penalty of one thousand dollars ($1,000) for each viuolation. (4) Any person who violates any provision of the Underground Facility Damage Prevention Act of 1994, KRS 367.4901 to 367.4917, that involves damage to a facility containing any flammable, toxic, corrosive, or hazardous material or results in the release of any flammable, toxic, corrosive, or hazardous material shall be subject to a civil penalty, in addition to the civil penalty in subsection (1) of this section, not to exceed one thousand dollars ($1,000) for each violation. The penalties of this subsection are not in conflict with and are in addition to civil damages for personal injury or property damage. </t>
  </si>
  <si>
    <t xml:space="preserve">    KRS 278.992 (1) Any person who violates any minimum safety standard adopted by the United States Department of Transportation pursuant to the federal pipeline safety laws, 49 U.S.C.secs. 60101 et seq., as amended, or any regulation adopted and filed pursuant to KRS Chapter 13A by the Public Service Commission governing the safety of pipeline facilities or the transportation of gas as those terms are defined in the Natural Gas Pipeline Safety Act, shall be subject to a civil penalty to be assessed by the Public Service Commission not to exceed the maximum civil penalty as contained in 49 C.F.R. sec. 190.223, asamended, for a violation of any provision of 49 U.S.C. secs. 60101 et seq., or any regulation or order issued thereunder, for each violation for each day that the violation persists. Any civil penalty assessed for a violation may be compromised by the commission.      (2) Any person who willfully and knowingly defaces, damages, removes, or destroys any pipeline sign or right-of-way marker required by the Natural Gas Pipeline Safety Act or any regulation or order issued pursuant to it shall, upon conviction, be subject for each offense to a fine of not more than five thousand dollars ($5,000), imprisonment for a term not to exceed one (1) year, or both. 
    KRS 367.4917 (1)  An excavator who fails to comply with any provision of KRS 367.4911, ...may be subject to a civil penalty of two hundred fifty dollars ($250) for the first violation, no more than one thousand dollars ($1,000) for the second violation, and no more than three thousand dollars ($3,000) for the third and any subsequent violation ...If a person commits a violation in the course and scope of employment, the penalties shall be imposed on the employer... (3) A person that knowingly provides false notice to a utility notification center of an emergency as defined in KRS 367.4903 shall be subject to a civil penalty of one thousand dollars ($1,000) for each viuolation. (4) Any person who violates any provision of the Underground Facility Damage Prevention Act of 1994, KRS 367.4901 to 367.4917, that involves damage to a facility containing any flammable, toxic, corrosive, or hazardous material or results in the release of any flammable, toxic, corrosive, or hazardous material shall be subject to a civil penalty, in addition to the civil penalty in subsection (1) of this section, not to exceed one thousand dollars ($1,000) for each violation. The penalties of this subsection are not in conflict with and are in addition to civil damages for personal injury or property damage. </t>
  </si>
  <si>
    <t xml:space="preserve">    KRS 278.992 (2) Any person who willfully and knowingly defaces, damages, removes, or destroys any pipeline sign or right-of-way marker required by the Natural Gas Pipeline Safety Act or any regulation or order issued pursuant to it shall, upon conviction, be subject for each offense to a fine of not more than five thousand dollars ($5,000), imprisonment for a term not to exceed one (1) year, or both. 
    KRS 367.4917  (2) A protection notification center that fails to comply with any provision of KRS 367.4913 shall be subject to a civil fine of one thousand dollars ($1,000) for each violation.  (3) A person that knowingly provides false notice to a utility notification center of an emergency as defined in KRS 367.4903 shall be subject to a civil penalty of one thousand dollars ($1,000) for each violation. (4) Any person who violates any provision of the Underground Facility Damage Prevention Act of 1994, KRS 367.4901 to 367.4917, that involves damage to a facility containing any flammable, toxic, corrosive, or hazardous material or results in the release of any flammable, toxic, corrosive, or hazardous material shall be subject to a civil penalty, in addition to the civil penatly in subsection (1) of this section, not to exceed one thousand dollars ($1,000) for each violation. </t>
  </si>
  <si>
    <t>March 23, 2021 (HB 303 / SB 172)
Effective: January 1, 2022</t>
  </si>
  <si>
    <t>Yes
(TCA § 65-31-108(c))</t>
  </si>
  <si>
    <t>Yes
(TCA §65-31-111(a))</t>
  </si>
  <si>
    <t>No.
(Reference TCA § 65-31-111)</t>
  </si>
  <si>
    <t xml:space="preserve">    Louisiana Revised Statute (R.S.), Title 40, §1749:12.(5) "Demolition" means the total or partial wrecking, razing, rendering, moving, or removing of any building or structure, movable or immovable. ... (7) "Excavation" or "excavate" means any operation causing movement or removal of earth, rock, or other materials in or on the ground or submerged in a marine environment that could reasonably result in damage to underground or submerged utilities or facilities by the use of powered or mechanical or manual means, including but not limited to pile driving, digging, blasting, augering, boring, back filling, dredging, compaction, plowing-in, trenching, ditching, tunneling, land-leveling, grading, and mechanical probing.  Excavation" or "excavate" shall not include manual probing, normal commercial farming operations, or an activity resulting from force majeure, related occurrences, including but not limited to an act of God, or an act of nature.
   Louisiana Adminstrative Code (LAC) Title 55 § 2103.(A) Excavation or Excavate―any operation for the purpose of movement or removal of earth, rock, or other materials in or on the ground by the use of powered or mechanical or manual means, including pile driving, digging, blasting, auguring, boring, back filling, dredging, compressing, plowing-in, trenching, ditching, tunneling, land-leveling, grading, and mechanical probing.</t>
  </si>
  <si>
    <t xml:space="preserve">    R.S. 40:1749.12. ... (2) "Commissioner" means the commissioner of conservation.  (15) "Pipeline" means all intrastate and interstate pipeline facilities defined by 49 CFR 192.3 and 49 CFR 195.2.
    § 1749:23.A  Except as provided in R.S. 40:1749.27, the provisions of this Part 26 may be enforced by the [Louisiana] Department of Public Safety and Corrections or any local law enforcement agency. 
    § 1749:27.A.(1)  Notwithstanding the provisions of R.S. 40:1749.23, the commissioner shall have exclusive authority to enforce the provisions of this Part as it applies to the prevention of damage to pipelines. ... B. For the prevention of damage to pipelines, the powers of the commissioner shall include but are not limited to the following:  (1) Monitoring any excavation or demolition, including requests for the excavator or demolisher to provide the locate request number issued by a regional notification center. (2) Issuing citations or ordering other penalties or remedies. (3) Seeking restraining orders, injunctions, or any other available civil  remedies. (4) Utilizing any other enforcement powers that may be provided by law. ... D.(1)(a) The commissioner shall adjudicate all violations involving the prevention of damage to pipelines and assess civil penalties or other civil remedies for those violations of this Part.</t>
  </si>
  <si>
    <t xml:space="preserve">    R.S. 40:1749.12.(11) "Mark-by time" is the date and time provided by the regional notification center by which the utility or facility operator is required to mark the location or provide information to enable an excavator or demolisher, using reasonable and prudent means, to determine the specific location of the utility or facility as provided for in R.S. 40:1749.14(D). The mark-by time may be extended if mutually agreed upon and documented between the excavator and operator. 
     §1749.14.  C. (1)  Each operator of an underground facility or utility, after having received the notification request from the regional notification center of an intent to excavate or an intent to conduct normal commerical farming operations, shall supply, prior to the proposed excavation or normal commercial farming operation, the following information to the person responsible for the excavation or normal commercial farming operation:  (a)  The specific location and type of all of its underground utilities or facilities which may be damaged as a result of the excavation or demolition. If the surface over the buried or submerged line is to be removed, supplemental offset markings may be used. Offset markings shall be on a uniform alignment and shall clearly indicate that the actual facility is a specific distance away. (b)(i)  Unless otherwise required by federal or state statutes, the specific location and type of underground utility or facility may, at the operator's option, be marked to locate the utilities or facilities. …  (2)  If the operator does not visibly mark the location of these utilities or facilities, the operator shall provide information to enable an excavator using reasonable and prudent means to determine the approximate location of the utility or facility.  The information provided by the operator shall include a contact person and a specific telephone number for the excavators to call.  After the operator has received the notification request, the information on location, size, and type of underground utility or facility must be provided by the operator to the excavator prior to excavation.  (3)  In the event of inclement weather as defined in this Part, the mark-by time shall be extended by a duration equal to the duration of the inclement weather.  The owner or operator shall notify the excavator or demolisher before the expiration of the mark-by time of the need for such extension.</t>
  </si>
  <si>
    <t xml:space="preserve">    R.S. 40:1749.12.(7)  ..."Excavation" or "excavate" shall not include manual probing, normal commercial farming operations, or an activity resulting from force majeure, related occurrences, including but not limited to an act of God, or an act of nature...(12) "Normal commercial farming operations" means the following operations or activities for agriculture cultivation purposes: (a) Operations or activities that do not encroach upon a private utility or pipeline servitude, public right-of-way, or a public franchise area. (b) Operations or activities that do encroach upon a private utility or pipeline servitude and the depth of the excavation is less than twelve inches in the soil below the existing surface grade.
    §1749.13.(5).C.  This Part shall not apply to activities by operators or land owners excavating their own underground utilities or facilities on their own property or operators' exclusive right-of-way provided there is no encroachment on the rights-of-way of any operator..  
    §1749.15.A.  The notice required pursuant to R.S. 40:1749.13 shall not apply to any person conducting an emergency excavation.  Oral notice of the emergency excavation shall be given as soon as practicable to the regional notification center or each operator having underground utilities and facilities located in the area and, if necessary, emergency assistance shall be requested from each operator in locating and providing immediate protection to its underground utilities and facilities.
NOTE:  While "normal commercial farming operations" is not recognized as excavation and a locate request is not required for such activities, should a locate request for these types of activities be submitted, the operator would be required to locate and mark their underground facilities.</t>
  </si>
  <si>
    <t>Yes - but only In the event the location requirements of § 37-15-4 (c) cannot be met or the markings would interfere with traffic or pedestrian control.</t>
  </si>
  <si>
    <t>Executive Committee of the Underground Damage Prevention Authority
    AL Code § 37-15-10.1 (f) The board shall elect an executive committee made up of five representatives from the authority board as provided in this section excluding those entities representing a state agency, who will be responsible for levying civil penalties and taking actions as described in Section 35-15-10, this section, and Section 35-15-10.2.</t>
  </si>
  <si>
    <t xml:space="preserve">    Alaska Statutes Article 06. Alaska Underground Utility Facilities Damage Prevention Act, Section 42.30.400 - 490 
(https://811ak.com/wp-content/uploads/2011/06/AK_LAW1.pdf); and
    Anchorage Municipal Code Chapter 26.90 - Damage to Underground Utility Facilities 
(https://811ak.com/wp-content/uploads/2011/06/AMC.pdf)
    Also see One-Call Center Website, Excavator Handbook, for Information on State Law. (http://https://www.811ak.com/faq/)</t>
  </si>
  <si>
    <t>AK 811 (Digline Inc.)
(https://www.ak811.com/)</t>
  </si>
  <si>
    <t xml:space="preserve">    Arkansas Code Annotated, 14-271-110 (a) (2) (A) Unless otherwise agreed to between the excavators and the operator, within two (2) working days after notification from the One Call Center, the operator shall identify the approximate location of the facilities by field-marking on the surface by paint, dye, stakes, or any other clearly visible marking which designates the horizontal course of the facilities. (B) If the operator has no facilities in the area, the operator shall so inform the person proposing the activity, either by contacting that person or by leaving such information at the site.</t>
  </si>
  <si>
    <t xml:space="preserve">     Arkansas Code Annotated (A.C.A.), Title 14, Subtitle 16, Chapter 271: Underground Facilities Damage Prevention Act Sections 14-271-01 to -115. 
(https://arkansas811.com/wp-content/uploads/2020/09/2020-State-Law.pdf). 
    Also, A.C.A., Title 5, Chapter 69, A.C.A. § 5-69-103. 
(http://www.lexisnexis.com/hottopics/arcode/Default.asp)
    Also see One-Call Center Website for Information on State Law.</t>
  </si>
  <si>
    <t>Arkansas One Call
(https://arkansas811.com)</t>
  </si>
  <si>
    <t xml:space="preserve"> </t>
  </si>
  <si>
    <t xml:space="preserve">    California Code 4216.(h)  As used in this article, the following definitions apply: (h) Except as provided in Section 4216.8, “excavator” means any person, firm, contractor or subcontractor, owner, operator, utility, association, corporation, partnership, business trust, public agency, or other entity that, with their own employees or equipment performs any excavation.</t>
  </si>
  <si>
    <t>Yes.
(California Code 4216.3. (e))</t>
  </si>
  <si>
    <t>Yes.
(California Code 4216.4. (c) (3))</t>
  </si>
  <si>
    <t xml:space="preserve">    Positive response to the excavator is generally not addressed.  HOWEVER, California Code 4216.2 (c) dictates that "When the excavation is proposed within 10 feet of a high priority subsurface installation, the operator of the high priority subsurface installation shall notify the excavator of the existence of the high priority subsurface installation to set up an onsite meeting prior to the legal excavation start date and time or at a mutually agreed upon time to determine actions or activities required to verify the location and prevent damage to the high priority subsurface installation....The excavator shall not begin excavating until after the completion of the onsite meeting."     
   4216.3 (c) (1) (A)  On and after January 1, 2021, every operator shall supply an electronic positive response through the regional notification center before the legal excavation start date and time. Upon a showing of good cause by an operator, the board may extend the time by which the operator is required to comply with this requirement. The board shall not grant an extension beyond December 31, 2021. The board shall determine which facts or cir6cumstances constitute good cause. (B) The regional notification center shall make the responses required by subparagraph (A) available to the excavator. (2) The regional notification centers shall annually report to the board regarding their continual technological development in their roles of facilitating communication between excavators and operators in a manner that enhances safety, accountability, and efficiency.</t>
  </si>
  <si>
    <t xml:space="preserve">   4216.3 (c) (1) (A)  On and after January 1, 2021, every operator shall supply an electronic positive response through the regional notification center before the legal excavation start date and time. Upon a showing of good cause by an operator, the board may extend the time by which the operator is required to comply with this requirement. The board shall not grant an extension beyond December 31, 2021. The board shall determine which facts or cir6cumstances constitute good cause. (B) The regional notification center shall make the responses required by subparagraph (A) available to the excavator. (2) The regional notification centers shall annually report to the board regarding their continual technological development in their roles of facilitating communication between excavators and operators in a manner that enhances safety, accountability, and efficiency.</t>
  </si>
  <si>
    <t xml:space="preserve">   California Code 4216.12. (a)The Dig Safe Board is hereby created under, and shall be assisted by the staff of, the Office of the State Fire Marshal until January 1, 2022. On and after January 1, 2022, the board shall be within the Office of Energy Infrastructure Safety within the Natural Resources Agency pursuant to Part 7.3 (commencing with Section 15470) of Division 3 of Title 2.</t>
  </si>
  <si>
    <t xml:space="preserve">    California Code 4216.6. (a) (1) Any operator or excavator who negligently violates this article is subject to a civil penalty in an amount not to exceed ten thousand dollars ($10,000).   (2) Any operator or excavator who knowingly and willfully violates any of the provisions of this article is subject to a civil penalty in an amount not to exceed fifty thousand dollars ($50,000). (3) Any operator or excavator who knowingly and willfully violates any of the provisions of this article in a way that results in damage to a gas or hazardous liquid pipeline subsurface installation and that results in the escape of any flammable, toxic, or corrosive gas or liquid is subject to a civil penalty in an amount not to exceed one hundred thousand dollars ($100,000)</t>
  </si>
  <si>
    <t xml:space="preserve">An action may be brought by the Attorney General, the district attorney, or the local or state agency that issued the permit to excavate, for the enforcement of the civil penalty pursuant to this section in a civil action 9 California Government Code 4216 California Code of Regulations brought in the name of the people of the State of California. If penalties are collected as a result of a civil suit brought by a state or local agency for collection of those civil penalties, the penalties imposed shall be paid to the general fund of the agency. If more than one agency is involved in enforcement, the penalties imposed shall be apportioned among them by the court in a manner that will fairly offset the relative costs incurred by the state or local agencies, or both, in collecting these fees. (c) This article may also be enforced by the following agencies, either following a recommendation of the Dig Safe Board that the agency shall act to accept, amend, or reject, or through the agency’s own investigations, as follows: (1) The Registrar of Contractors of the Contractors’ State License Board shall enforce this article on contractors, as defined in Article 2 (commencing with Section 7025) of Chapter 9 of Division 3 of the Business and Professions Code, and telephone corporations, as defined in Section 234 of the Public Utilities Code, when acting as a contractor, as defined in Article 2 (commencing with Section 7025) of Chapter 9 of Division 3 of the Business and Professions Code. Nothing in this section affects the Public Utilities Commission’s existing authority over a public utility. 4216.6 (b) (2) The Public Utilities Commission shall enforce this article on gas corporations, as defined in Section 222 of the Public Utilities Code, and electrical corporations, as defined in Section 218 of the Public Utilities Code, and water corporations, as defined in Section 241 of the Public Utilities Code. (3) The Office of the State Fire Marshal shall enforce this article on operators of hazardous liquid pipeline facilities, as defined in Section 60101 of Chapter 601 of Subtitle VIII of Title 49 of the United States Code. (d) A local governing board may enforce this article on local agencies under the governing board’s jurisdiction. (e) Commencing July 1, 2020, the Dig Safe Board shall enforce this article on persons other than those listed in subdivisions (c) and (d). The board shall not initiate an enforcement action pursuant to this subdivision for a violation that occurred prior to July 1, 2020. As the enforcing body for persons other than those listed in subdivisions (c) and (d), the board may collect any monetary penalties imposed upon those persons.
    4216.12 (a) The California Underground Facilities Safe Excavation Board is hereby created under, and shall be assisted by the staff of, the Office of the State Fire Marshal.  (b) The board shall perform the following tasks:...(4) Enforce this article to the extent authorized by subdivision (e) of Section 4216.6.
</t>
  </si>
  <si>
    <t>Yes.  
     Reference California Code 4216.4 (c) regarding reporting to operators and regional notification centers.</t>
  </si>
  <si>
    <t xml:space="preserve">    Colorado Revised Statutes § 9-1.5-103 (3) (a) (II) Effective January 1, 2021, except in emergency situations, except as to an employee or an employer’s contractor with respect to the employer’s underground facilities, and except as otherwise provided in subsection (3)(e) of this section, a person shall not make or begin excavation without first notifying the notification association. Notice may be given by electronic methods approved by the notification association or by telephone.(b) Notice of the commencement, extent, and duration of the excavation work shall be given at least two business days prior thereto not including the day of actual notice.
(c)
(I) Any notice given pursuant to subsection (3)(b) of this section must include the following:
(A) The name and telephone number of the person who is giving the notice;
(B) The name and telephone number of the excavator; and
(C) The specific location, starting date, and description of the intended excavation activity.
(II) If an area of excavation cannot be accurately described on the locate request, the excavator shall notify the owner or operator of the area of excavation using one or more of the following methods:
(A) Physical delineation with white marks on a hard surface area;
(B) Electronic delineation on a map, plan sheet, or aerial photograph that can be transmitted electronically from the excavator to the facility owner or operator through the notification association; or
(C) Scheduling an on-site meeting between the excavator and the owner or operator.
</t>
  </si>
  <si>
    <t>Yes
(Colorado Revised Statutes § 9-1.5-103 (3)(a)(II));
However, in some cases a single secondary excavator may be listed on a single notification. 
(Colorado Revised Statutes § 9-1.5-103 (3)(d))</t>
  </si>
  <si>
    <t xml:space="preserve">    Colorado Revised Statutes § 9-1.5-102 (3) …Excavation does not include (a) Routine maintenance on existing planted landscapes; or (b) An excavation by a rancher or a farmer, as defined in section 42-20-108.5, occurring on a ranch or farm when the excavation  involves: (I) Any form of existing agricultural activity that is routine for that ranch or farm; (II) Land clearing if the activity does not involve deep ripping or deep root removal of trees or shrubs; or (III) Routine  maintenance of:  (A) An existing irrigation facility if the facility has been subjected to maintenance in the previous twenty-four months; or (B) Existing fence lines. 
    § 9-1.5-102 (6.5)  “Routine maintenance” means a regular activity that happens at least once per year on an existing planted landscape if earth is not disturbed at a depth of more than twelve inches by nonmechanical means or four inches by mechanical means and if the activities are not intended to permanently lessen the ground cover or lower the existing ground contours. Mechanical equipment used for routine maintenance tasks shall be defined as aerators, hand-held rototillers, soil injection needles, lawn edgers, overseeders, and hand tools.
    § 9-1.5-103 (3)(a)(II)  Effective January 1, 2021, except in emergency situations, except as to an employee or an employer’s contractor with respect to the employer’s underground facilities, and except as otherwise provided in subsection (3)(e) of this section, a person shall not make or begin excavation without first notifying the notification association. Notice may be given by electronic methods approved by the notification association or by telephone.
    § 9-1.5-103 (3)(e)  Notwithstanding any other provision of this article 1.5, excavation that is routine or emergency maintenance of the right-of-way of a county-maintained gravel or dirt road and is performed by county employees does not require notification of the notification association unless the excavation will:
(A) Lower the existing grade or elevation of the road or any adjacent shoulder or the designed and constructed elevation of any adjacent ditch flowline; or
(B) Disturb more than six inches in depth as it is conducted.
(II) As used in this subsection (3)(e), “ditch flowline” means the line running the length of the bottom of a ditch so that water entering the ditch runs first to the line and thereafter down the line.
    § 9-1.5-104.5 (2)(a) Any person who intends to excavate shall notify....  For purposes of this paragraph (a), excavation shall not include an excavation by a rancher or a farmer, as defined in section 42-20-108.5, C.R.S., occurring on a ranch or farm unless such excavation is for a nonagricultural purpose.</t>
  </si>
  <si>
    <t xml:space="preserve">    Colorado Revised Statutes § 9-1.5-103 (4)(a)(I) Any owner or operator receiving notice pursuant to subsection (3) of this section shall, at no cost to the excavator and within two business days, not including the day of actual notice, use reasonable care to advise the excavator of the location, number, and size of any underground facilities in the proposed excavation area, including laterals in the public right-of-way, by marking the location of the facilities with clearly identifiable markings within eighteen inches horizontally from the exterior sides of the facilities. The markings must include the depth, if known, and shall be made pursuant to the uniform color code as approved by the American Public Works Association. The markings must meet the marking standards as established by the safety commission pursuant to section 9-1.5-104.2 (1)(a)(I). The documentation required by this subsection (4)(a)(I) shall be provided to the excavator through the notification association and must meet or exceed any quality standards established by the safety commission pursuant to section 9-1.5-104.2 (1)(a)(I). In addition to the markings, the owner or operator shall provide for each of its underground facilities:
(A) Documentation listing the owner’s or operator’s name and the size and type of each marked underground facility; and
(B) Documentation of the location of the underground facilities in the form of a digital sketch, a hand-drawn sketch, or a photograph that includes a readily identifiable landmark, where practicable.</t>
  </si>
  <si>
    <t xml:space="preserve">    Colorado Revised Statutes § 9-1.5-105 (1)  ... (2) All underground facility owners and operators are members of the notification association ….   (3) (b) Effective January 1, 2021, each member of the notification association shall provide general information regarding all of the locations of any underground facilities that the member owns or operates, for excavation notification purposes only, and the member’s contact information, both of which shall be updated annually, to the notification association, and the association shall maintain the information on file in a manner that ensures the confidentiality and security of the information.</t>
  </si>
  <si>
    <t xml:space="preserve">   Colorado Revised Statues § 9-1.5-105 (3) (b) Effective January 1, 2021, each member of the notification association shall provide general information regarding all of the locations of any underground facilities that the member owns or operates, for excavation notification purposes only, and the member’s contact information, both of which shall be updated annually, to the notification association, and the association shall maintain the information on file in a manner that ensures the confidentiality and security of the information.</t>
  </si>
  <si>
    <t xml:space="preserve">    Colorado Revised Statutes § 9-1.5-103 (10)  All new underground facilities, including laterals up to the structure or building being served, installed on or after August 8, 2018, must be electronically locatable when installed.
</t>
  </si>
  <si>
    <t>Yes
(Colorado Revised Statutes § 9-1.5-103 (2))</t>
  </si>
  <si>
    <t xml:space="preserve">    Colorado Revised Statutes § 9-1.5-105 (1)There is hereby created a nonprofit corporation in the state of Colorado, referred to in this article 1.5 as the “notification association”, which consists of all owners or operators of underground facilities. All owners and operators shall join the notification association and shall participate in a statewide program that utilizes a single, toll-free telephone number 811 that excavators can use to notify the notification association of pending excavation plans 
 (6) This section does not apply to: (a) Any owner or occupant of real property under which underground facilities are buried if the facilities are used solely to furnish service or commodities to the real property and no part of the facilities is located in a public street, county road, alley, or right-of-way dedicated to public use; or (b) Any homewowner.</t>
  </si>
  <si>
    <t xml:space="preserve">    Colorado Revised Statutes § 9-1.5-105 (4)(a)(I) The notification association is governed by a board of directors which must be representative of the membership of the association.  (b) The board of directors shall be elected by the membership of the association pursuant to the bylaws of the association. </t>
  </si>
  <si>
    <t>Colorado Revised Statutes § 9-1.5-104.2 (1) (a)  There is hereby created the underground damage prevention safety commission in the department of labor and employment. The safety commission is transferred to the department by a type 2transfer as that term is defined in section 24-1-105. The safety commission shall:
(I) Advise the notification association and other state agencies, the general assembly, and local governments on:
(A) Best practices and training to prevent damage to underground utilities;
(B) Policies to enhance public safety, including the establishment and periodic updating of industry best standards, including marking and documentation best practices and technology advancements; and
(C) Policies and best practices to improve efficiency and cost savings to the 811 program, including the review, establishment, and periodic updating of industry best standards, to ensure the highest level of productivity and service for the benefit of both excavators and owners and operators; and
(II) Review complaints alleging violations of this article 1.5 involving practices related to underground facilities and order appropriate remedial action or penalties.</t>
  </si>
  <si>
    <t xml:space="preserve">    Colorado Revised Statutes § 9-1.5-102 (6.9) "Underground Damage Prevention Safety Commission" or "Safety Commission" means the   enforcement authority established in section 9-1.5-104.2.
    § 9-1.5-104.2 (1) (a) There is hereby created the underground damage prevention safety commission in the department of labor and employment.  … the Safety Commission shall: (II) Review complaints alleging violations of this article 1.5 involving practices related to underground facilities and order appropriate remedial action or penalties.</t>
  </si>
  <si>
    <t xml:space="preserve">   Official Code of Georgia Annotated (O.C.G.A.) § 25-9-3(15)(A)  'Excavating' means any operation using mechanized equipment or explosives to move earth, rock, or other material below existing grade.  Such term shall include, but shall not be  limited to, augering, blasting, boring, digging, ditching, dredging, drilling, driving-in, grading, plowing-in, ripping, scraping, trenching, and tunneling.	(B)  Such term shall not include : (i)  Farming activities; (ii)  Milling or pavement repair that does not exceed the depth of the existing pavement or 12 inches, whichever is less; or (iii)  Routine road maintenance or railroad maintenance activities carried out by road maintenance or railroad employees or contractors, provided that such activities:	(I)  Occur  entirely within the right of way of a public road, street, railroad, or highway of the state; (II)  Are  carried out with reasonable care so as to protect any  underground facilities and sewer laterals placed in the right of way by permit; are carried out within the limits of any original excavation on the traveled way, shoulders, or drainage ditches of a public road, street, railroad, or highway, and do not exceed 18 inches in depth below the grade existing prior to such activities; and (III)  If involving the replacement of existing guard rails and sign posts, replace such guard rails and sign posts in their previous locations and at their previous depth.  </t>
  </si>
  <si>
    <t xml:space="preserve">    O.C.G.A. § 25-9-3 (16)  'Excavator' means any person engaged in blasting or excavating.</t>
  </si>
  <si>
    <t>Yes (limited to hydrocarbon and hazardous liquid markings)
(OK Statutes § 63-142.6  B.) ...The excavator shall maintain and preserve all hydrocarbon and 
hazardous liquid markings for the duration of the excavation or demolition and shall notify 
the notification center if such marks are no longer visible or are removed and underground 
facilities have not been exposed.</t>
  </si>
  <si>
    <t xml:space="preserve">   New Jersey General and Permanent Statutes (N.J.S.), Title 48: Public Utilities, § 48:2-75. 3. ... "Excavate" or "excavating" or "excavation" or "demolition" means any operation in which earth, rock, or other material in the ground is moved, removed, or otherwise displaced by means of any tools, equipment, or explosive, and includes but is not limited to drilling, grading, boring, milling to a depth greater than six inches, trenching, tunneling, scraping, tree and root removal, cable or pipe plowing, fence post or pile driving, and wrecking, razing, rending, or removing any structure or mass material, but does not include routine residential property or right-of-way maintenance or landscaping activities performed with non-mechanized equipment, excavation within the flexible or rigid pavement box within the right-of-way, or the tilling of soil for agricultural purposes to a depth of 18 inches or less;  
   New Jersey Administrative Code (N.J.A.C.) § 14:2-1.2 "Excavate," "excavating," "excavation," or "demolition" means any operation in which earth, rock, or other material in the ground is moved, removed, or otherwise displaced by means of any tools, equipment, or explosive, and includes, but is not limited to, drilling, grading, boring, milling to a depth greater than six inches, trenching, tunneling, scraping, tree and root removal, cable or pipe plowing, fence post or pile driving, and wrecking, razing, rending, or removing any structure or mass material, but does not include routine residential property or right-of-way maintenance or landscaping activities performed with non-mechanized equipment, excavation within the flexible or rigid pavement box within the right-of-way, or the tilling of soil for agricultural purposes to a depth of 18 inches or less.</t>
  </si>
  <si>
    <t xml:space="preserve">    Nevada Revised Statutes (NRS) 455.092.  “Excavation” means the 
movement or removal of earth, rock or other material in or on the ground 
by use of mechanical equipment or by the placement and discharge 
of explosives. The term includes augering, backfilling, boring, digging, 
ditching, drilling, grading, plowing-in, ripping, scraping, trenching and 
tunneling.</t>
  </si>
  <si>
    <t xml:space="preserve">    Tennessee Code Annotated (TCA) § 65-31-102. (8) Demolish or demolition means any operation by which a structure or mass of material is wrecked, razed, rendered, moved or removed by means of any tools, equipment, or discharge of explosives; … (10) Excavate or excavation:  (A) Means an operation for the purpose of the movement, placement, or removal of earth, rock, or other materials in or on the ground by use of mechanized equipment or by discharge of explosives, and includes augering, backfilling, blasting, boring, digging, ditching, drilling, grading, pile-driving, plowing-in, pulling-in, ripping, scraping, sub-soiling, trenching, and tunneling; and   (B) Does not include:  (i) Pavement milling or pavement repair that does not exceed the depth of the existing base stone and pavement;  (ii) Routine railroad maintenance activities, including removal and replacement of base material up to twenty-four inches (24) below the flow line of the ditch or ground surface of the railroad right-of-way adjacent to the existing track structure if the work is conducted by railroad employees or railroad contractors and is carried out with reasonable care so as to protect any installed underground facilities placed in the railroad right-of-way by agreement with the railroad;   (iii) Routine road maintenance activities; and  (iv) The tilling of soil for agricultural purposes or the digging of holes for fence posts on private property in any area that is not located within a recorded easement of an operator or that is not located within one hundred feet (100) of the edge of the pavement of a street or highway;</t>
  </si>
  <si>
    <t xml:space="preserve">    TCA § 65-31-102. (11) Excavator means any person who engages in activities described in subdivisions (A) and (B) in the definition of excavate contained in this section;</t>
  </si>
  <si>
    <t xml:space="preserve">    TCA § 65-31-104. (a) Except as provided in § 65-31-109, no person may excavate in a street, highway, public space, a private easement of an operator or within one hundred feet (100′) of the edge of the pavement of a street or highway, or demolish a building, without giving the notice required by § 65-31-106 in the manner prescribed by such section.   (b)  A general DIG certificate shall be issued for agricultural land as defined in § 67-5-1004 that lies outside a street, highway, public space or a private easement of an operator but within one hundred feet (100′) of the edge of the pavement of a street or highway when no utilities are located within that area. The general certificate shall be valid until title to the land is transferred or until a utility line is located within the area.  
    § 65-31-106. (a) (1) Except as provided in § 65-31-109, before beginning any excavation or demolition operation described in § 65-31-104, other than an impending emergency as defined in § 65-31-102, each person responsible for such excavation or demolition shall serve written, telephonic or e-mail notice of intent to excavate or demolish at least three (3) working days prior to the actual date of excavation or demolition, but not more than ten (10) full working days prior to such time, unless a different period has been agreed to in writing by the person responsible for the excavation or demolition and the operator or designated representative. ... (2) If the proposed area of excavation or demolition is not served by the one-call service as provided in § 65-31-107, then the notice required by this subsection (a) shall be served on each operator which has filed a list required by § 65-31-105 indicating that it has underground utilities located in the county where the excavation or demolition is to occur; (3) If the proposed area of excavation or demolition is served by the one-call service, as provided for in § 65-31-107, the notice required by this subsection (a) shall be served on such one-call service; provided, that where demolition of a building is proposed, each affected operator shall be given reasonable time to remove or protect its utilities before demolition of the building begins. </t>
  </si>
  <si>
    <t xml:space="preserve">    TCA § 65-31-108 (c)  An excavator shall exercise reasonable care to avoid damage caused by an excavation or demolition within the safety zone around the marked location of the underground utilities by hand digging when practical, utilizing pneumatic hand tools, or utilizing mechanical or technical methods approved by the facility owner or operator.  Hand digging and non-invasive methods are not required for removal of pavement or concrete.  As used in this subsection (c), "safety zone" means a strip of land at least four feet (4′) wide, but not wider than the width of the utility plus two feet (2′) on either side of the utility. 
    § 65-31-110. In addition to the notification requirements of § 65-31-106, each person responsible for any excavation or demolition operation designated in § 65-31-104 shall:  (1) Plan the excavation or demolition to avoid damage to and minimize interference with underground utilities in and near the construction area;  (2) Maintain a clearance between an underground utility and the cutting edge or point of any mechanized equipment in accordance with § 65-31-108(b) and (d), taking into account the known limit of control of such cutting edge or point, as may be reasonably necessary to avoid damage to such utility;  (3) Provide such support and protection for underground utilities in and near the construction area, including during backfill operations, as may be reasonably necessary;  </t>
  </si>
  <si>
    <t xml:space="preserve">    TCA § 65-31-102 (10)  Excavate or excavation means...  (B) Does not include:  (i) Pavement milling or pavement repair that does not exceed the depth of the existing base stone and pavement; (ii) Routine railroad maintenance activities, including removal and replacement of base material up to twenty‐four inches (24”) below the flow line of the ditch or ground surface of the railroad right‐of‐way adjacent to the existing track structure if the work is conducted by railroad employees or railroad contractors and is carried out with reasonable care so as to protect any installed underground facilities placed in the railroad right‐of‐way by agreement with the railroad; (iii) Routine road maintenance activities; and (iv) The tilling of soil for agricultural purposes or the digging of holes for fence posts on private property in any area that is not located within a recorded easement of an operator or that is not located within one hundred (100’) feet of the edge of pavement of a street or highway;
    § 65-31-104. (b)  A general DIG certificate shall be issued for agricultural land as defined in § 67-5-104 that lies outside a street, highway, public space or a private easement of an operator but within one hundred feet (100′) of the edge of the pavement of a street or highway when no utilities are located within that area. The general certificate shall be valid until title to the land is transferred or until a utility line is located within the area.
    § 65-31-109. (a)  Compliance with the notice requirements of § 65‐31‐106 is not required of any person responsible for emergency excavation or demolition, for repair or restoration of service or to ameliorate an imminent danger to life, health, or property; provided, that such person gives, as soon as practicable, oral notice of the emergency excavation or demolition to each operator having underground utilities located in the area or to a one‐call service ... and requests emergency assistance from each operator so identified in locating and providing immediate protection to the operator's underground utilities....(c) For the purposes of this section, repair or replacement of an existing traffic control device at its existing location and existing depth shall be considered an emergency, and compliance with the notice requirements of this section and §65‐31‐106 shall not be required of any local or state government responding to the emergency repair or replacement of a traffic control device.</t>
  </si>
  <si>
    <t xml:space="preserve"> TCA § 65-31-108.(a) (1)  (A) Each operator notified in accordance with § 65-31-106 shall stake or otherwise mark, prior to the noticed time of the proposed excavation or demolition, the surface of the tract or parcel of land affected by the excavation or demolition to indicate the approximate location of all its underground utilities that may be damaged as a result of the excavation or demolition... The operator shall not be required to indicate the depth of any such utility, but only the approximate ground location under which the utility is located. Such staking or other marking shall utilize the following color code:...(b)  Each operator participating in a one-call service that has been notified in accordance with § 65-31-106 shall notify the one-call service that the operator has marked the approximate location of all of its underground utilities as required by this section or that the operator has no underground utilities in the proposed area of excavation. The operator shall provide this notice to the one-call service in accordance with procedures adopted by the one-call service for this notification. This notice shall fulfill the operator's obligation set forth in subsection (e).... (e)  If no facilities exist in the tract or parcel of land, the operators shall make a reasonable effort to so advise the individual who initiated the request, provided the request is received in accordance with § 65-31-106.</t>
  </si>
  <si>
    <t xml:space="preserve">    TCA § 65-31-108. (a) (1) (A) Each operator notified in accordance with 65-31-106 shall stake or otherwise mark ...  (b)  Each operator participating in a one-call service that has been notified in accordance with § 65-31-106 shall notify the one-call service ... This notice shall fulfill the operator's obligation set forth in subsection (e). … (e)  If no facilities exist in the tract or parcel of land, the operators shall make a reasonable effort to so advise the individual who initiated the request, provided the request is received in accordance with § 65-31-106. </t>
  </si>
  <si>
    <t xml:space="preserve">    TCA § 65-31-108.  (b)  Each operator participating in a one-call service that has been notified in accordance with § 65-31-106 shall notify the one-call service that the operator has marked the approximate location of all of its underground utilities as required by this section or that the operator has no underground utilities in the proposed area of excavation. ... This notice shall fulfill the operator's obligation set forth in subsection (e). When each operator notified in accordance with 65-31-106 has notified the one-call service that its underground utilities in the proposed area of excavation have been marked or that the operator has no underground utilities in the proposed area of excavation, the person responsible for the excavation or demolition may immediately proceed with the excavation or demolition, notwithstanding the minimum three-working-day notice requirement before excavation or demolition can begin set forth in 65-31-106(a).….  (e)  If no facilities exist in the tract or parcel of land, the operators shall make a reasonable effort to so advise the individual who initiated the request, provided the request is received in accordance with § 65-31-106. </t>
  </si>
  <si>
    <t xml:space="preserve">   TCA § 65-31-102. (17)  "Operator" means any person who owns or operates a utility;... (20)  "Utility"... (B)  Does not include any railroad, the Tennessee department of transportation, or any natural flowing runoff systems;  
     § 65-31-107. (b) (1) All operators are required to join the one-call service and utilize the services of the
notification center ... </t>
  </si>
  <si>
    <t>4/7/2010
Administrative: 12/1/2021</t>
  </si>
  <si>
    <t xml:space="preserve">    RCW 19.122.030 –  (1)(a) Unless exempted under RCW 19.122.031, before commencing any excavation, an excavator must mark the boundary of the excavation area with white paint applied on the ground of the worksite, then provide notice of the scheduled commencement of excavation to all facility operators through a one-number locator service.  (b) If boundary marking required by (a) of this subsection is infeasible, an excavator must communicate directly with affected facility operators to ensure that the boundary of the excavation area is accurately identified.  (2) An excavator must provide the notice required by subsection (1) of this section to a one-number locator service not less than two business days and not more than ten business days before the scheduled date for commencement of excavation, unless otherwise agreed by the excavator and facility operators. If an excavator intends to work at multiple sites or at a large project, the excavator must take reasonable steps to confer with facility operators to enable them to locate underground facilities reasonably in advance of the start of excavation for each phase of the work.
   RCW 19.122.020(2) "Business day" means any day other than Saturday, Sunday, or a legal local, state, or federal holiday.
    § 19.122.033 – (1) Before commencing any excavation, an excavator must notify pipeline companies of the scheduled commencement of excavation through a one-number locator service in the same manner as required for notifying facility operators of excavation under RCW 19.122.030. ...  (3) The state, and any subdivision or instrumentality of the state, including any unit of local government, must, when planning construction or excavation within one hundred feet, or greater distance if required by local ordinance, of a right-of-way or utility easement containing a transmission pipeline, notify the pipeline company of the scheduled commencement of work.  (4) Any unit of local government that issues permits under codes adopted pursuant to chapter 19.27 RCW must, when permitting construction or excavation within one hundred feet, or greater distance if required by local ordinance, of a right-of-way or utility easement containing a transmission pipeline:  (a) Notify the pipeline company of the permitted activity when it issues the permit; or (b) Require, as a condition of issuing the permit, that the applicant consult with the pipeline company.  (5) The commission must assist local governments in obtaining hazardous liquid and gas pipeline location information and maps, as provided in RCW 81.88.080.</t>
  </si>
  <si>
    <t xml:space="preserve">    RCW 19.122.020 (17) Marking means the use of stakes, paint, or other clearly identifiable materials to show the field location of underground facilities, in accordance with the current color code standard of the American public works association. Markings shall include identification letters indicating the specific type of the underground facility.  Locate marks are not required to indicate the depth of the underground facility given the potential change in topography over time.</t>
  </si>
  <si>
    <t>RCW 19.122.130 (1) The commission must contract with a statewide, nonprofit entity whose purpose is to reduce damages to underground and above ground facilities, promote safe excavation practices, and review complaints of alleged violations of this chapter. The contract must not obligate funding by the commission for activities performed by the nonprofit entity or the safety committee under this section.  (2) The contracting entity must create a safety committee to: (a) Advise the commission and other state agencies, the legislature, and local governments on best practices and training to prevent damage to underground utilities, and policies to enhance worker and public safety; and (b) Review complaints alleging violations of this chapter involving practices related to underground facilities. (3)(a) The safety committee will consist of thirteen members, who must be nominated by represented groups and appointed by the contracting entity to staggered three-year terms. The safety committee must include representatives of: (i) Local governments; (ii) A natural gas utility subject to regulation under Titles 80 and 81 RCW; (iii) Contractors; (iv) Excavators; (v) An electric utility subject to regulation under Title 80 RCW; (vi) A consumer-owned utility, as defined in RCW 19.27A.140; (vii) A pipeline company; (viii) A water-sewer district subject to regulation under Title 57 RCW; (ix) The commission; and (x) A telecommunications company. (b) The safety committee may pass bylaws and provide for those organizational processes that are necessary to complete the safety committee's tasks. (4) The safety committee must meet at least once every three months. (5) The safety committee may review complaints of alleged violations of this chapter involving practices related to underground facilities. Any person may bring a complaint to the safety committee regarding an alleged violation occurring on or after January 1, 2013. (6) To review complaints of alleged violations, the safety committee must appoint at least three and not more than five members as a review committee. The review committee must be a balanced group, including at least one excavator and one facility operator. (7) Before reviewing a complaint alleging a violation of this chapter, the review committee must notify the person making the complaint and the alleged violator of its review and of the opportunity to participate. (8) The safety committee may provide written notification to the commission, with supporting documentation, that a person has likely committed a violation of this chapter, and recommend remedial action that may include a penalty amount, training, or education to improve public safety, or some combination thereof.</t>
  </si>
  <si>
    <t>3/26/2020
Admin: 7/19/22</t>
  </si>
  <si>
    <t xml:space="preserve">    West Virginia (WV) Code § 24C-1-2. "Demolish" or "demolition" means any operation by which a structure or mass of material is wrecked, razed, rendered, moved, or removed by means of any tools, equipment or discharge of explosives which could damage underground facilities: Provided, That "demolish" and "demolition" do not include earth-disturbing activities authorized pursuant to the provisions of article three, chapter twenty-two of this code or article two, chapter twenty-two-a of this code. ... "Excavate" or "excavation" means any operation in which earth, rock or other material in the ground is moved, removed or otherwise displaced by means of any tools, equipment or explosives, and includes, without limitation, boring, backfilling, grading, trenching, trenchless technology, digging, ditching, dredging, drilling, auguring, tunneling, moleing, scraping, cable or pipe plowing and driving, wrecking, razing, rendering, moving or removing any structure or mass of material, but does not include underground or surface mining operations or related activities or the tilling of soil for agricultural purposes or for domestic gardening. Further, for purposes of this article, the terms "excavate" and "excavation" do not include routine maintenance of paved public roads or highways, where all work is confined to the traveled portion of the paved public way and does not exceed a depth greater than 12 inches measured from the top of the paved road surface.</t>
  </si>
  <si>
    <t xml:space="preserve">    West Virginia (WV) Code, Chapter 24C. Underground Facilities Damage Prevention, Article 1. One Call System.  §§ 24C-1-1 to -11
(https://code.wvlegislature.gov/24C-1-2/)
    Also see One-Call Center Website for Information on State Law.</t>
  </si>
  <si>
    <t xml:space="preserve">    WY Statutes § 37-12-302. (c)  Except as hereafter provided, no excavator shall make or begin excavation without first notifying the notification center of the proposed excavation.  Notice shall be given by telephone, e-mail, fax or other electronic medium approved by the notification center at least two (2) full business days, but not more than fourteen (14) business days prior to any excavation to the notification center pursuant to W.S. 37-12-304.  If an excavation on a single project lasts more than fourteen (14) business days, the excavator shall give notice at least once each succeeding fourteen (14) business day period. Notice to the notification center is notice to each member thereof in the area. </t>
  </si>
  <si>
    <t xml:space="preserve">    WY Statutes § 37-12-302. (d)  An operator shall at its expense, upon receipt of the notice provided for in subsection (c) of this section, use reasonable care to mark the location of the underground facilities with stakes, flags, paint or by other clearly identifiable marking within twenty-four (24) inches horizontally from the exterior sides of the operator's underground facilities.  The location shall be marked using American Public Works Association uniform color standards.  If requested by the excavator, the operator receiving the notice shall advise the excavator of the nature, location, size, function and depth if known, of underground facilities in the proposed excavation area. The operator shall respond no later than two (2) full business days after receipt of the notice from the notification center or at a time otherwise mutually agreed to by the operator and excavator.  (e)  Emergency excavations are exempt from the time constraints of the provisions of subsections (c) and (d) of this section.  If an emergency excavation is undertaken to suppress wildfires, the excavator shall notify the notification center as soon as practical. The excavator and operator shall not be required to mark the area being excavated for wildfire suppression.</t>
  </si>
  <si>
    <t xml:space="preserve">    Idaho Statutes Annotated (IDStat), Title 55, Chapter 22, § 55-2202 (7)  "Excavation" means any operation in which earth, rock, or other material in the ground is moved or otherwise displaced by any means including, but not limited to, explosives.</t>
  </si>
  <si>
    <t xml:space="preserve">   IDStat, § 55-2202 (8)  "Excavator" means any person who engages directly in excavation.</t>
  </si>
  <si>
    <t xml:space="preserve">    IDStat, § 55-2205 (2)  Upon receipt of the notice provided for in this section, the underground facility owner or the owner’s agent shall locate and mark its locatable underground facilities with reasonable accuracy, as defined in section 55-2022, Idaho Code, by surface-marking the location of the facilities. If there are identified but unlocatable underground facilities, the owner of such facilities or the owner’s agent shall locate and mark the underground facilities in accordance with the best information available to the owner of the underground facilities. The owner of the underground facility or the owner’s agent providing the information shall respond no later than two (2) business days after the receipt of the notice or before the excavation time set forth in the excavator’s notice, at the option of the underground facility owner, unless otherwise agreed in writing by the parties.</t>
  </si>
  <si>
    <t xml:space="preserve">    IDStat, § 55-2202 (15)  "Marking" means the use of stakes, paint, or other clearly identifiable materials to show the field location of underground facilities, in accordance with the current color code standard of the American public works association. Markings shall include identification letters indicating the specific type of the underground facility.</t>
  </si>
  <si>
    <t xml:space="preserve">    IDStat, § 55-2203  (2)  The board shall consist of eleven (11) members, each of whom shall be appointed by and serve at the pleasure of the governor. All members of the board shall be qualified by experience, knowledge and integrity in formulating rules, reviewing complaints referred to it, assessing penalties, and properly performing the functions of the board. Of the eleven (11) members, one (1) each shall represent the interests of the following designated groups and be:  (a)  A city official or a county official;  (b)  An employee or elected official of a highway district;  (c)  An employee of the Idaho public utilities commission;  (d)  An employee or officer of a one-number notification service entity or a member of the Idaho utility coordinating council or similar cooperative statewide nonprofit organization created to coordinate the protection of underground facilities in specific geographic portions of the state;  (e)  An employee or officer of an underground facility owner;  (f)  An employee or officer of an underground pipeline facility owner;  (g)  An employee or officer of a rural underground facility owner;  (h)  An employee or officer of a contractor;  (i)  An employee or officer of a building contractor;  (j)  An employee or officer of an excavator; and  (k)  An employee or owner of an agricultural enterprise, a representative of the agriculture industry, or an employee or an official of a public entity that delivers water for irrigation.</t>
  </si>
  <si>
    <t xml:space="preserve">    Illinois Administrative Code, Title 83, Chapter I, Section 265.60  The utilities, in a joint endeavor, shall continue the operation and maintenance of the previously established State-Wide One-Call Notice System (System) ... so that ... the excavators will know where the underground facilities are located, all in accordance with the following criteria: … k) The System shall require that information needed to operate the system within each utility's domain be identified and provided by the utilities to the notice system operator;  
    The Municipal Code of Chicago, Chapter 10-21, “Chicago Underground Facilities Damage Prevention Ordinance”, Section 10-21-040 (a) Every person that owns or operates an underground facility located in the City of Chicago ... shall also provide a map of the underground facility in the electronic format required by CDOT rules.  </t>
  </si>
  <si>
    <t xml:space="preserve">    Addressed indirectly in  Illinois Administrative Code, Title 83, Chapter I, Section 265.60  The utilities, in a joint endeavor, shall continue the operation and maintenance of the previously established State-Wide One-Call Notice System (System) ... so that ... the excavators will know where the underground facilities are located, all in accordance with the following criteria:... k) The System shall require that information needed to operate the system within each utility's domain be identified and provided by the utilities to the notice system operator;   
    The Municipal Code of Chicago, Chapter 10-21, “Chicago Underground Facilities Damage Prevention Ordinance”, Section 10-21-040 (c)  A person owning or operating an underground facility subject to this chapter shall report to DIGGER any changes in the information required under subsection 10-21-040(a) within 30 days after the change. </t>
  </si>
  <si>
    <t xml:space="preserve">    Kansas Statute Annotated (K.S.A.) § 66-1802. (d) "Excavation" means any operation in which earth, rock or other material below the surface is moved or otherwise displaced by any means, except tilling the soil for normal agricultural purposes, or railroad or road and ditch maintenance that does not change the existing railroad grade, road grade and/or ditch flowline, or operations related to exploration and production of crude oil or natural gas, or both.</t>
  </si>
  <si>
    <t xml:space="preserve">    K.S.A. § 66-1802. (e) "Excavator" means any person who engages directly in excavation activities within the state of Kansas, but shall not include any occupant of a dwelling who: (1) Uses such dwelling as a primary residence; and (2) excavates on the premises of such dwelling. ... (m) Person means any individual, partnership, corporation, association, franchise holder, state, city, county or any governmental subdivision or instrumentality of a state and its employees, agents or legal representatives.</t>
  </si>
  <si>
    <t xml:space="preserve">    K.S.A. § 66-1802. (q)  Tier 1 facility means an underground facility used for transporting, gathering, storing, conveying, transmitting or distributing gas, electricity, communications, crude oil, refined or reprocessed petroleum, petroleum products or hazardous liquids.  (r)  Tier 2 facility means an underground facility used for transporting, gathering, storing, conveying, transmitting or distributing potable water or sanitary sewage. (s)  "Tier 3 facility" means a water or wastewater system utility which serves more than 20,000 customers who elects to be a tier 3 member of the notification center pursuant to this subsection. 
    K.S.A. § 66-1803.  An excavator shall not engage in excavation near the location of any underground facility without first having ascertained, in the manner prescribed in this act, a location of all underground facilities in the proposed area of the excavation.
    K.S.A. § 66-1804.  (a) Except in the case of an emergency, an excavator shall serve notice of intent of excavation at least two full working days, but not more than 15 calendar days before the scheduled excavation start date, on each operator having underground tier 1 facilities located in the proposed area of excavation.   (b) An excavator may serve notice of intent of excavation at least two full working days, but not more than 15 calendar days before the scheduled excavation start date, on each operator of tier 2 facilities located in the proposed area of excavation.
    K.S.A. § 66-1807.  (a) In the case of an emergency ... excavation, maintenance or repairs may be made without using explosives, if notice and advice thereof, whether in writing or otherwise are given to the operator or notification center as soon as reasonably possible.
   Kansas Administrative Regulations (KAR) § 82-14-2.  In addition to the provisions of K.S.A. 66-1804, K.S.A. 66-1807, K.S.A. 66-1809, and K.S.A 66-1810 and amendments thereto, the following requirements shall apply to each excavator:  (a) If an excavator directly contacts a tier 2 member or a tier 3 member, the excavation scheduled start date shall be the later of the following:  (1) The excavation scheduled start date assigned by the notification center; or  (2) two full working days after the day of contact with the tier 2 member or tier 3 member.  (b) Unless all affected operators have provided notification to the excavator, excavation shall not begin at any excavation site before the excavation scheduled start date.  (c) If a meet on site is requested by the excavator, the excavation scheduled start date shall be no earlier than the fifth working day after the date on which the notice of intent of excavation was given to the notification center or to the tier 2 member or tier 3 member.</t>
  </si>
  <si>
    <t xml:space="preserve">    K.S.A. § 66-1802. (t)  Tolerance zone means the area not less than 24 inches of the outside dimensions in all horizontal directions of an underground facility, except that a larger tolerance zone for a tier 1, 2 or 3 facility may be established by rules and regulations adopted under K.S.A. 2011 Supp. 66-1815, and amendments thereto. An operator of a water or wastewater facility may elect to use a tolerance zone for such water or wastewater facility in which tolerance zone means the area not less than 60 inches of the outside dimensions in all horizontal directions of an underground water or wastewater facility upon notification of the excavator, except that a larger tolerance zone may be established by rules and regulations adopted under K.S.A. 2011 Supp. 66-1815, and amendments thereto.  
    KAR § 82-14-1. (r) Tolerance zone has the meaning specified in K.S.A. 66-1802 and amendments thereto.  The tolerance zone shall not be greater than the following:  (1) 25 inches for each tier 1 facility; and  (2) 61 inches for each tier 2 facility.</t>
  </si>
  <si>
    <t xml:space="preserve">    K.S.A. § 66-1802.  (d)  Excavation means any operation in which earth, rock or other material below the surface is moved or otherwise displaced by any means, except tilling the soil for normal agricultural purposes, or railroad or road and ditch maintenance that does not change the existing railroad grade, road grade and/or ditch flowline, or operations related to exploration and production of crude oil or natural gas, or both.  (e)  Excavator means any person who engages directly in excavation activities within the state of Kansas, but shall not include any occupant of a dwelling who: (1) Uses such dwelling as a primary residence; and (2) excavates on the premises of such dwelling.  
    K.S.A. § 66-1804.  (a) Except in the case of an emergency, an excavator shall serve notice of intent of excavation ... on each operator having underground tier 1 facilities located in the proposed area of excavation.... (g) The provisions of this section shall not apply to a pre-engineered project or a permitted project, except that the excavators shall be required to give notification in accordance with this section prior to starting such project.
    K.S.A. § 66-1807.  (a) In the case of an emergency ... excavation, maintenance or repairs may be made without using explosives, if notice and advice thereof, whether in writing or otherwise are given to the operator or notification center as soon as reasonably possible.    
    NOTE:  It is the legal opinion of the Kansas Corporation Commission that Kansas does not exempt municipals, state agencies or their contractors from one call notification requirements.</t>
  </si>
  <si>
    <t xml:space="preserve">    K.S.A. § 66-1806. (a) Within two working days, beginning on the later of the first working day after the excavator has filed notice of intent to excavate or the first day after the excavator has whitelined the excavation site, an operator served with notice, unless otherwise agreed between the parties, shall inform the excavator of the tolerance zone of the underground facilities of the operator in the area of the planned excavation by marking, flagging or other acceptable method.  (b) If the operator of tier 2 facilities cannot accurately mark the tolerance zone, such operator shall mark the approximate location to the best of its ability, notify the excavator that the markings may not be accurate, and provide additional guidance to the excavator in locating the facilities as needed during the excavation.  (c) The operator of tier 2 facilities shall not be required to provide notification of the tolerance zone for facilities which are at a depth at least two feet deeper than the excavator plans to excavate but does have to notify the excavator of their existence.  (d)(1) If the operator of a tier 1 facility has no underground facilities in the area of the proposed excavation, such operator, before the excavation start date, shall notify the excavator that it has no facilities in the area of proposed excavation by telephone, facsimile, marking the area all clear or by other technology that may be developed for such purposes. (2) If the operator of a tier 1 facility is a provider of electricity, the duty of the operator to mark shall not extend to another person's side of the point where ownership of the facility changes from the operator to another person as determined by the operator's rules and regulations, tariffs, service or membership agreements or other similar documents.
(e) If the excavator notifies the notification center, within two working days after the initial identification of the 
    KAR § 82-14-3. (f) Except in cases of emergencies or separate agreements between the parties, each operator of a tier 1 facility shall perform one of the following, within the two working days before the excavation scheduled start date assigned by the notification center:  (1) Inform the excavator of the location of the tolerance zone of the operator’s underground facilities in the area described in the notice of intent of excavation; or (2) notify the excavator that the operator has no facilities in the area described in the notice of intent of excavation. (g) Except in cases of emergencies or separate agreements between the parties, the operator of a tier 2 facility shall perform one of the following within the two working days before the excavation scheduled start date assigned by the notification center or the tier 2 member or tier 3 member, whichever is later: (1) Mark the location of its facilities according to the requirements of subsections (m) and (n) in the area described in the notice of intent of excavation and, if applicable, notify the excavator of the operator’s election to require a tolerance zone of 60 inches; or (2) inform the excavator that the operator’s underground facilities are expected to be at least two feet deeper than the excavator’s planned excavation depth and that the location of its facilities will not be provided for the affected tier 2 facilities. (h) Each operator of a tier 2 facility that notifies an excavator of its election to require a tolerance zone of 60 inches shall record and maintain the following records of the notification for at least two years: ... (i) Each operator of a tier 2 facility that notifies an excavator of its election not to provide locates for its facilities that are expected to be two feet deeper than the excavator’s maximum planned excavation depth shall record and maintain the following records of the notification for at least two years: ... (j) If the operator of a tier 2 facility is unable to provide the location of its facilities within a 60-inch tolerance zone, the operator shall mark the approximate location of its facilities to the best of its ability, notify the excavator that the markings could be inaccurate, remain on site or in the vicinity of the excavation, and provide additional guidance to the excavator in locating the facilities as needed during the excavation. </t>
  </si>
  <si>
    <t xml:space="preserve">    K.S.A. § 66-1802. (g)  Locatable facility means facilities for which the tolerance zone can be determined by the operator using generally accepted practices such as as-built construction drawings, system maps, probes, locator devices or any other type of proven technology for locating.
    K.S.A. § 66-1806  (i)  All tier 1 facilities installed by an operator after January 1, 2003, shall be locatable.  (j)  All tier 2 facilities installed by an operator after July 1, 2008, shall be locatable.
   KAR § 82-14-1. (f) "Locatable" has the meaning of that word as used in locatable facility, which is defined in K.S.A. 66-1802 and amendments thereto. In addition to the requirements for locating underground facilities, as specified in K.S.A. 66-1802 and amendments thereto, the operator shall be able to locate underground facilities within 24 inches of the outside dimensions in all horizontal directions of an underground facility using tracer wire, conductive material, GPS technology, or any other technology that provides the operator with the ability to locate the pipelines for at least 20 years.
    KAR § 82-14-3 (k) Each tier 2 facility constructed, replaced, or repaired after July 1, 2008 shall be locatable. Location data shall be maintained in the form of maps or any other format as determined by the operator.</t>
  </si>
  <si>
    <t xml:space="preserve">Yes
(Reference K.S.A. § 66-1802. (l), and KAR § 82-14-2. (g)) </t>
  </si>
  <si>
    <t xml:space="preserve">    K.S.A. § 66-1805. (m)  On and after July 1, 2009, the notification center's board of directors shall include two members from tier 2 facilities and one member from tier 3 facilities.</t>
  </si>
  <si>
    <t>4/18/2019
Admin: 2009</t>
  </si>
  <si>
    <t xml:space="preserve">    23 M.R.S.A. §3360-A.1. A-2. "Commercial timber harvesting activity" has the same meaning as "timer harvesting" activities as defined in Title 12, section 8868, subsection 5.  B. "Emergency excavation" means immediate excavation necessary to prevent injury, death or loss of an existing vital service.  C. "Excavation" means any operation in which earth, rock or other material below the ground is moved or otherwise displaced, by means of power tools, power equipment or explosives and including grading, trenching, digging, ditching, drilling, augering, tunneling, scraping and cable or pipe driving, except tilling of soil and gardening or displacement of earth, rock or other material for agricultural purposes. ... D-1. "Shoulder-grading activity" means highway maintenance work that involves the use of a motorgrader or other suitable construction equipment with a blade on the shoulder of a road to remove accumulated sand, gravel, sod or other material to establish drainage away from the traveled portion of the highway. </t>
  </si>
  <si>
    <t xml:space="preserve">    23 M.R.S.A. §3360-A.5-B.  A person is exempt from the notice requirements of subsection 3 for any excavation undertaken in conjunction with a commercial timber harvesting activity as long as the excavation: ...
    §3360-A.5-C.  A person undertaking an excavation in conjunction with a commercial timber harvesting activity within 100 feet of an underground facility or on an easement or land owned by an underground facility operator or within 100 feet of an easement or land owned by an underground facility operator is exempt from the notice requirements of subsection 3 and from the provisions of subsection 4-C if the person: ...
    §3360-A.5-D. An excavator is exempt from the notice requirements of subsection 3 and subsection 10-A for any excavation undertaken within the boundaries of a cemetery if the following procedures are followed. ...
    §3360-A.5-E. An excavator that is a licensing authority as defined by Title 35-A, section 2502, subsection 1 or its designee may be exempt from subsection 4-C for any excavation that is shoulder-grading activity if the excavator complies with this subsection. ...
    §3360-A.5-I. B. Except as provided in paragraph C, an excavator is exempt from the notice requirements of subsection 3 and subsection 10 when undertaking an excavation within a quarry or borrow pit lawfully located on March 1, 2011.
    §3360-A.5-J. Unpaved public road grading procedure.  A person may undertake qualified grading activity in accordance with this subsection…. E. …Upon filing the notice of intent, the requested road becomes an approved road and any person may undertake qualified grading activity on the approved road at any time during the 12 months following filing of the notice of intent and is not required to provide any further notices under this section during those 12 months….
    §3360-A.5-K.  A person is exempt from the requirements of this section for any grading activities undertaken on private roads that meet the following criteria:….
    Maine PUC Rule 65-407 c895 § 4 (F)  Exemptions (1) For additional exemptions, see 23 M.R.S.A §3360-A §§ 5-I and 5-J.   (2) Commercial Forestry (a)  Activity requiring no written agreement. An excavator is exempt from the notice requirements of Sections 4(A) and 4(B) for any excavation undertaken in conjunction with a commercial timber harvesting activity provided the excavation: … (b) Activity requiring written agreement. An excavator is exempt from the requirements of Sections 4(A), 4(B) and 4(C) for any excavation undertaken in conjunction with a commercial timber harvesting activity, when that excavation is within 100 feet of an underground facility or on an easement or land owned by an operator or within 100 feet of an easement or land owned by an operator if the excavator: …  (3) An excavator is exempt from the notice requirements of Section 4(B) for any excavation undertaken within the boundaries of a cemetery if the following procedures are followed….  (4)  An excavator that is a licensing authority as defined by 35-A M.R.S.A. §2502(1) or its designee is exempt from Subsection 4(C)(2) for any excavation that is shoulder-grading activity if the excavator complies with this subsection....  
    § 12  Upon the request of any person subject to the provisions of this Chapter or upon its own motion, the Commission may waive any of the requirements of this Chapter that are not required by the statute. Where good cause exists, the Commission, the Director of Technical Analysis, or Presiding Officer in a proceeding related to this Chapter may grant the requested waiver, provided that the granting of the waiver would not be inconsistent with the purposes of this Chapter or Title 35-A.</t>
  </si>
  <si>
    <t>2021
Admin: 2021</t>
  </si>
  <si>
    <t xml:space="preserve">    MA General Laws (M.G.L.), Chapter 82, § 40. ''Excavation'', an operation for the purpose of movement or removal of earth, rock or the materials in the ground including, but not limited to, digging, blasting, augering, backfilling, test boring, drilling, pile driving, grading, plowing in, hammering, pulling in, jacking in, trenching, tunneling and demolition of structures.</t>
  </si>
  <si>
    <t>9/17/2004
(Def. of Excavation updated between 2019-2022)</t>
  </si>
  <si>
    <t>4/1/2014
Administrative: 2016</t>
  </si>
  <si>
    <t>1/1/2006
Administrative: 2005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</si>
</sst>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mm/dd/yy;@"/>
    <numFmt numFmtId="165" formatCode="[$-409]mmmm\ d\,\ yyyy;@"/>
  </numFmts>
  <fonts count="3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u/>
      <sz val="10"/>
      <color indexed="12"/>
      <name val="Arial"/>
      <family val="2"/>
    </font>
    <font>
      <sz val="8"/>
      <color indexed="81"/>
      <name val="Tahoma"/>
      <family val="2"/>
    </font>
    <font>
      <sz val="10"/>
      <name val="Arial"/>
      <family val="2"/>
    </font>
    <font>
      <sz val="8"/>
      <name val="Arial"/>
      <family val="2"/>
    </font>
    <font>
      <sz val="10"/>
      <color indexed="9"/>
      <name val="Arial"/>
      <family val="2"/>
    </font>
    <font>
      <b/>
      <sz val="14"/>
      <color indexed="9"/>
      <name val="Arial"/>
      <family val="2"/>
    </font>
    <font>
      <b/>
      <sz val="10"/>
      <color indexed="9"/>
      <name val="Arial"/>
      <family val="2"/>
    </font>
    <font>
      <sz val="8"/>
      <color indexed="9"/>
      <name val="Arial"/>
      <family val="2"/>
    </font>
    <font>
      <b/>
      <sz val="8"/>
      <name val="Arial"/>
      <family val="2"/>
    </font>
    <font>
      <sz val="8"/>
      <color indexed="8"/>
      <name val="Arial"/>
      <family val="2"/>
    </font>
    <font>
      <u/>
      <sz val="8"/>
      <color indexed="12"/>
      <name val="Arial"/>
      <family val="2"/>
    </font>
    <font>
      <u/>
      <sz val="8"/>
      <color indexed="81"/>
      <name val="Tahoma"/>
      <family val="2"/>
    </font>
    <font>
      <b/>
      <u/>
      <sz val="12"/>
      <name val="Arial"/>
      <family val="2"/>
    </font>
    <font>
      <b/>
      <sz val="10"/>
      <name val="Arial"/>
      <family val="2"/>
    </font>
    <font>
      <u/>
      <sz val="8"/>
      <name val="Arial"/>
      <family val="2"/>
    </font>
    <font>
      <sz val="9"/>
      <color indexed="81"/>
      <name val="Tahoma"/>
      <family val="2"/>
    </font>
    <font>
      <b/>
      <sz val="9"/>
      <color indexed="81"/>
      <name val="Tahoma"/>
      <family val="2"/>
    </font>
    <font>
      <sz val="10"/>
      <color theme="1"/>
      <name val="Arial"/>
      <family val="2"/>
    </font>
    <font>
      <b/>
      <sz val="14"/>
      <color theme="1"/>
      <name val="Calibri"/>
      <family val="2"/>
      <scheme val="minor"/>
    </font>
    <font>
      <b/>
      <sz val="11"/>
      <name val="Arial"/>
      <family val="2"/>
    </font>
    <font>
      <sz val="11"/>
      <name val="Calibri"/>
      <family val="2"/>
      <scheme val="minor"/>
    </font>
    <font>
      <sz val="14"/>
      <color theme="1"/>
      <name val="Calibri"/>
      <family val="2"/>
      <scheme val="minor"/>
    </font>
    <font>
      <sz val="8"/>
      <color theme="1"/>
      <name val="Arial"/>
      <family val="2"/>
    </font>
  </fonts>
  <fills count="16">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7"/>
        <bgColor indexed="64"/>
      </patternFill>
    </fill>
    <fill>
      <patternFill patternType="solid">
        <fgColor indexed="26"/>
        <bgColor indexed="64"/>
      </patternFill>
    </fill>
    <fill>
      <patternFill patternType="solid">
        <fgColor indexed="45"/>
        <bgColor indexed="64"/>
      </patternFill>
    </fill>
    <fill>
      <patternFill patternType="solid">
        <fgColor indexed="41"/>
        <bgColor indexed="64"/>
      </patternFill>
    </fill>
    <fill>
      <patternFill patternType="solid">
        <fgColor indexed="9"/>
        <bgColor indexed="64"/>
      </patternFill>
    </fill>
    <fill>
      <patternFill patternType="solid">
        <fgColor indexed="22"/>
        <bgColor indexed="64"/>
      </patternFill>
    </fill>
    <fill>
      <patternFill patternType="solid">
        <fgColor rgb="FFFFFFCC"/>
        <bgColor indexed="64"/>
      </patternFill>
    </fill>
    <fill>
      <patternFill patternType="solid">
        <fgColor theme="4" tint="0.59999389629810485"/>
        <bgColor indexed="64"/>
      </patternFill>
    </fill>
    <fill>
      <patternFill patternType="solid">
        <fgColor rgb="FFFED4F6"/>
        <bgColor indexed="64"/>
      </patternFill>
    </fill>
    <fill>
      <patternFill patternType="solid">
        <fgColor rgb="FFFFFF00"/>
        <bgColor indexed="64"/>
      </patternFill>
    </fill>
    <fill>
      <patternFill patternType="solid">
        <fgColor rgb="FFFFFF99"/>
        <bgColor indexed="64"/>
      </patternFill>
    </fill>
    <fill>
      <patternFill patternType="solid">
        <fgColor rgb="FFFFC000"/>
        <bgColor indexed="64"/>
      </patternFill>
    </fill>
  </fills>
  <borders count="35">
    <border>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top style="medium">
        <color indexed="64"/>
      </top>
      <bottom/>
      <diagonal/>
    </border>
    <border>
      <left/>
      <right style="medium">
        <color indexed="64"/>
      </right>
      <top/>
      <bottom/>
      <diagonal/>
    </border>
    <border>
      <left style="thin">
        <color indexed="64"/>
      </left>
      <right/>
      <top/>
      <bottom style="medium">
        <color indexed="64"/>
      </bottom>
      <diagonal/>
    </border>
    <border>
      <left style="thick">
        <color indexed="64"/>
      </left>
      <right/>
      <top style="medium">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style="thin">
        <color indexed="64"/>
      </bottom>
      <diagonal/>
    </border>
  </borders>
  <cellStyleXfs count="14">
    <xf numFmtId="0" fontId="0" fillId="0" borderId="0"/>
    <xf numFmtId="0" fontId="16" fillId="0" borderId="0" applyNumberFormat="0" applyFill="0" applyBorder="0" applyAlignment="0" applyProtection="0">
      <alignment vertical="top"/>
      <protection locked="0"/>
    </xf>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401">
    <xf numFmtId="0" fontId="0" fillId="0" borderId="0" xfId="0"/>
    <xf numFmtId="0" fontId="14" fillId="0" borderId="0" xfId="0" applyFont="1" applyAlignment="1">
      <alignment horizontal="center" vertical="center" wrapText="1"/>
    </xf>
    <xf numFmtId="0" fontId="18" fillId="0" borderId="0" xfId="0" applyFont="1" applyAlignment="1">
      <alignment horizontal="center" vertical="center"/>
    </xf>
    <xf numFmtId="0" fontId="14"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xf>
    <xf numFmtId="164" fontId="14" fillId="0" borderId="0" xfId="0" applyNumberFormat="1" applyFont="1" applyAlignment="1">
      <alignment horizontal="center" vertical="center"/>
    </xf>
    <xf numFmtId="0" fontId="20" fillId="0" borderId="0" xfId="0" applyFont="1" applyAlignment="1">
      <alignment horizontal="center" vertical="center"/>
    </xf>
    <xf numFmtId="0" fontId="22" fillId="0" borderId="0" xfId="0" applyFont="1" applyAlignment="1">
      <alignment horizontal="center" vertical="center" wrapText="1"/>
    </xf>
    <xf numFmtId="0" fontId="20" fillId="0" borderId="0" xfId="0" applyFont="1" applyAlignment="1">
      <alignment horizontal="center" vertical="center" wrapText="1"/>
    </xf>
    <xf numFmtId="0" fontId="23" fillId="0" borderId="0" xfId="0" applyFont="1" applyAlignment="1">
      <alignment horizontal="center" vertical="center" wrapText="1"/>
    </xf>
    <xf numFmtId="0" fontId="23" fillId="0" borderId="0" xfId="0" applyFont="1"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xf>
    <xf numFmtId="0" fontId="14" fillId="0" borderId="7" xfId="0" applyFont="1" applyBorder="1" applyAlignment="1" applyProtection="1">
      <alignment horizontal="center" vertical="center" wrapText="1"/>
      <protection locked="0"/>
    </xf>
    <xf numFmtId="0" fontId="14" fillId="5" borderId="7" xfId="0" applyFont="1" applyFill="1" applyBorder="1" applyAlignment="1" applyProtection="1">
      <alignment horizontal="center" vertical="center" wrapText="1"/>
      <protection locked="0"/>
    </xf>
    <xf numFmtId="0" fontId="24" fillId="3" borderId="8" xfId="1" applyFont="1" applyFill="1" applyBorder="1" applyAlignment="1" applyProtection="1">
      <alignment horizontal="center" vertical="center" wrapText="1"/>
    </xf>
    <xf numFmtId="0" fontId="24" fillId="3" borderId="9" xfId="1" applyFont="1" applyFill="1" applyBorder="1" applyAlignment="1" applyProtection="1">
      <alignment horizontal="center" vertical="center" wrapText="1"/>
    </xf>
    <xf numFmtId="0" fontId="24" fillId="2" borderId="10" xfId="1" applyFont="1" applyFill="1" applyBorder="1" applyAlignment="1" applyProtection="1">
      <alignment horizontal="center" vertical="center" wrapText="1"/>
    </xf>
    <xf numFmtId="0" fontId="24" fillId="2" borderId="11" xfId="1" applyFont="1" applyFill="1" applyBorder="1" applyAlignment="1" applyProtection="1">
      <alignment horizontal="center" vertical="center" wrapText="1"/>
    </xf>
    <xf numFmtId="0" fontId="24" fillId="2" borderId="12" xfId="1" applyFont="1" applyFill="1" applyBorder="1" applyAlignment="1" applyProtection="1">
      <alignment horizontal="center" vertical="center" wrapText="1"/>
    </xf>
    <xf numFmtId="0" fontId="24" fillId="4" borderId="13" xfId="1" applyFont="1" applyFill="1" applyBorder="1" applyAlignment="1" applyProtection="1">
      <alignment horizontal="center" vertical="center" wrapText="1"/>
    </xf>
    <xf numFmtId="0" fontId="24" fillId="4" borderId="11" xfId="1" applyFont="1" applyFill="1" applyBorder="1" applyAlignment="1" applyProtection="1">
      <alignment horizontal="center" vertical="center" wrapText="1"/>
    </xf>
    <xf numFmtId="0" fontId="24" fillId="6" borderId="14" xfId="0" applyFont="1" applyFill="1" applyBorder="1" applyAlignment="1">
      <alignment horizontal="center" vertical="center" wrapText="1"/>
    </xf>
    <xf numFmtId="0" fontId="24" fillId="0" borderId="0" xfId="0" applyFont="1" applyAlignment="1">
      <alignment horizontal="center" vertical="center" wrapText="1"/>
    </xf>
    <xf numFmtId="0" fontId="24" fillId="3" borderId="16" xfId="1" applyFont="1" applyFill="1" applyBorder="1" applyAlignment="1" applyProtection="1">
      <alignment horizontal="center" vertical="center" wrapText="1"/>
    </xf>
    <xf numFmtId="0" fontId="24" fillId="3" borderId="11" xfId="1" applyFont="1" applyFill="1" applyBorder="1" applyAlignment="1" applyProtection="1">
      <alignment horizontal="center" vertical="center" wrapText="1"/>
    </xf>
    <xf numFmtId="0" fontId="24" fillId="4" borderId="10" xfId="1" applyFont="1" applyFill="1" applyBorder="1" applyAlignment="1" applyProtection="1">
      <alignment horizontal="center" vertical="center" wrapText="1"/>
    </xf>
    <xf numFmtId="0" fontId="14" fillId="6" borderId="17" xfId="0" applyFont="1" applyFill="1" applyBorder="1" applyAlignment="1">
      <alignment horizontal="center" vertical="center" wrapText="1"/>
    </xf>
    <xf numFmtId="0" fontId="14" fillId="7" borderId="7" xfId="0" applyFont="1" applyFill="1" applyBorder="1" applyAlignment="1">
      <alignment horizontal="center" vertical="center" wrapText="1"/>
    </xf>
    <xf numFmtId="164" fontId="14" fillId="0" borderId="7" xfId="0" applyNumberFormat="1" applyFont="1" applyBorder="1" applyAlignment="1" applyProtection="1">
      <alignment horizontal="center" vertical="center" wrapText="1"/>
      <protection locked="0"/>
    </xf>
    <xf numFmtId="164" fontId="14" fillId="5" borderId="7" xfId="0" applyNumberFormat="1" applyFont="1" applyFill="1" applyBorder="1" applyAlignment="1" applyProtection="1">
      <alignment horizontal="center" vertical="center" wrapText="1"/>
      <protection locked="0"/>
    </xf>
    <xf numFmtId="0" fontId="14" fillId="0" borderId="7" xfId="0" applyFont="1" applyBorder="1" applyAlignment="1" applyProtection="1">
      <alignment horizontal="center" vertical="center"/>
      <protection locked="0"/>
    </xf>
    <xf numFmtId="164" fontId="14" fillId="0" borderId="7" xfId="0" applyNumberFormat="1" applyFont="1" applyBorder="1" applyAlignment="1" applyProtection="1">
      <alignment horizontal="center" vertical="center"/>
      <protection locked="0"/>
    </xf>
    <xf numFmtId="0" fontId="14" fillId="5" borderId="7" xfId="0" applyFont="1" applyFill="1" applyBorder="1" applyAlignment="1" applyProtection="1">
      <alignment horizontal="center" vertical="center"/>
      <protection locked="0"/>
    </xf>
    <xf numFmtId="14" fontId="14" fillId="5" borderId="7" xfId="0" applyNumberFormat="1" applyFont="1" applyFill="1" applyBorder="1" applyAlignment="1" applyProtection="1">
      <alignment horizontal="center" vertical="center" wrapText="1"/>
      <protection locked="0"/>
    </xf>
    <xf numFmtId="0" fontId="15" fillId="0" borderId="0" xfId="0" applyFont="1" applyAlignment="1">
      <alignment horizontal="center" vertical="center"/>
    </xf>
    <xf numFmtId="0" fontId="14" fillId="8" borderId="7" xfId="0" applyFont="1" applyFill="1" applyBorder="1" applyAlignment="1" applyProtection="1">
      <alignment horizontal="center" vertical="center" wrapText="1"/>
      <protection locked="0"/>
    </xf>
    <xf numFmtId="0" fontId="26" fillId="3" borderId="19" xfId="1" applyFont="1" applyFill="1" applyBorder="1" applyAlignment="1" applyProtection="1">
      <alignment horizontal="center" vertical="center" wrapText="1"/>
    </xf>
    <xf numFmtId="0" fontId="26" fillId="2" borderId="20" xfId="1" applyFont="1" applyFill="1" applyBorder="1" applyAlignment="1" applyProtection="1">
      <alignment horizontal="center" vertical="center" wrapText="1"/>
    </xf>
    <xf numFmtId="0" fontId="26" fillId="4" borderId="19" xfId="1" applyFont="1" applyFill="1" applyBorder="1" applyAlignment="1" applyProtection="1">
      <alignment horizontal="center" vertical="center" wrapText="1"/>
    </xf>
    <xf numFmtId="0" fontId="26" fillId="4" borderId="18" xfId="1" applyFont="1" applyFill="1" applyBorder="1" applyAlignment="1" applyProtection="1">
      <alignment horizontal="center" vertical="center" wrapText="1"/>
    </xf>
    <xf numFmtId="0" fontId="26" fillId="0" borderId="7" xfId="1" applyFont="1" applyBorder="1" applyAlignment="1">
      <alignment horizontal="center" vertical="center" wrapText="1"/>
      <protection locked="0"/>
    </xf>
    <xf numFmtId="0" fontId="26" fillId="5" borderId="7" xfId="1" applyFont="1" applyFill="1" applyBorder="1" applyAlignment="1">
      <alignment horizontal="center" vertical="center" wrapText="1"/>
      <protection locked="0"/>
    </xf>
    <xf numFmtId="0" fontId="14" fillId="7" borderId="7" xfId="0" applyFont="1" applyFill="1" applyBorder="1" applyAlignment="1">
      <alignment horizontal="center" vertical="center"/>
    </xf>
    <xf numFmtId="0" fontId="20" fillId="0" borderId="16" xfId="0" applyFont="1" applyBorder="1" applyAlignment="1">
      <alignment horizontal="center" vertical="center"/>
    </xf>
    <xf numFmtId="0" fontId="26" fillId="0" borderId="22" xfId="1" applyFont="1" applyBorder="1" applyAlignment="1">
      <alignment horizontal="center" vertical="center" wrapText="1"/>
      <protection locked="0"/>
    </xf>
    <xf numFmtId="0" fontId="14" fillId="0" borderId="0" xfId="0" applyFont="1" applyAlignment="1" applyProtection="1">
      <alignment horizontal="center" vertical="center" wrapText="1"/>
      <protection locked="0"/>
    </xf>
    <xf numFmtId="0" fontId="26" fillId="4" borderId="20" xfId="1" applyFont="1" applyFill="1" applyBorder="1" applyAlignment="1" applyProtection="1">
      <alignment horizontal="center" vertical="center" wrapText="1"/>
    </xf>
    <xf numFmtId="0" fontId="14" fillId="9" borderId="0" xfId="0" applyFont="1" applyFill="1" applyAlignment="1">
      <alignment horizontal="center" vertical="center"/>
    </xf>
    <xf numFmtId="0" fontId="24" fillId="3" borderId="3" xfId="0" applyFont="1" applyFill="1" applyBorder="1" applyAlignment="1">
      <alignment horizontal="center" vertical="center" wrapText="1"/>
    </xf>
    <xf numFmtId="0" fontId="24" fillId="3" borderId="24" xfId="1" applyFont="1" applyFill="1" applyBorder="1" applyAlignment="1" applyProtection="1">
      <alignment horizontal="center" vertical="center" wrapText="1"/>
    </xf>
    <xf numFmtId="0" fontId="24" fillId="4" borderId="9" xfId="1" applyFont="1" applyFill="1" applyBorder="1" applyAlignment="1" applyProtection="1">
      <alignment horizontal="center" vertical="center" wrapText="1"/>
    </xf>
    <xf numFmtId="0" fontId="24" fillId="4" borderId="15" xfId="1" applyFont="1" applyFill="1" applyBorder="1" applyAlignment="1" applyProtection="1">
      <alignment horizontal="center" vertical="center" wrapText="1"/>
    </xf>
    <xf numFmtId="0" fontId="15" fillId="0" borderId="1" xfId="0" applyFont="1" applyBorder="1" applyAlignment="1">
      <alignment horizontal="left" vertical="center" wrapText="1"/>
    </xf>
    <xf numFmtId="0" fontId="28" fillId="0" borderId="0" xfId="0" applyFont="1" applyAlignment="1">
      <alignment horizontal="center" vertical="center"/>
    </xf>
    <xf numFmtId="0" fontId="16" fillId="3" borderId="19" xfId="1" applyFill="1" applyBorder="1" applyAlignment="1" applyProtection="1">
      <alignment horizontal="center" vertical="center" wrapText="1"/>
    </xf>
    <xf numFmtId="0" fontId="16" fillId="3" borderId="26" xfId="1" applyFill="1" applyBorder="1" applyAlignment="1" applyProtection="1">
      <alignment horizontal="center" vertical="center" wrapText="1"/>
    </xf>
    <xf numFmtId="0" fontId="16" fillId="2" borderId="18" xfId="1" applyFill="1" applyBorder="1" applyAlignment="1" applyProtection="1">
      <alignment horizontal="center" vertical="center" wrapText="1"/>
    </xf>
    <xf numFmtId="0" fontId="16" fillId="4" borderId="17" xfId="1" applyFill="1" applyBorder="1" applyAlignment="1" applyProtection="1">
      <alignment horizontal="center" vertical="center" wrapText="1"/>
    </xf>
    <xf numFmtId="0" fontId="16" fillId="4" borderId="19" xfId="1" applyFill="1" applyBorder="1" applyAlignment="1" applyProtection="1">
      <alignment horizontal="center" vertical="center" wrapText="1"/>
    </xf>
    <xf numFmtId="0" fontId="16" fillId="2" borderId="19" xfId="1" applyFill="1" applyBorder="1" applyAlignment="1" applyProtection="1">
      <alignment horizontal="center" vertical="center" wrapText="1"/>
    </xf>
    <xf numFmtId="0" fontId="14" fillId="0" borderId="7" xfId="0" applyFont="1" applyBorder="1" applyAlignment="1">
      <alignment horizontal="center" vertical="center" wrapText="1"/>
    </xf>
    <xf numFmtId="0" fontId="24" fillId="3" borderId="14" xfId="0" applyFont="1" applyFill="1" applyBorder="1" applyAlignment="1">
      <alignment horizontal="center" vertical="center" wrapText="1"/>
    </xf>
    <xf numFmtId="0" fontId="24" fillId="3" borderId="17" xfId="0" applyFont="1" applyFill="1" applyBorder="1" applyAlignment="1">
      <alignment horizontal="center" vertical="center" wrapText="1"/>
    </xf>
    <xf numFmtId="0" fontId="16" fillId="3" borderId="21" xfId="1" applyFill="1" applyBorder="1" applyAlignment="1" applyProtection="1">
      <alignment horizontal="center" vertical="center" wrapText="1"/>
    </xf>
    <xf numFmtId="0" fontId="24" fillId="3" borderId="3" xfId="1" applyFont="1" applyFill="1" applyBorder="1" applyAlignment="1" applyProtection="1">
      <alignment horizontal="center" vertical="center" wrapText="1"/>
    </xf>
    <xf numFmtId="0" fontId="16" fillId="4" borderId="20" xfId="1" applyFill="1" applyBorder="1" applyAlignment="1" applyProtection="1">
      <alignment horizontal="center" vertical="center" wrapText="1"/>
    </xf>
    <xf numFmtId="0" fontId="14" fillId="2" borderId="19" xfId="0" applyFont="1" applyFill="1" applyBorder="1" applyAlignment="1">
      <alignment horizontal="center" vertical="center" wrapText="1"/>
    </xf>
    <xf numFmtId="0" fontId="0" fillId="2" borderId="28" xfId="0" applyFill="1" applyBorder="1"/>
    <xf numFmtId="0" fontId="29" fillId="2" borderId="25" xfId="0" applyFont="1" applyFill="1" applyBorder="1" applyAlignment="1">
      <alignment horizontal="center" vertical="center" textRotation="255"/>
    </xf>
    <xf numFmtId="0" fontId="29" fillId="0" borderId="25" xfId="0" applyFont="1" applyBorder="1" applyAlignment="1">
      <alignment horizontal="center" vertical="center" textRotation="255"/>
    </xf>
    <xf numFmtId="0" fontId="26" fillId="3" borderId="26" xfId="1" applyFont="1" applyFill="1" applyBorder="1" applyAlignment="1" applyProtection="1">
      <alignment horizontal="center" vertical="center" wrapText="1"/>
    </xf>
    <xf numFmtId="0" fontId="24" fillId="2" borderId="14" xfId="1" applyFont="1" applyFill="1" applyBorder="1" applyAlignment="1" applyProtection="1">
      <alignment horizontal="center" vertical="center" wrapText="1"/>
    </xf>
    <xf numFmtId="0" fontId="26" fillId="2" borderId="17" xfId="1" applyFont="1" applyFill="1" applyBorder="1" applyAlignment="1" applyProtection="1">
      <alignment horizontal="center" vertical="center" wrapText="1"/>
    </xf>
    <xf numFmtId="0" fontId="0" fillId="2" borderId="25" xfId="0" applyFill="1" applyBorder="1"/>
    <xf numFmtId="0" fontId="24" fillId="2" borderId="16" xfId="1" applyFont="1" applyFill="1" applyBorder="1" applyAlignment="1" applyProtection="1">
      <alignment horizontal="center" vertical="center" wrapText="1"/>
    </xf>
    <xf numFmtId="0" fontId="16" fillId="2" borderId="26" xfId="1" applyFill="1" applyBorder="1" applyAlignment="1" applyProtection="1">
      <alignment horizontal="center" vertical="center" wrapText="1"/>
    </xf>
    <xf numFmtId="0" fontId="24" fillId="2" borderId="9" xfId="1" applyFont="1" applyFill="1" applyBorder="1" applyAlignment="1" applyProtection="1">
      <alignment horizontal="center" vertical="center" wrapText="1"/>
    </xf>
    <xf numFmtId="0" fontId="14" fillId="5" borderId="0" xfId="0" applyFont="1" applyFill="1" applyAlignment="1">
      <alignment horizontal="center" vertical="center" wrapText="1"/>
    </xf>
    <xf numFmtId="0" fontId="14" fillId="8" borderId="0" xfId="0" applyFont="1" applyFill="1" applyAlignment="1">
      <alignment horizontal="center" vertical="center" wrapText="1"/>
    </xf>
    <xf numFmtId="0" fontId="26" fillId="8" borderId="7" xfId="1" applyFont="1" applyFill="1" applyBorder="1" applyAlignment="1">
      <alignment horizontal="center" vertical="center" wrapText="1"/>
      <protection locked="0"/>
    </xf>
    <xf numFmtId="164" fontId="14" fillId="8" borderId="7" xfId="0" applyNumberFormat="1" applyFont="1" applyFill="1" applyBorder="1" applyAlignment="1" applyProtection="1">
      <alignment horizontal="center" vertical="center" wrapText="1"/>
      <protection locked="0"/>
    </xf>
    <xf numFmtId="0" fontId="14" fillId="8" borderId="7" xfId="1" applyFont="1" applyFill="1" applyBorder="1" applyAlignment="1">
      <alignment horizontal="center" vertical="center" wrapText="1"/>
      <protection locked="0"/>
    </xf>
    <xf numFmtId="0" fontId="14" fillId="5" borderId="7" xfId="0" applyFont="1" applyFill="1" applyBorder="1" applyAlignment="1">
      <alignment horizontal="center" vertical="center" wrapText="1"/>
    </xf>
    <xf numFmtId="0" fontId="14" fillId="8" borderId="7" xfId="0" applyFont="1" applyFill="1" applyBorder="1" applyAlignment="1">
      <alignment horizontal="center" vertical="center" wrapText="1"/>
    </xf>
    <xf numFmtId="0" fontId="14" fillId="8" borderId="7" xfId="0" applyFont="1" applyFill="1" applyBorder="1" applyAlignment="1" applyProtection="1">
      <alignment horizontal="center" vertical="center"/>
      <protection locked="0"/>
    </xf>
    <xf numFmtId="164" fontId="14" fillId="8" borderId="7" xfId="0" applyNumberFormat="1" applyFont="1" applyFill="1" applyBorder="1" applyAlignment="1" applyProtection="1">
      <alignment horizontal="center" vertical="center"/>
      <protection locked="0"/>
    </xf>
    <xf numFmtId="0" fontId="14" fillId="5" borderId="29" xfId="0" applyFont="1" applyFill="1" applyBorder="1" applyAlignment="1" applyProtection="1">
      <alignment horizontal="center" vertical="center" wrapText="1"/>
      <protection locked="0"/>
    </xf>
    <xf numFmtId="0" fontId="13" fillId="0" borderId="0" xfId="0" applyFont="1" applyAlignment="1">
      <alignment horizontal="center" vertical="center"/>
    </xf>
    <xf numFmtId="164" fontId="13" fillId="0" borderId="0" xfId="0" applyNumberFormat="1" applyFont="1" applyAlignment="1">
      <alignment horizontal="center" vertical="center"/>
    </xf>
    <xf numFmtId="164" fontId="26" fillId="5" borderId="7" xfId="1" applyNumberFormat="1" applyFont="1" applyFill="1" applyBorder="1" applyAlignment="1">
      <alignment horizontal="center" vertical="center" wrapText="1"/>
      <protection locked="0"/>
    </xf>
    <xf numFmtId="164" fontId="26" fillId="8" borderId="7" xfId="1" applyNumberFormat="1" applyFont="1" applyFill="1" applyBorder="1" applyAlignment="1">
      <alignment horizontal="center" vertical="center" wrapText="1"/>
      <protection locked="0"/>
    </xf>
    <xf numFmtId="164" fontId="26" fillId="0" borderId="11" xfId="1" applyNumberFormat="1" applyFont="1" applyBorder="1" applyAlignment="1">
      <alignment horizontal="center" vertical="center" wrapText="1"/>
      <protection locked="0"/>
    </xf>
    <xf numFmtId="164" fontId="25" fillId="8" borderId="7" xfId="1" applyNumberFormat="1" applyFont="1" applyFill="1" applyBorder="1" applyAlignment="1">
      <alignment horizontal="center" vertical="center" wrapText="1"/>
      <protection locked="0"/>
    </xf>
    <xf numFmtId="0" fontId="14" fillId="0" borderId="0" xfId="0" applyFont="1" applyAlignment="1">
      <alignment vertical="center" wrapText="1"/>
    </xf>
    <xf numFmtId="0" fontId="24" fillId="7" borderId="7" xfId="0" applyFont="1" applyFill="1" applyBorder="1" applyAlignment="1">
      <alignment horizontal="center" vertical="center" wrapText="1"/>
    </xf>
    <xf numFmtId="0" fontId="14" fillId="0" borderId="7" xfId="0" applyFont="1" applyBorder="1" applyAlignment="1" applyProtection="1">
      <alignment horizontal="left" vertical="center" wrapText="1"/>
      <protection locked="0"/>
    </xf>
    <xf numFmtId="0" fontId="14" fillId="8" borderId="7" xfId="0" applyFont="1" applyFill="1" applyBorder="1" applyAlignment="1" applyProtection="1">
      <alignment horizontal="left" vertical="center" wrapText="1"/>
      <protection locked="0"/>
    </xf>
    <xf numFmtId="0" fontId="14" fillId="5" borderId="7" xfId="0" applyFont="1" applyFill="1" applyBorder="1" applyAlignment="1" applyProtection="1">
      <alignment horizontal="left" vertical="center" wrapText="1"/>
      <protection locked="0"/>
    </xf>
    <xf numFmtId="0" fontId="14" fillId="5" borderId="7" xfId="1" applyFont="1" applyFill="1" applyBorder="1" applyAlignment="1">
      <alignment horizontal="left" vertical="center" wrapText="1"/>
      <protection locked="0"/>
    </xf>
    <xf numFmtId="0" fontId="14" fillId="5" borderId="0" xfId="0" applyFont="1" applyFill="1" applyAlignment="1">
      <alignment horizontal="left" vertical="center" wrapText="1"/>
    </xf>
    <xf numFmtId="0" fontId="14" fillId="0" borderId="0" xfId="0" applyFont="1" applyAlignment="1">
      <alignment horizontal="left" vertical="center" wrapText="1"/>
    </xf>
    <xf numFmtId="0" fontId="14" fillId="0" borderId="7" xfId="0" applyFont="1" applyBorder="1" applyAlignment="1">
      <alignment vertical="center" wrapText="1"/>
    </xf>
    <xf numFmtId="0" fontId="14" fillId="5" borderId="7" xfId="0" applyFont="1" applyFill="1" applyBorder="1" applyAlignment="1">
      <alignment horizontal="left" vertical="center" wrapText="1"/>
    </xf>
    <xf numFmtId="0" fontId="14" fillId="8" borderId="7" xfId="0" applyFont="1" applyFill="1" applyBorder="1" applyAlignment="1">
      <alignment horizontal="left" vertical="center" wrapText="1"/>
    </xf>
    <xf numFmtId="164" fontId="14" fillId="8" borderId="7" xfId="0" applyNumberFormat="1" applyFont="1" applyFill="1" applyBorder="1" applyAlignment="1" applyProtection="1">
      <alignment horizontal="left" vertical="center" wrapText="1"/>
      <protection locked="0"/>
    </xf>
    <xf numFmtId="0" fontId="26" fillId="8" borderId="7" xfId="1" applyFont="1" applyFill="1" applyBorder="1" applyAlignment="1">
      <alignment horizontal="left" vertical="center" wrapText="1"/>
      <protection locked="0"/>
    </xf>
    <xf numFmtId="0" fontId="26" fillId="0" borderId="0" xfId="1" applyFont="1" applyAlignment="1" applyProtection="1">
      <alignment horizontal="center" vertical="center" wrapText="1"/>
    </xf>
    <xf numFmtId="0" fontId="14" fillId="5" borderId="29" xfId="0" applyFont="1" applyFill="1" applyBorder="1" applyAlignment="1" applyProtection="1">
      <alignment horizontal="left" vertical="center" wrapText="1"/>
      <protection locked="0"/>
    </xf>
    <xf numFmtId="0" fontId="14" fillId="5" borderId="0" xfId="0" applyFont="1" applyFill="1" applyAlignment="1" applyProtection="1">
      <alignment horizontal="left" vertical="center" wrapText="1"/>
      <protection locked="0"/>
    </xf>
    <xf numFmtId="164" fontId="14" fillId="5" borderId="7" xfId="0" applyNumberFormat="1" applyFont="1" applyFill="1" applyBorder="1" applyAlignment="1" applyProtection="1">
      <alignment horizontal="left" vertical="center" wrapText="1"/>
      <protection locked="0"/>
    </xf>
    <xf numFmtId="0" fontId="14" fillId="0" borderId="7" xfId="0" applyFont="1" applyBorder="1" applyAlignment="1">
      <alignment horizontal="left" vertical="center" wrapText="1"/>
    </xf>
    <xf numFmtId="6" fontId="14" fillId="5" borderId="7" xfId="0" applyNumberFormat="1" applyFont="1" applyFill="1" applyBorder="1" applyAlignment="1" applyProtection="1">
      <alignment horizontal="left" vertical="center" wrapText="1"/>
      <protection locked="0"/>
    </xf>
    <xf numFmtId="0" fontId="14" fillId="0" borderId="7" xfId="0" quotePrefix="1" applyFont="1" applyBorder="1" applyAlignment="1" applyProtection="1">
      <alignment horizontal="left" vertical="center" wrapText="1"/>
      <protection locked="0"/>
    </xf>
    <xf numFmtId="0" fontId="14" fillId="7" borderId="7" xfId="0" applyFont="1" applyFill="1" applyBorder="1" applyAlignment="1">
      <alignment horizontal="left" vertical="center" wrapText="1"/>
    </xf>
    <xf numFmtId="164" fontId="14" fillId="0" borderId="7" xfId="0" applyNumberFormat="1" applyFont="1" applyBorder="1" applyAlignment="1" applyProtection="1">
      <alignment horizontal="left" vertical="center" wrapText="1"/>
      <protection locked="0"/>
    </xf>
    <xf numFmtId="164" fontId="26" fillId="10" borderId="7" xfId="1" applyNumberFormat="1" applyFont="1" applyFill="1" applyBorder="1" applyAlignment="1">
      <alignment horizontal="center" vertical="center" wrapText="1"/>
      <protection locked="0"/>
    </xf>
    <xf numFmtId="165" fontId="14" fillId="5" borderId="7" xfId="0" applyNumberFormat="1" applyFont="1" applyFill="1" applyBorder="1" applyAlignment="1" applyProtection="1">
      <alignment horizontal="center" vertical="center" wrapText="1"/>
      <protection locked="0"/>
    </xf>
    <xf numFmtId="165" fontId="14" fillId="0" borderId="7" xfId="0" applyNumberFormat="1" applyFont="1" applyBorder="1" applyAlignment="1" applyProtection="1">
      <alignment horizontal="center" vertical="center" wrapText="1"/>
      <protection locked="0"/>
    </xf>
    <xf numFmtId="165" fontId="14" fillId="10" borderId="7" xfId="0" applyNumberFormat="1" applyFont="1" applyFill="1" applyBorder="1" applyAlignment="1" applyProtection="1">
      <alignment horizontal="center" vertical="center" wrapText="1"/>
      <protection locked="0"/>
    </xf>
    <xf numFmtId="165" fontId="14" fillId="0" borderId="7" xfId="0" applyNumberFormat="1" applyFont="1" applyBorder="1" applyAlignment="1" applyProtection="1">
      <alignment horizontal="center" vertical="center"/>
      <protection locked="0"/>
    </xf>
    <xf numFmtId="165" fontId="14" fillId="8" borderId="7" xfId="0" applyNumberFormat="1" applyFont="1" applyFill="1" applyBorder="1" applyAlignment="1" applyProtection="1">
      <alignment horizontal="center" vertical="center" wrapText="1"/>
      <protection locked="0"/>
    </xf>
    <xf numFmtId="0" fontId="14" fillId="0" borderId="0" xfId="0" applyFont="1" applyAlignment="1" applyProtection="1">
      <alignment horizontal="left" vertical="center" wrapText="1"/>
      <protection locked="0"/>
    </xf>
    <xf numFmtId="165" fontId="14" fillId="5" borderId="7" xfId="0" applyNumberFormat="1" applyFont="1" applyFill="1" applyBorder="1" applyAlignment="1" applyProtection="1">
      <alignment horizontal="left" vertical="center" wrapText="1"/>
      <protection locked="0"/>
    </xf>
    <xf numFmtId="0" fontId="24" fillId="3" borderId="8" xfId="0" applyFont="1" applyFill="1" applyBorder="1" applyAlignment="1">
      <alignment horizontal="center" vertical="center" wrapText="1"/>
    </xf>
    <xf numFmtId="0" fontId="24" fillId="3" borderId="20" xfId="0" applyFont="1" applyFill="1" applyBorder="1" applyAlignment="1">
      <alignment horizontal="center" vertical="center" wrapText="1"/>
    </xf>
    <xf numFmtId="0" fontId="24" fillId="3" borderId="23" xfId="0" applyFont="1" applyFill="1" applyBorder="1" applyAlignment="1">
      <alignment horizontal="center" vertical="center" wrapText="1"/>
    </xf>
    <xf numFmtId="0" fontId="24" fillId="3" borderId="2" xfId="0" applyFont="1" applyFill="1" applyBorder="1" applyAlignment="1">
      <alignment horizontal="center" vertical="center" wrapText="1"/>
    </xf>
    <xf numFmtId="0" fontId="14" fillId="7" borderId="22" xfId="0" applyFont="1" applyFill="1" applyBorder="1" applyAlignment="1">
      <alignment horizontal="center" vertical="center" wrapText="1"/>
    </xf>
    <xf numFmtId="0" fontId="24" fillId="6" borderId="17" xfId="0" applyFont="1" applyFill="1" applyBorder="1" applyAlignment="1">
      <alignment horizontal="center" vertical="center" wrapText="1"/>
    </xf>
    <xf numFmtId="0" fontId="14" fillId="0" borderId="22" xfId="0" applyFont="1" applyBorder="1" applyAlignment="1">
      <alignment horizontal="left" vertical="center" wrapText="1"/>
    </xf>
    <xf numFmtId="0" fontId="14" fillId="8" borderId="22" xfId="0" applyFont="1" applyFill="1" applyBorder="1" applyAlignment="1" applyProtection="1">
      <alignment horizontal="left" vertical="center" wrapText="1"/>
      <protection locked="0"/>
    </xf>
    <xf numFmtId="165" fontId="26" fillId="0" borderId="7" xfId="1" applyNumberFormat="1" applyFont="1" applyBorder="1" applyAlignment="1">
      <alignment horizontal="center" vertical="center" wrapText="1"/>
      <protection locked="0"/>
    </xf>
    <xf numFmtId="0" fontId="24" fillId="11" borderId="14" xfId="0" applyFont="1" applyFill="1" applyBorder="1" applyAlignment="1">
      <alignment horizontal="center" vertical="center" wrapText="1"/>
    </xf>
    <xf numFmtId="164" fontId="24" fillId="11" borderId="15" xfId="0" applyNumberFormat="1" applyFont="1" applyFill="1" applyBorder="1" applyAlignment="1">
      <alignment horizontal="center" vertical="center" wrapText="1"/>
    </xf>
    <xf numFmtId="164" fontId="24" fillId="11" borderId="3" xfId="0" applyNumberFormat="1" applyFont="1" applyFill="1" applyBorder="1" applyAlignment="1">
      <alignment horizontal="center" vertical="center" wrapText="1"/>
    </xf>
    <xf numFmtId="0" fontId="14" fillId="11" borderId="17" xfId="0" applyFont="1" applyFill="1" applyBorder="1" applyAlignment="1">
      <alignment horizontal="center" vertical="center" wrapText="1"/>
    </xf>
    <xf numFmtId="164" fontId="14" fillId="11" borderId="18" xfId="0" applyNumberFormat="1" applyFont="1" applyFill="1" applyBorder="1" applyAlignment="1">
      <alignment horizontal="center" vertical="center" wrapText="1"/>
    </xf>
    <xf numFmtId="164" fontId="14" fillId="11" borderId="21" xfId="0" applyNumberFormat="1" applyFont="1" applyFill="1" applyBorder="1" applyAlignment="1">
      <alignment horizontal="center" vertical="center" wrapText="1"/>
    </xf>
    <xf numFmtId="164" fontId="24" fillId="11" borderId="2" xfId="0" applyNumberFormat="1" applyFont="1" applyFill="1" applyBorder="1" applyAlignment="1">
      <alignment horizontal="center" vertical="center" wrapText="1"/>
    </xf>
    <xf numFmtId="164" fontId="25" fillId="5" borderId="7" xfId="1" applyNumberFormat="1" applyFont="1" applyFill="1" applyBorder="1" applyAlignment="1">
      <alignment horizontal="center" vertical="center" wrapText="1"/>
      <protection locked="0"/>
    </xf>
    <xf numFmtId="0" fontId="26" fillId="0" borderId="7" xfId="1" applyFont="1" applyBorder="1" applyAlignment="1">
      <alignment horizontal="left" vertical="center" wrapText="1"/>
      <protection locked="0"/>
    </xf>
    <xf numFmtId="164" fontId="26" fillId="5" borderId="7" xfId="1" applyNumberFormat="1" applyFont="1" applyFill="1" applyBorder="1" applyAlignment="1">
      <alignment horizontal="left" vertical="center" wrapText="1"/>
      <protection locked="0"/>
    </xf>
    <xf numFmtId="0" fontId="10" fillId="0" borderId="0" xfId="4"/>
    <xf numFmtId="0" fontId="35" fillId="0" borderId="32" xfId="4" applyFont="1" applyBorder="1" applyAlignment="1">
      <alignment horizontal="center" vertical="center" wrapText="1"/>
    </xf>
    <xf numFmtId="0" fontId="15" fillId="3" borderId="32" xfId="4" applyFont="1" applyFill="1" applyBorder="1" applyAlignment="1">
      <alignment horizontal="left" vertical="center" wrapText="1"/>
    </xf>
    <xf numFmtId="0" fontId="33" fillId="0" borderId="32" xfId="4" applyFont="1" applyBorder="1" applyAlignment="1">
      <alignment horizontal="center" vertical="center"/>
    </xf>
    <xf numFmtId="0" fontId="33" fillId="0" borderId="32" xfId="4" applyFont="1" applyBorder="1" applyAlignment="1">
      <alignment vertical="center" wrapText="1"/>
    </xf>
    <xf numFmtId="0" fontId="33" fillId="0" borderId="32" xfId="4" applyFont="1" applyBorder="1" applyAlignment="1">
      <alignment horizontal="center" vertical="center" wrapText="1"/>
    </xf>
    <xf numFmtId="0" fontId="13" fillId="8" borderId="32" xfId="4" applyFont="1" applyFill="1" applyBorder="1" applyAlignment="1" applyProtection="1">
      <alignment horizontal="center" vertical="center" wrapText="1"/>
      <protection locked="0"/>
    </xf>
    <xf numFmtId="0" fontId="13" fillId="0" borderId="32" xfId="4" applyFont="1" applyBorder="1" applyAlignment="1" applyProtection="1">
      <alignment horizontal="left" vertical="center" wrapText="1"/>
      <protection locked="0"/>
    </xf>
    <xf numFmtId="0" fontId="13" fillId="8" borderId="32" xfId="4" applyFont="1" applyFill="1" applyBorder="1" applyAlignment="1" applyProtection="1">
      <alignment horizontal="left" vertical="center" wrapText="1"/>
      <protection locked="0"/>
    </xf>
    <xf numFmtId="165" fontId="33" fillId="0" borderId="32" xfId="4" applyNumberFormat="1" applyFont="1" applyBorder="1" applyAlignment="1">
      <alignment horizontal="center"/>
    </xf>
    <xf numFmtId="165" fontId="16" fillId="0" borderId="32" xfId="1" applyNumberFormat="1" applyBorder="1" applyAlignment="1" applyProtection="1">
      <alignment horizontal="center"/>
    </xf>
    <xf numFmtId="0" fontId="10" fillId="0" borderId="32" xfId="4" applyBorder="1"/>
    <xf numFmtId="165" fontId="16" fillId="0" borderId="32" xfId="1" applyNumberFormat="1" applyBorder="1" applyAlignment="1" applyProtection="1">
      <alignment horizontal="center" vertical="center" wrapText="1"/>
    </xf>
    <xf numFmtId="0" fontId="26" fillId="0" borderId="32" xfId="1" applyFont="1" applyBorder="1" applyAlignment="1" applyProtection="1">
      <alignment horizontal="center" vertical="center" wrapText="1"/>
    </xf>
    <xf numFmtId="165" fontId="16" fillId="0" borderId="32" xfId="1" applyNumberFormat="1" applyBorder="1" applyAlignment="1" applyProtection="1">
      <alignment horizontal="center" vertical="center"/>
    </xf>
    <xf numFmtId="0" fontId="15" fillId="3" borderId="32" xfId="0" applyFont="1" applyFill="1" applyBorder="1" applyAlignment="1" applyProtection="1">
      <alignment horizontal="left" vertical="center" wrapText="1"/>
      <protection locked="0"/>
    </xf>
    <xf numFmtId="0" fontId="15" fillId="3" borderId="32" xfId="0" applyFont="1" applyFill="1" applyBorder="1" applyAlignment="1">
      <alignment horizontal="left" vertical="center" wrapText="1"/>
    </xf>
    <xf numFmtId="0" fontId="15" fillId="2" borderId="32" xfId="0" applyFont="1" applyFill="1" applyBorder="1" applyAlignment="1">
      <alignment horizontal="left" vertical="center" wrapText="1"/>
    </xf>
    <xf numFmtId="0" fontId="15" fillId="4" borderId="32" xfId="0" applyFont="1" applyFill="1" applyBorder="1" applyAlignment="1">
      <alignment horizontal="left" vertical="center" wrapText="1"/>
    </xf>
    <xf numFmtId="0" fontId="16" fillId="8" borderId="32" xfId="1" applyFill="1" applyBorder="1" applyAlignment="1" applyProtection="1">
      <alignment horizontal="center" vertical="center" wrapText="1"/>
    </xf>
    <xf numFmtId="0" fontId="16" fillId="8" borderId="32" xfId="1" applyFill="1" applyBorder="1" applyAlignment="1" applyProtection="1">
      <alignment horizontal="left" vertical="center" wrapText="1"/>
    </xf>
    <xf numFmtId="165" fontId="16" fillId="0" borderId="32" xfId="1" applyNumberFormat="1" applyBorder="1" applyAlignment="1" applyProtection="1">
      <alignment horizontal="left" vertical="center" wrapText="1"/>
    </xf>
    <xf numFmtId="0" fontId="16" fillId="8" borderId="32" xfId="1" applyFill="1" applyBorder="1" applyAlignment="1">
      <alignment horizontal="left" vertical="center" wrapText="1"/>
      <protection locked="0"/>
    </xf>
    <xf numFmtId="165" fontId="16" fillId="0" borderId="32" xfId="1" applyNumberFormat="1" applyBorder="1" applyAlignment="1">
      <alignment horizontal="left" vertical="center" wrapText="1"/>
      <protection locked="0"/>
    </xf>
    <xf numFmtId="0" fontId="26" fillId="10" borderId="0" xfId="1" applyFont="1" applyFill="1" applyAlignment="1" applyProtection="1">
      <alignment horizontal="left" vertical="center" wrapText="1"/>
    </xf>
    <xf numFmtId="0" fontId="26" fillId="10" borderId="0" xfId="1" applyFont="1" applyFill="1" applyAlignment="1" applyProtection="1">
      <alignment horizontal="center" vertical="center" wrapText="1"/>
    </xf>
    <xf numFmtId="0" fontId="13" fillId="0" borderId="0" xfId="0" applyFont="1" applyAlignment="1">
      <alignment wrapText="1"/>
    </xf>
    <xf numFmtId="0" fontId="8" fillId="0" borderId="0" xfId="6"/>
    <xf numFmtId="0" fontId="15" fillId="3" borderId="32" xfId="6" applyFont="1" applyFill="1" applyBorder="1" applyAlignment="1">
      <alignment horizontal="left" vertical="center" wrapText="1"/>
    </xf>
    <xf numFmtId="0" fontId="13" fillId="0" borderId="32" xfId="6" applyFont="1" applyBorder="1" applyAlignment="1">
      <alignment horizontal="left" vertical="center" wrapText="1"/>
    </xf>
    <xf numFmtId="0" fontId="13" fillId="0" borderId="32" xfId="6" applyFont="1" applyBorder="1" applyAlignment="1">
      <alignment horizontal="center" vertical="center" wrapText="1"/>
    </xf>
    <xf numFmtId="0" fontId="33" fillId="0" borderId="32" xfId="6" applyFont="1" applyBorder="1" applyAlignment="1">
      <alignment horizontal="center" vertical="center"/>
    </xf>
    <xf numFmtId="0" fontId="33" fillId="0" borderId="32" xfId="6" applyFont="1" applyBorder="1" applyAlignment="1">
      <alignment vertical="center" wrapText="1"/>
    </xf>
    <xf numFmtId="0" fontId="33" fillId="0" borderId="32" xfId="6" applyFont="1" applyBorder="1" applyAlignment="1">
      <alignment horizontal="center" vertical="center" wrapText="1"/>
    </xf>
    <xf numFmtId="0" fontId="13" fillId="8" borderId="32" xfId="6" applyFont="1" applyFill="1" applyBorder="1" applyAlignment="1">
      <alignment horizontal="center" vertical="center" wrapText="1"/>
    </xf>
    <xf numFmtId="0" fontId="13" fillId="8" borderId="32" xfId="6" applyFont="1" applyFill="1" applyBorder="1" applyAlignment="1">
      <alignment horizontal="left" vertical="center" wrapText="1"/>
    </xf>
    <xf numFmtId="165" fontId="13" fillId="0" borderId="32" xfId="6" applyNumberFormat="1" applyFont="1" applyBorder="1" applyAlignment="1">
      <alignment horizontal="center" vertical="center" wrapText="1"/>
    </xf>
    <xf numFmtId="0" fontId="33" fillId="0" borderId="32" xfId="6" applyFont="1" applyBorder="1" applyAlignment="1">
      <alignment horizontal="left" vertical="center"/>
    </xf>
    <xf numFmtId="0" fontId="8" fillId="0" borderId="32" xfId="6" applyBorder="1" applyAlignment="1">
      <alignment horizontal="left" vertical="center"/>
    </xf>
    <xf numFmtId="0" fontId="33" fillId="0" borderId="32" xfId="6" applyFont="1" applyBorder="1" applyAlignment="1">
      <alignment horizontal="left" vertical="center" wrapText="1"/>
    </xf>
    <xf numFmtId="165" fontId="33" fillId="0" borderId="32" xfId="6" applyNumberFormat="1" applyFont="1" applyBorder="1" applyAlignment="1">
      <alignment horizontal="center" vertical="center"/>
    </xf>
    <xf numFmtId="165" fontId="33" fillId="0" borderId="32" xfId="6" applyNumberFormat="1" applyFont="1" applyBorder="1" applyAlignment="1">
      <alignment horizontal="left" vertical="center" wrapText="1"/>
    </xf>
    <xf numFmtId="0" fontId="8" fillId="0" borderId="32" xfId="6" applyBorder="1" applyAlignment="1">
      <alignment vertical="center" wrapText="1"/>
    </xf>
    <xf numFmtId="165" fontId="33" fillId="0" borderId="32" xfId="6" applyNumberFormat="1" applyFont="1" applyBorder="1" applyAlignment="1">
      <alignment horizontal="left" vertical="center"/>
    </xf>
    <xf numFmtId="0" fontId="13" fillId="8" borderId="32" xfId="6" applyFont="1" applyFill="1" applyBorder="1" applyAlignment="1">
      <alignment vertical="center" wrapText="1"/>
    </xf>
    <xf numFmtId="49" fontId="13" fillId="8" borderId="32" xfId="6" applyNumberFormat="1" applyFont="1" applyFill="1" applyBorder="1" applyAlignment="1">
      <alignment horizontal="left" vertical="center" wrapText="1"/>
    </xf>
    <xf numFmtId="165" fontId="33" fillId="0" borderId="32" xfId="6" applyNumberFormat="1" applyFont="1" applyBorder="1" applyAlignment="1" applyProtection="1">
      <alignment horizontal="center" vertical="center" wrapText="1"/>
      <protection locked="0"/>
    </xf>
    <xf numFmtId="165" fontId="33" fillId="0" borderId="32" xfId="6" applyNumberFormat="1" applyFont="1" applyBorder="1" applyAlignment="1" applyProtection="1">
      <alignment horizontal="center" vertical="center"/>
      <protection locked="0"/>
    </xf>
    <xf numFmtId="165" fontId="33" fillId="0" borderId="32" xfId="6" applyNumberFormat="1" applyFont="1" applyBorder="1" applyAlignment="1" applyProtection="1">
      <alignment horizontal="left" vertical="center" wrapText="1"/>
      <protection locked="0"/>
    </xf>
    <xf numFmtId="0" fontId="13" fillId="0" borderId="32" xfId="6" applyFont="1" applyBorder="1" applyAlignment="1">
      <alignment vertical="center" wrapText="1"/>
    </xf>
    <xf numFmtId="165" fontId="16" fillId="0" borderId="32" xfId="1" applyNumberFormat="1" applyBorder="1" applyAlignment="1" applyProtection="1">
      <alignment horizontal="center" wrapText="1"/>
    </xf>
    <xf numFmtId="165" fontId="33" fillId="0" borderId="32" xfId="6" applyNumberFormat="1" applyFont="1" applyBorder="1" applyAlignment="1">
      <alignment horizontal="center"/>
    </xf>
    <xf numFmtId="0" fontId="13" fillId="8" borderId="32" xfId="6" applyFont="1" applyFill="1" applyBorder="1" applyAlignment="1">
      <alignment horizontal="left" wrapText="1"/>
    </xf>
    <xf numFmtId="0" fontId="16" fillId="5" borderId="7" xfId="1" applyFill="1" applyBorder="1" applyAlignment="1">
      <alignment horizontal="left" vertical="center" wrapText="1"/>
      <protection locked="0"/>
    </xf>
    <xf numFmtId="0" fontId="7" fillId="0" borderId="0" xfId="7"/>
    <xf numFmtId="0" fontId="13" fillId="0" borderId="32" xfId="7" applyFont="1" applyBorder="1" applyAlignment="1">
      <alignment horizontal="left" vertical="center" wrapText="1"/>
    </xf>
    <xf numFmtId="0" fontId="33" fillId="0" borderId="32" xfId="7" applyFont="1" applyBorder="1" applyAlignment="1">
      <alignment horizontal="center" vertical="center"/>
    </xf>
    <xf numFmtId="0" fontId="33" fillId="0" borderId="32" xfId="7" applyFont="1" applyBorder="1" applyAlignment="1">
      <alignment vertical="center" wrapText="1"/>
    </xf>
    <xf numFmtId="0" fontId="33" fillId="0" borderId="32" xfId="7" applyFont="1" applyBorder="1" applyAlignment="1">
      <alignment horizontal="center" vertical="center" wrapText="1"/>
    </xf>
    <xf numFmtId="0" fontId="13" fillId="8" borderId="32" xfId="7" applyFont="1" applyFill="1" applyBorder="1" applyAlignment="1">
      <alignment horizontal="center" vertical="center" wrapText="1"/>
    </xf>
    <xf numFmtId="0" fontId="13" fillId="8" borderId="32" xfId="7" applyFont="1" applyFill="1" applyBorder="1" applyAlignment="1">
      <alignment horizontal="left" vertical="center" wrapText="1"/>
    </xf>
    <xf numFmtId="165" fontId="33" fillId="0" borderId="32" xfId="7" applyNumberFormat="1" applyFont="1" applyBorder="1" applyAlignment="1">
      <alignment horizontal="center" vertical="center"/>
    </xf>
    <xf numFmtId="0" fontId="7" fillId="0" borderId="32" xfId="7" applyBorder="1" applyAlignment="1">
      <alignment horizontal="left" vertical="center"/>
    </xf>
    <xf numFmtId="165" fontId="33" fillId="0" borderId="32" xfId="7" applyNumberFormat="1" applyFont="1" applyBorder="1" applyAlignment="1">
      <alignment horizontal="left" vertical="center" wrapText="1"/>
    </xf>
    <xf numFmtId="0" fontId="7" fillId="0" borderId="32" xfId="7" applyBorder="1"/>
    <xf numFmtId="165" fontId="33" fillId="0" borderId="32" xfId="7" applyNumberFormat="1" applyFont="1" applyBorder="1" applyAlignment="1">
      <alignment horizontal="center" vertical="center" wrapText="1"/>
    </xf>
    <xf numFmtId="0" fontId="6" fillId="0" borderId="0" xfId="8"/>
    <xf numFmtId="0" fontId="13" fillId="0" borderId="32" xfId="8" applyFont="1" applyBorder="1" applyAlignment="1">
      <alignment horizontal="left" vertical="center" wrapText="1"/>
    </xf>
    <xf numFmtId="0" fontId="33" fillId="0" borderId="32" xfId="8" applyFont="1" applyBorder="1" applyAlignment="1">
      <alignment horizontal="center" vertical="center"/>
    </xf>
    <xf numFmtId="0" fontId="33" fillId="0" borderId="32" xfId="8" applyFont="1" applyBorder="1" applyAlignment="1">
      <alignment vertical="center" wrapText="1"/>
    </xf>
    <xf numFmtId="0" fontId="33" fillId="0" borderId="32" xfId="8" applyFont="1" applyBorder="1" applyAlignment="1">
      <alignment horizontal="center" vertical="center" wrapText="1"/>
    </xf>
    <xf numFmtId="0" fontId="13" fillId="8" borderId="32" xfId="8" applyFont="1" applyFill="1" applyBorder="1" applyAlignment="1">
      <alignment horizontal="center" vertical="center" wrapText="1"/>
    </xf>
    <xf numFmtId="0" fontId="13" fillId="8" borderId="32" xfId="8" applyFont="1" applyFill="1" applyBorder="1" applyAlignment="1">
      <alignment horizontal="left" vertical="center" wrapText="1"/>
    </xf>
    <xf numFmtId="165" fontId="33" fillId="0" borderId="32" xfId="8" applyNumberFormat="1" applyFont="1" applyBorder="1" applyAlignment="1">
      <alignment horizontal="center" vertical="center"/>
    </xf>
    <xf numFmtId="165" fontId="33" fillId="0" borderId="32" xfId="8" applyNumberFormat="1" applyFont="1" applyBorder="1" applyAlignment="1">
      <alignment horizontal="center" vertical="center" wrapText="1"/>
    </xf>
    <xf numFmtId="0" fontId="6" fillId="0" borderId="32" xfId="8" applyBorder="1" applyAlignment="1">
      <alignment horizontal="left" vertical="center"/>
    </xf>
    <xf numFmtId="0" fontId="36" fillId="0" borderId="32" xfId="8" applyFont="1" applyBorder="1" applyAlignment="1">
      <alignment horizontal="left" vertical="center"/>
    </xf>
    <xf numFmtId="165" fontId="33" fillId="0" borderId="32" xfId="8" applyNumberFormat="1" applyFont="1" applyBorder="1" applyAlignment="1">
      <alignment horizontal="center" wrapText="1"/>
    </xf>
    <xf numFmtId="0" fontId="6" fillId="0" borderId="32" xfId="8" applyBorder="1" applyAlignment="1">
      <alignment wrapText="1"/>
    </xf>
    <xf numFmtId="0" fontId="5" fillId="0" borderId="0" xfId="9"/>
    <xf numFmtId="0" fontId="13" fillId="0" borderId="32" xfId="9" applyFont="1" applyBorder="1" applyAlignment="1">
      <alignment horizontal="left" vertical="center" wrapText="1"/>
    </xf>
    <xf numFmtId="0" fontId="33" fillId="0" borderId="32" xfId="9" applyFont="1" applyBorder="1" applyAlignment="1">
      <alignment horizontal="center" vertical="center" wrapText="1"/>
    </xf>
    <xf numFmtId="0" fontId="33" fillId="0" borderId="32" xfId="9" applyFont="1" applyBorder="1" applyAlignment="1">
      <alignment horizontal="center" vertical="center"/>
    </xf>
    <xf numFmtId="0" fontId="33" fillId="0" borderId="32" xfId="9" applyFont="1" applyBorder="1" applyAlignment="1">
      <alignment vertical="center" wrapText="1"/>
    </xf>
    <xf numFmtId="0" fontId="13" fillId="8" borderId="32" xfId="9" applyFont="1" applyFill="1" applyBorder="1" applyAlignment="1">
      <alignment horizontal="center" vertical="center" wrapText="1"/>
    </xf>
    <xf numFmtId="0" fontId="13" fillId="8" borderId="32" xfId="9" applyFont="1" applyFill="1" applyBorder="1" applyAlignment="1">
      <alignment horizontal="left" vertical="center" wrapText="1"/>
    </xf>
    <xf numFmtId="0" fontId="16" fillId="8" borderId="32" xfId="1" applyFill="1" applyBorder="1" applyAlignment="1">
      <alignment horizontal="center" vertical="center" wrapText="1"/>
      <protection locked="0"/>
    </xf>
    <xf numFmtId="165" fontId="33" fillId="0" borderId="32" xfId="9" applyNumberFormat="1" applyFont="1" applyBorder="1" applyAlignment="1" applyProtection="1">
      <alignment horizontal="center" vertical="center"/>
      <protection locked="0"/>
    </xf>
    <xf numFmtId="165" fontId="16" fillId="0" borderId="32" xfId="1" applyNumberFormat="1" applyBorder="1" applyAlignment="1">
      <alignment horizontal="center" vertical="center" wrapText="1"/>
      <protection locked="0"/>
    </xf>
    <xf numFmtId="0" fontId="5" fillId="0" borderId="32" xfId="9" applyBorder="1" applyAlignment="1">
      <alignment horizontal="left" vertical="center"/>
    </xf>
    <xf numFmtId="165" fontId="33" fillId="0" borderId="32" xfId="9" applyNumberFormat="1" applyFont="1" applyBorder="1" applyAlignment="1">
      <alignment horizontal="center" vertical="center"/>
    </xf>
    <xf numFmtId="165" fontId="33" fillId="0" borderId="32" xfId="9" applyNumberFormat="1" applyFont="1" applyBorder="1" applyAlignment="1">
      <alignment horizontal="center" wrapText="1"/>
    </xf>
    <xf numFmtId="0" fontId="4" fillId="0" borderId="0" xfId="10"/>
    <xf numFmtId="0" fontId="13" fillId="0" borderId="32" xfId="10" applyFont="1" applyBorder="1" applyAlignment="1">
      <alignment horizontal="left" vertical="center" wrapText="1"/>
    </xf>
    <xf numFmtId="0" fontId="33" fillId="0" borderId="32" xfId="10" applyFont="1" applyBorder="1" applyAlignment="1">
      <alignment horizontal="center" vertical="center"/>
    </xf>
    <xf numFmtId="0" fontId="33" fillId="0" borderId="32" xfId="10" applyFont="1" applyBorder="1" applyAlignment="1">
      <alignment vertical="center" wrapText="1"/>
    </xf>
    <xf numFmtId="0" fontId="33" fillId="0" borderId="32" xfId="10" applyFont="1" applyBorder="1" applyAlignment="1">
      <alignment horizontal="center" vertical="center" wrapText="1"/>
    </xf>
    <xf numFmtId="0" fontId="13" fillId="8" borderId="32" xfId="10" applyFont="1" applyFill="1" applyBorder="1" applyAlignment="1">
      <alignment horizontal="center" vertical="center" wrapText="1"/>
    </xf>
    <xf numFmtId="0" fontId="13" fillId="8" borderId="32" xfId="10" applyFont="1" applyFill="1" applyBorder="1" applyAlignment="1">
      <alignment horizontal="left" vertical="center" wrapText="1"/>
    </xf>
    <xf numFmtId="165" fontId="33" fillId="0" borderId="32" xfId="10" applyNumberFormat="1" applyFont="1" applyBorder="1" applyAlignment="1">
      <alignment horizontal="center" vertical="center"/>
    </xf>
    <xf numFmtId="0" fontId="4" fillId="0" borderId="32" xfId="10" applyBorder="1" applyAlignment="1">
      <alignment horizontal="left" vertical="center"/>
    </xf>
    <xf numFmtId="0" fontId="33" fillId="0" borderId="32" xfId="10" applyFont="1" applyBorder="1" applyAlignment="1">
      <alignment horizontal="left" vertical="center" wrapText="1"/>
    </xf>
    <xf numFmtId="165" fontId="33" fillId="0" borderId="32" xfId="10" applyNumberFormat="1" applyFont="1" applyBorder="1" applyAlignment="1">
      <alignment horizontal="center" vertical="center" wrapText="1"/>
    </xf>
    <xf numFmtId="0" fontId="13" fillId="8" borderId="32" xfId="10" applyFont="1" applyFill="1" applyBorder="1" applyAlignment="1">
      <alignment vertical="center" wrapText="1"/>
    </xf>
    <xf numFmtId="0" fontId="3" fillId="0" borderId="0" xfId="11"/>
    <xf numFmtId="0" fontId="13" fillId="0" borderId="32" xfId="11" applyFont="1" applyBorder="1" applyAlignment="1">
      <alignment horizontal="left" vertical="center" wrapText="1"/>
    </xf>
    <xf numFmtId="0" fontId="33" fillId="0" borderId="32" xfId="11" applyFont="1" applyBorder="1" applyAlignment="1">
      <alignment horizontal="center" vertical="center"/>
    </xf>
    <xf numFmtId="0" fontId="33" fillId="0" borderId="32" xfId="11" applyFont="1" applyBorder="1" applyAlignment="1">
      <alignment vertical="center" wrapText="1"/>
    </xf>
    <xf numFmtId="0" fontId="33" fillId="0" borderId="32" xfId="11" applyFont="1" applyBorder="1" applyAlignment="1">
      <alignment horizontal="center" vertical="center" wrapText="1"/>
    </xf>
    <xf numFmtId="0" fontId="13" fillId="8" borderId="32" xfId="11" applyFont="1" applyFill="1" applyBorder="1" applyAlignment="1">
      <alignment horizontal="center" vertical="center" wrapText="1"/>
    </xf>
    <xf numFmtId="0" fontId="13" fillId="8" borderId="32" xfId="11" applyFont="1" applyFill="1" applyBorder="1" applyAlignment="1">
      <alignment horizontal="left" vertical="center" wrapText="1"/>
    </xf>
    <xf numFmtId="165" fontId="33" fillId="0" borderId="32" xfId="11" applyNumberFormat="1" applyFont="1" applyBorder="1" applyAlignment="1">
      <alignment horizontal="center" vertical="center"/>
    </xf>
    <xf numFmtId="0" fontId="3" fillId="0" borderId="32" xfId="11" applyBorder="1" applyAlignment="1">
      <alignment horizontal="left" vertical="center"/>
    </xf>
    <xf numFmtId="165" fontId="33" fillId="0" borderId="32" xfId="11" applyNumberFormat="1" applyFont="1" applyBorder="1" applyAlignment="1">
      <alignment horizontal="center" vertical="center" wrapText="1"/>
    </xf>
    <xf numFmtId="0" fontId="13" fillId="8" borderId="32" xfId="11" applyFont="1" applyFill="1" applyBorder="1" applyAlignment="1">
      <alignment vertical="center" wrapText="1"/>
    </xf>
    <xf numFmtId="0" fontId="13" fillId="0" borderId="32" xfId="11" applyFont="1" applyBorder="1" applyAlignment="1">
      <alignment horizontal="center" vertical="center" wrapText="1"/>
    </xf>
    <xf numFmtId="165" fontId="33" fillId="0" borderId="32" xfId="11" applyNumberFormat="1" applyFont="1" applyBorder="1" applyAlignment="1">
      <alignment horizontal="center"/>
    </xf>
    <xf numFmtId="0" fontId="33" fillId="0" borderId="32" xfId="11" applyFont="1" applyBorder="1" applyAlignment="1">
      <alignment horizontal="left" vertical="center" wrapText="1"/>
    </xf>
    <xf numFmtId="0" fontId="2" fillId="0" borderId="0" xfId="12"/>
    <xf numFmtId="0" fontId="13" fillId="0" borderId="32" xfId="12" applyFont="1" applyBorder="1" applyAlignment="1">
      <alignment horizontal="left" vertical="center" wrapText="1"/>
    </xf>
    <xf numFmtId="0" fontId="33" fillId="0" borderId="32" xfId="12" applyFont="1" applyBorder="1" applyAlignment="1">
      <alignment horizontal="center" vertical="center"/>
    </xf>
    <xf numFmtId="0" fontId="33" fillId="0" borderId="32" xfId="12" applyFont="1" applyBorder="1" applyAlignment="1">
      <alignment vertical="center" wrapText="1"/>
    </xf>
    <xf numFmtId="0" fontId="33" fillId="0" borderId="32" xfId="12" applyFont="1" applyBorder="1" applyAlignment="1">
      <alignment horizontal="center" vertical="center" wrapText="1"/>
    </xf>
    <xf numFmtId="0" fontId="13" fillId="8" borderId="32" xfId="12" applyFont="1" applyFill="1" applyBorder="1" applyAlignment="1">
      <alignment horizontal="center" vertical="center" wrapText="1"/>
    </xf>
    <xf numFmtId="0" fontId="13" fillId="8" borderId="32" xfId="12" applyFont="1" applyFill="1" applyBorder="1" applyAlignment="1">
      <alignment horizontal="left" vertical="center" wrapText="1"/>
    </xf>
    <xf numFmtId="6" fontId="13" fillId="8" borderId="32" xfId="12" applyNumberFormat="1" applyFont="1" applyFill="1" applyBorder="1" applyAlignment="1">
      <alignment horizontal="left" vertical="center" wrapText="1"/>
    </xf>
    <xf numFmtId="14" fontId="16" fillId="8" borderId="32" xfId="1" applyNumberFormat="1" applyFill="1" applyBorder="1" applyAlignment="1" applyProtection="1">
      <alignment horizontal="center" vertical="center" wrapText="1"/>
    </xf>
    <xf numFmtId="165" fontId="33" fillId="0" borderId="32" xfId="12" applyNumberFormat="1" applyFont="1" applyBorder="1" applyAlignment="1">
      <alignment horizontal="center" vertical="center"/>
    </xf>
    <xf numFmtId="0" fontId="2" fillId="0" borderId="32" xfId="12" applyBorder="1" applyAlignment="1">
      <alignment horizontal="left" vertical="center"/>
    </xf>
    <xf numFmtId="0" fontId="33" fillId="0" borderId="32" xfId="12" applyFont="1" applyBorder="1" applyAlignment="1">
      <alignment horizontal="left" vertical="center" wrapText="1"/>
    </xf>
    <xf numFmtId="165" fontId="33" fillId="0" borderId="32" xfId="12" applyNumberFormat="1" applyFont="1" applyBorder="1" applyAlignment="1">
      <alignment horizontal="left" wrapText="1"/>
    </xf>
    <xf numFmtId="0" fontId="13" fillId="8" borderId="32" xfId="12" applyFont="1" applyFill="1" applyBorder="1" applyAlignment="1">
      <alignment vertical="center" wrapText="1"/>
    </xf>
    <xf numFmtId="0" fontId="1" fillId="0" borderId="0" xfId="13"/>
    <xf numFmtId="0" fontId="13" fillId="0" borderId="32" xfId="13" applyFont="1" applyBorder="1" applyAlignment="1">
      <alignment horizontal="left" vertical="center" wrapText="1"/>
    </xf>
    <xf numFmtId="0" fontId="33" fillId="0" borderId="32" xfId="13" applyFont="1" applyBorder="1" applyAlignment="1">
      <alignment horizontal="center" vertical="center"/>
    </xf>
    <xf numFmtId="0" fontId="33" fillId="0" borderId="32" xfId="13" applyFont="1" applyBorder="1" applyAlignment="1">
      <alignment vertical="center" wrapText="1"/>
    </xf>
    <xf numFmtId="0" fontId="33" fillId="0" borderId="32" xfId="13" applyFont="1" applyBorder="1" applyAlignment="1">
      <alignment horizontal="center" vertical="center" wrapText="1"/>
    </xf>
    <xf numFmtId="0" fontId="13" fillId="8" borderId="32" xfId="13" applyFont="1" applyFill="1" applyBorder="1" applyAlignment="1">
      <alignment horizontal="center" vertical="center" wrapText="1"/>
    </xf>
    <xf numFmtId="0" fontId="13" fillId="8" borderId="32" xfId="13" applyFont="1" applyFill="1" applyBorder="1" applyAlignment="1">
      <alignment horizontal="left" vertical="center" wrapText="1"/>
    </xf>
    <xf numFmtId="165" fontId="33" fillId="0" borderId="32" xfId="13" applyNumberFormat="1" applyFont="1" applyBorder="1" applyAlignment="1">
      <alignment horizontal="center" vertical="center"/>
    </xf>
    <xf numFmtId="0" fontId="1" fillId="0" borderId="32" xfId="13" applyBorder="1" applyAlignment="1">
      <alignment horizontal="left" vertical="center"/>
    </xf>
    <xf numFmtId="165" fontId="33" fillId="0" borderId="32" xfId="13" applyNumberFormat="1" applyFont="1" applyBorder="1" applyAlignment="1">
      <alignment horizontal="center" vertical="center" wrapText="1"/>
    </xf>
    <xf numFmtId="165" fontId="33" fillId="0" borderId="32" xfId="13" applyNumberFormat="1" applyFont="1" applyBorder="1" applyAlignment="1">
      <alignment horizontal="center"/>
    </xf>
    <xf numFmtId="165" fontId="33" fillId="0" borderId="32" xfId="13" applyNumberFormat="1" applyFont="1" applyBorder="1" applyAlignment="1">
      <alignment horizontal="left" vertical="center" wrapText="1"/>
    </xf>
    <xf numFmtId="0" fontId="15" fillId="2" borderId="32" xfId="1" applyFont="1" applyFill="1" applyBorder="1" applyAlignment="1" applyProtection="1">
      <alignment horizontal="left" vertical="center" wrapText="1"/>
    </xf>
    <xf numFmtId="0" fontId="15" fillId="12" borderId="32" xfId="1" applyFont="1" applyFill="1" applyBorder="1" applyAlignment="1" applyProtection="1">
      <alignment horizontal="center" vertical="center" wrapText="1"/>
    </xf>
    <xf numFmtId="0" fontId="15" fillId="4" borderId="32" xfId="1" applyFont="1" applyFill="1" applyBorder="1" applyAlignment="1" applyProtection="1">
      <alignment horizontal="left" vertical="center" wrapText="1"/>
    </xf>
    <xf numFmtId="0" fontId="15" fillId="11" borderId="32" xfId="1" applyFont="1" applyFill="1" applyBorder="1" applyAlignment="1" applyProtection="1">
      <alignment horizontal="left" vertical="center" wrapText="1"/>
    </xf>
    <xf numFmtId="0" fontId="15" fillId="12" borderId="32" xfId="1" applyFont="1" applyFill="1" applyBorder="1" applyAlignment="1" applyProtection="1">
      <alignment horizontal="left" vertical="center" wrapText="1"/>
    </xf>
    <xf numFmtId="0" fontId="26" fillId="5" borderId="7" xfId="1" applyFont="1" applyFill="1" applyBorder="1" applyAlignment="1">
      <alignment horizontal="left" vertical="center" wrapText="1"/>
      <protection locked="0"/>
    </xf>
    <xf numFmtId="0" fontId="26" fillId="10" borderId="7" xfId="1" applyFont="1" applyFill="1" applyBorder="1" applyAlignment="1">
      <alignment horizontal="left" vertical="center" wrapText="1"/>
      <protection locked="0"/>
    </xf>
    <xf numFmtId="0" fontId="26" fillId="0" borderId="0" xfId="1" applyFont="1" applyAlignment="1" applyProtection="1">
      <alignment horizontal="left" vertical="center" wrapText="1"/>
    </xf>
    <xf numFmtId="164" fontId="26" fillId="8" borderId="7" xfId="1" applyNumberFormat="1" applyFont="1" applyFill="1" applyBorder="1" applyAlignment="1">
      <alignment horizontal="left" vertical="center" wrapText="1"/>
      <protection locked="0"/>
    </xf>
    <xf numFmtId="165" fontId="26" fillId="5" borderId="7" xfId="1" applyNumberFormat="1" applyFont="1" applyFill="1" applyBorder="1" applyAlignment="1">
      <alignment horizontal="left" vertical="center" wrapText="1"/>
      <protection locked="0"/>
    </xf>
    <xf numFmtId="165" fontId="26" fillId="8" borderId="7" xfId="1" applyNumberFormat="1" applyFont="1" applyFill="1" applyBorder="1" applyAlignment="1">
      <alignment horizontal="left" vertical="center" wrapText="1"/>
      <protection locked="0"/>
    </xf>
    <xf numFmtId="165" fontId="26" fillId="0" borderId="7" xfId="1" applyNumberFormat="1" applyFont="1" applyBorder="1" applyAlignment="1">
      <alignment horizontal="left" vertical="center" wrapText="1"/>
      <protection locked="0"/>
    </xf>
    <xf numFmtId="164" fontId="26" fillId="0" borderId="7" xfId="1" applyNumberFormat="1" applyFont="1" applyBorder="1" applyAlignment="1">
      <alignment horizontal="left" vertical="center" wrapText="1"/>
      <protection locked="0"/>
    </xf>
    <xf numFmtId="14" fontId="33" fillId="0" borderId="32" xfId="6" applyNumberFormat="1" applyFont="1" applyBorder="1" applyAlignment="1">
      <alignment horizontal="center" vertical="center"/>
    </xf>
    <xf numFmtId="0" fontId="33" fillId="0" borderId="32" xfId="6" applyFont="1" applyBorder="1" applyAlignment="1">
      <alignment wrapText="1"/>
    </xf>
    <xf numFmtId="165" fontId="33" fillId="0" borderId="32" xfId="10" applyNumberFormat="1" applyFont="1" applyBorder="1" applyAlignment="1">
      <alignment horizontal="left" vertical="center" wrapText="1"/>
    </xf>
    <xf numFmtId="0" fontId="8" fillId="0" borderId="33" xfId="6" applyBorder="1" applyAlignment="1">
      <alignment horizontal="left"/>
    </xf>
    <xf numFmtId="0" fontId="15" fillId="3" borderId="32" xfId="6" applyFont="1" applyFill="1" applyBorder="1" applyAlignment="1">
      <alignment horizontal="left" vertical="center"/>
    </xf>
    <xf numFmtId="49" fontId="14" fillId="5" borderId="7" xfId="0" applyNumberFormat="1" applyFont="1" applyFill="1" applyBorder="1" applyAlignment="1" applyProtection="1">
      <alignment horizontal="center" vertical="center" wrapText="1"/>
      <protection locked="0"/>
    </xf>
    <xf numFmtId="14" fontId="14" fillId="0" borderId="7" xfId="0" applyNumberFormat="1" applyFont="1" applyBorder="1" applyAlignment="1" applyProtection="1">
      <alignment horizontal="center" vertical="center"/>
      <protection locked="0"/>
    </xf>
    <xf numFmtId="0" fontId="14" fillId="0" borderId="7" xfId="0" applyFont="1" applyFill="1" applyBorder="1" applyAlignment="1" applyProtection="1">
      <alignment horizontal="center" vertical="center" wrapText="1"/>
      <protection locked="0"/>
    </xf>
    <xf numFmtId="0" fontId="30" fillId="0" borderId="7" xfId="1" applyFont="1" applyBorder="1" applyAlignment="1">
      <alignment horizontal="left" vertical="center" wrapText="1"/>
      <protection locked="0"/>
    </xf>
    <xf numFmtId="0" fontId="16" fillId="0" borderId="7" xfId="1" applyFill="1" applyBorder="1" applyAlignment="1" applyProtection="1">
      <alignment vertical="center" wrapText="1"/>
    </xf>
    <xf numFmtId="0" fontId="16" fillId="0" borderId="0" xfId="1" applyFill="1" applyAlignment="1" applyProtection="1">
      <alignment vertical="center" wrapText="1"/>
    </xf>
    <xf numFmtId="0" fontId="14" fillId="10" borderId="7" xfId="0" applyFont="1" applyFill="1" applyBorder="1" applyAlignment="1" applyProtection="1">
      <alignment horizontal="left" vertical="center" wrapText="1"/>
      <protection locked="0"/>
    </xf>
    <xf numFmtId="0" fontId="14" fillId="10" borderId="7" xfId="0" applyFont="1" applyFill="1" applyBorder="1" applyAlignment="1" applyProtection="1">
      <alignment horizontal="center" vertical="center" wrapText="1"/>
      <protection locked="0"/>
    </xf>
    <xf numFmtId="0" fontId="14" fillId="0" borderId="7" xfId="0" applyFont="1" applyFill="1" applyBorder="1" applyAlignment="1">
      <alignment horizontal="left" vertical="center" wrapText="1"/>
    </xf>
    <xf numFmtId="0" fontId="14" fillId="0" borderId="7" xfId="0" applyFont="1" applyFill="1" applyBorder="1" applyAlignment="1">
      <alignment horizontal="center" vertical="center" wrapText="1"/>
    </xf>
    <xf numFmtId="0" fontId="14" fillId="0" borderId="7" xfId="0" applyFont="1" applyFill="1" applyBorder="1" applyAlignment="1">
      <alignment vertical="center" wrapText="1"/>
    </xf>
    <xf numFmtId="0" fontId="14" fillId="0" borderId="7" xfId="0" applyFont="1" applyFill="1" applyBorder="1" applyAlignment="1" applyProtection="1">
      <alignment horizontal="left" vertical="center" wrapText="1"/>
      <protection locked="0"/>
    </xf>
    <xf numFmtId="0" fontId="14" fillId="0" borderId="0" xfId="0" applyFont="1" applyFill="1" applyAlignment="1">
      <alignment horizontal="left" vertical="center" wrapText="1"/>
    </xf>
    <xf numFmtId="0" fontId="14" fillId="0" borderId="0" xfId="0" applyFont="1" applyFill="1" applyAlignment="1">
      <alignment vertical="center" wrapText="1"/>
    </xf>
    <xf numFmtId="0" fontId="14" fillId="0" borderId="0" xfId="0" applyFont="1" applyFill="1" applyAlignment="1">
      <alignment horizontal="center" vertical="center" wrapText="1"/>
    </xf>
    <xf numFmtId="0" fontId="14" fillId="14" borderId="7" xfId="0" applyFont="1" applyFill="1" applyBorder="1" applyAlignment="1">
      <alignment horizontal="left" vertical="center" wrapText="1"/>
    </xf>
    <xf numFmtId="0" fontId="14" fillId="14" borderId="7" xfId="0" applyFont="1" applyFill="1" applyBorder="1" applyAlignment="1">
      <alignment horizontal="center" vertical="center" wrapText="1"/>
    </xf>
    <xf numFmtId="0" fontId="14" fillId="14" borderId="7" xfId="0" applyFont="1" applyFill="1" applyBorder="1" applyAlignment="1" applyProtection="1">
      <alignment horizontal="center" vertical="center" wrapText="1"/>
      <protection locked="0"/>
    </xf>
    <xf numFmtId="0" fontId="14" fillId="14" borderId="0" xfId="0" applyFont="1" applyFill="1" applyAlignment="1">
      <alignment horizontal="left" vertical="center" wrapText="1"/>
    </xf>
    <xf numFmtId="0" fontId="14" fillId="14" borderId="7" xfId="0" applyFont="1" applyFill="1" applyBorder="1" applyAlignment="1" applyProtection="1">
      <alignment horizontal="left" vertical="center" wrapText="1"/>
      <protection locked="0"/>
    </xf>
    <xf numFmtId="165" fontId="14" fillId="0" borderId="7" xfId="0" applyNumberFormat="1" applyFont="1" applyFill="1" applyBorder="1" applyAlignment="1" applyProtection="1">
      <alignment horizontal="center" vertical="center" wrapText="1"/>
      <protection locked="0"/>
    </xf>
    <xf numFmtId="164" fontId="14" fillId="0" borderId="7" xfId="0" applyNumberFormat="1" applyFont="1" applyFill="1" applyBorder="1" applyAlignment="1" applyProtection="1">
      <alignment horizontal="center" vertical="center" wrapText="1"/>
      <protection locked="0"/>
    </xf>
    <xf numFmtId="164" fontId="14" fillId="0" borderId="7" xfId="0" applyNumberFormat="1" applyFont="1" applyFill="1" applyBorder="1" applyAlignment="1" applyProtection="1">
      <alignment horizontal="left" vertical="center" wrapText="1"/>
      <protection locked="0"/>
    </xf>
    <xf numFmtId="0" fontId="26" fillId="0" borderId="7" xfId="1" applyFont="1" applyFill="1" applyBorder="1" applyAlignment="1">
      <alignment horizontal="center" vertical="center" wrapText="1"/>
      <protection locked="0"/>
    </xf>
    <xf numFmtId="165" fontId="14" fillId="8" borderId="7" xfId="0" quotePrefix="1" applyNumberFormat="1" applyFont="1" applyFill="1" applyBorder="1" applyAlignment="1" applyProtection="1">
      <alignment horizontal="center" vertical="center" wrapText="1"/>
      <protection locked="0"/>
    </xf>
    <xf numFmtId="165" fontId="14" fillId="5" borderId="7" xfId="0" quotePrefix="1" applyNumberFormat="1" applyFont="1" applyFill="1" applyBorder="1" applyAlignment="1" applyProtection="1">
      <alignment horizontal="center" vertical="center" wrapText="1"/>
      <protection locked="0"/>
    </xf>
    <xf numFmtId="0" fontId="26" fillId="0" borderId="0" xfId="1" applyFont="1" applyFill="1" applyAlignment="1" applyProtection="1">
      <alignment vertical="center" wrapText="1"/>
    </xf>
    <xf numFmtId="0" fontId="15" fillId="13" borderId="32" xfId="1" applyFont="1" applyFill="1" applyBorder="1" applyAlignment="1" applyProtection="1">
      <alignment horizontal="left" vertical="center" wrapText="1"/>
    </xf>
    <xf numFmtId="165" fontId="14" fillId="0" borderId="7" xfId="0" quotePrefix="1" applyNumberFormat="1" applyFont="1" applyBorder="1" applyAlignment="1" applyProtection="1">
      <alignment horizontal="center" vertical="center" wrapText="1"/>
      <protection locked="0"/>
    </xf>
    <xf numFmtId="14" fontId="16" fillId="5" borderId="7" xfId="1" applyNumberFormat="1" applyFill="1" applyBorder="1" applyAlignment="1">
      <alignment horizontal="left" vertical="center" wrapText="1"/>
      <protection locked="0"/>
    </xf>
    <xf numFmtId="0" fontId="26" fillId="0" borderId="7" xfId="1" applyFont="1" applyFill="1" applyBorder="1" applyAlignment="1" applyProtection="1">
      <alignment horizontal="center" vertical="center" wrapText="1"/>
      <protection locked="0"/>
    </xf>
    <xf numFmtId="0" fontId="26" fillId="0" borderId="7" xfId="1" applyFont="1" applyFill="1" applyBorder="1" applyAlignment="1" applyProtection="1">
      <alignment vertical="center" wrapText="1"/>
    </xf>
    <xf numFmtId="164" fontId="16" fillId="8" borderId="7" xfId="1" applyNumberFormat="1" applyFill="1" applyBorder="1" applyAlignment="1">
      <alignment horizontal="left" vertical="center" wrapText="1"/>
      <protection locked="0"/>
    </xf>
    <xf numFmtId="165" fontId="16" fillId="8" borderId="7" xfId="1" applyNumberFormat="1" applyFill="1" applyBorder="1" applyAlignment="1" applyProtection="1">
      <alignment horizontal="center" vertical="center" wrapText="1"/>
      <protection locked="0"/>
    </xf>
    <xf numFmtId="0" fontId="16" fillId="5" borderId="7" xfId="1" applyFill="1" applyBorder="1" applyAlignment="1" applyProtection="1">
      <alignment horizontal="left" vertical="center" wrapText="1"/>
      <protection locked="0"/>
    </xf>
    <xf numFmtId="165" fontId="16" fillId="5" borderId="7" xfId="1" applyNumberFormat="1" applyFill="1" applyBorder="1" applyAlignment="1" applyProtection="1">
      <alignment horizontal="left" vertical="center" wrapText="1"/>
      <protection locked="0"/>
    </xf>
    <xf numFmtId="0" fontId="16" fillId="0" borderId="0" xfId="1" applyAlignment="1" applyProtection="1">
      <alignment horizontal="left" vertical="center" wrapText="1"/>
    </xf>
    <xf numFmtId="164" fontId="16" fillId="0" borderId="7" xfId="1" applyNumberFormat="1" applyFill="1" applyBorder="1" applyAlignment="1" applyProtection="1">
      <alignment horizontal="center" vertical="center" wrapText="1"/>
      <protection locked="0"/>
    </xf>
    <xf numFmtId="165" fontId="16" fillId="8" borderId="7" xfId="1" applyNumberFormat="1" applyFill="1" applyBorder="1" applyAlignment="1">
      <alignment horizontal="left" vertical="center" wrapText="1"/>
      <protection locked="0"/>
    </xf>
    <xf numFmtId="0" fontId="16" fillId="8" borderId="7" xfId="1" applyFill="1" applyBorder="1" applyAlignment="1">
      <alignment horizontal="left" vertical="center" wrapText="1"/>
      <protection locked="0"/>
    </xf>
    <xf numFmtId="165" fontId="14" fillId="10" borderId="7" xfId="0" applyNumberFormat="1" applyFont="1" applyFill="1" applyBorder="1" applyAlignment="1" applyProtection="1">
      <alignment horizontal="center" vertical="center"/>
      <protection locked="0"/>
    </xf>
    <xf numFmtId="0" fontId="14" fillId="5" borderId="7" xfId="0" applyFont="1" applyFill="1" applyBorder="1" applyAlignment="1" applyProtection="1">
      <alignment vertical="center" wrapText="1"/>
      <protection locked="0"/>
    </xf>
    <xf numFmtId="0" fontId="16" fillId="0" borderId="7" xfId="1" applyBorder="1" applyAlignment="1">
      <alignment horizontal="left" vertical="center" wrapText="1"/>
      <protection locked="0"/>
    </xf>
    <xf numFmtId="0" fontId="14" fillId="15" borderId="7" xfId="0" applyFont="1" applyFill="1" applyBorder="1" applyAlignment="1" applyProtection="1">
      <alignment horizontal="center" vertical="center" wrapText="1"/>
      <protection locked="0"/>
    </xf>
    <xf numFmtId="0" fontId="14" fillId="0" borderId="34" xfId="0" applyFont="1" applyBorder="1" applyAlignment="1">
      <alignment vertical="center" wrapText="1"/>
    </xf>
    <xf numFmtId="0" fontId="16" fillId="5" borderId="7" xfId="1" applyFill="1" applyBorder="1" applyAlignment="1">
      <alignment horizontal="center" vertical="center" wrapText="1"/>
      <protection locked="0"/>
    </xf>
    <xf numFmtId="0" fontId="16" fillId="8" borderId="7" xfId="1" applyFill="1" applyBorder="1" applyAlignment="1">
      <alignment horizontal="center" vertical="center" wrapText="1"/>
      <protection locked="0"/>
    </xf>
    <xf numFmtId="0" fontId="14" fillId="0" borderId="7" xfId="0" applyNumberFormat="1" applyFont="1" applyBorder="1" applyAlignment="1" applyProtection="1">
      <alignment horizontal="center" vertical="center" wrapText="1"/>
      <protection locked="0"/>
    </xf>
    <xf numFmtId="0" fontId="38" fillId="5" borderId="7" xfId="0" applyFont="1" applyFill="1" applyBorder="1" applyAlignment="1" applyProtection="1">
      <alignment horizontal="left" vertical="center" wrapText="1"/>
      <protection locked="0"/>
    </xf>
    <xf numFmtId="0" fontId="14" fillId="5" borderId="7" xfId="0" applyNumberFormat="1" applyFont="1" applyFill="1" applyBorder="1" applyAlignment="1" applyProtection="1">
      <alignment horizontal="center" vertical="center" wrapText="1"/>
      <protection locked="0"/>
    </xf>
    <xf numFmtId="0" fontId="15" fillId="6" borderId="6" xfId="0" applyFont="1" applyFill="1" applyBorder="1" applyAlignment="1">
      <alignment horizontal="center" vertical="center" wrapText="1"/>
    </xf>
    <xf numFmtId="0" fontId="15" fillId="6" borderId="31" xfId="0" applyFont="1" applyFill="1" applyBorder="1" applyAlignment="1">
      <alignment horizontal="center" vertical="center" wrapText="1"/>
    </xf>
    <xf numFmtId="0" fontId="24" fillId="7" borderId="23" xfId="0" applyFont="1" applyFill="1" applyBorder="1" applyAlignment="1">
      <alignment horizontal="center" vertical="center" wrapText="1"/>
    </xf>
    <xf numFmtId="0" fontId="24" fillId="7" borderId="2" xfId="0" applyFont="1" applyFill="1" applyBorder="1" applyAlignment="1">
      <alignment horizontal="center" vertical="center" wrapText="1"/>
    </xf>
    <xf numFmtId="0" fontId="15" fillId="3" borderId="27" xfId="0" applyFont="1" applyFill="1" applyBorder="1" applyAlignment="1">
      <alignment horizontal="center" vertical="center"/>
    </xf>
    <xf numFmtId="0" fontId="15" fillId="3" borderId="4" xfId="0" applyFont="1" applyFill="1" applyBorder="1" applyAlignment="1">
      <alignment horizontal="center" vertical="center"/>
    </xf>
    <xf numFmtId="0" fontId="15" fillId="3" borderId="5" xfId="0" applyFont="1" applyFill="1" applyBorder="1" applyAlignment="1">
      <alignment horizontal="center" vertical="center"/>
    </xf>
    <xf numFmtId="164" fontId="15" fillId="11" borderId="6" xfId="0" applyNumberFormat="1" applyFont="1" applyFill="1" applyBorder="1" applyAlignment="1">
      <alignment horizontal="center" vertical="center" wrapText="1"/>
    </xf>
    <xf numFmtId="164" fontId="15" fillId="11" borderId="4" xfId="0" applyNumberFormat="1" applyFont="1" applyFill="1" applyBorder="1" applyAlignment="1">
      <alignment horizontal="center" vertical="center" wrapText="1"/>
    </xf>
    <xf numFmtId="164" fontId="15" fillId="11" borderId="5" xfId="0" applyNumberFormat="1" applyFont="1" applyFill="1" applyBorder="1" applyAlignment="1">
      <alignment horizontal="center" vertical="center" wrapText="1"/>
    </xf>
    <xf numFmtId="0" fontId="15" fillId="4" borderId="6" xfId="0" applyFont="1" applyFill="1" applyBorder="1" applyAlignment="1">
      <alignment horizontal="center" vertical="center"/>
    </xf>
    <xf numFmtId="0" fontId="15" fillId="4" borderId="4" xfId="0" applyFont="1" applyFill="1" applyBorder="1" applyAlignment="1">
      <alignment horizontal="center" vertical="center"/>
    </xf>
    <xf numFmtId="0" fontId="15" fillId="4" borderId="5" xfId="0" applyFont="1" applyFill="1" applyBorder="1" applyAlignment="1">
      <alignment horizontal="center" vertical="center"/>
    </xf>
    <xf numFmtId="0" fontId="15" fillId="2" borderId="4" xfId="0" applyFont="1" applyFill="1" applyBorder="1" applyAlignment="1">
      <alignment horizontal="center" vertical="center"/>
    </xf>
    <xf numFmtId="0" fontId="15" fillId="2" borderId="5" xfId="0" applyFont="1" applyFill="1" applyBorder="1" applyAlignment="1">
      <alignment horizontal="center" vertical="center"/>
    </xf>
    <xf numFmtId="0" fontId="15" fillId="3" borderId="28" xfId="0" applyFont="1" applyFill="1" applyBorder="1" applyAlignment="1">
      <alignment horizontal="center" vertical="distributed" textRotation="255"/>
    </xf>
    <xf numFmtId="0" fontId="15" fillId="3" borderId="25" xfId="0" applyFont="1" applyFill="1" applyBorder="1" applyAlignment="1">
      <alignment horizontal="center" vertical="distributed" textRotation="255"/>
    </xf>
    <xf numFmtId="0" fontId="0" fillId="0" borderId="25" xfId="0" applyBorder="1"/>
    <xf numFmtId="0" fontId="0" fillId="0" borderId="30" xfId="0" applyBorder="1"/>
    <xf numFmtId="0" fontId="29" fillId="2" borderId="25" xfId="0" applyFont="1" applyFill="1" applyBorder="1" applyAlignment="1">
      <alignment horizontal="center" vertical="center" textRotation="255"/>
    </xf>
    <xf numFmtId="0" fontId="29" fillId="4" borderId="25" xfId="0" applyFont="1" applyFill="1" applyBorder="1" applyAlignment="1">
      <alignment horizontal="center" vertical="center" textRotation="255"/>
    </xf>
    <xf numFmtId="0" fontId="0" fillId="0" borderId="25" xfId="0" applyBorder="1" applyAlignment="1">
      <alignment horizontal="center" vertical="center" textRotation="255"/>
    </xf>
    <xf numFmtId="0" fontId="0" fillId="0" borderId="30" xfId="0" applyBorder="1" applyAlignment="1">
      <alignment horizontal="center" vertical="center" textRotation="255"/>
    </xf>
    <xf numFmtId="0" fontId="21" fillId="0" borderId="0" xfId="0" applyFont="1" applyAlignment="1">
      <alignment horizontal="center" vertical="center"/>
    </xf>
    <xf numFmtId="0" fontId="22" fillId="0" borderId="0" xfId="0" applyFont="1" applyAlignment="1">
      <alignment horizontal="center" vertical="center"/>
    </xf>
    <xf numFmtId="0" fontId="35" fillId="12" borderId="6" xfId="1" applyFont="1" applyFill="1" applyBorder="1" applyAlignment="1" applyProtection="1">
      <alignment horizontal="center" vertical="center" wrapText="1"/>
    </xf>
    <xf numFmtId="0" fontId="35" fillId="12" borderId="5" xfId="1" applyFont="1" applyFill="1" applyBorder="1" applyAlignment="1" applyProtection="1">
      <alignment horizontal="center" vertical="center" wrapText="1"/>
    </xf>
    <xf numFmtId="0" fontId="34" fillId="0" borderId="21" xfId="6" applyFont="1" applyBorder="1" applyAlignment="1">
      <alignment horizontal="center" vertical="center" wrapText="1"/>
    </xf>
    <xf numFmtId="0" fontId="35" fillId="3" borderId="32" xfId="4" applyFont="1" applyFill="1" applyBorder="1" applyAlignment="1">
      <alignment horizontal="center" vertical="center" wrapText="1"/>
    </xf>
    <xf numFmtId="0" fontId="35" fillId="2" borderId="32" xfId="1" applyFont="1" applyFill="1" applyBorder="1" applyAlignment="1" applyProtection="1">
      <alignment horizontal="center" vertical="center" wrapText="1"/>
    </xf>
    <xf numFmtId="0" fontId="35" fillId="4" borderId="32" xfId="1" applyFont="1" applyFill="1" applyBorder="1" applyAlignment="1" applyProtection="1">
      <alignment horizontal="center" vertical="center" wrapText="1"/>
    </xf>
    <xf numFmtId="0" fontId="35" fillId="11" borderId="32" xfId="1" applyFont="1" applyFill="1" applyBorder="1" applyAlignment="1" applyProtection="1">
      <alignment horizontal="center" vertical="center" wrapText="1"/>
    </xf>
    <xf numFmtId="0" fontId="35" fillId="3" borderId="6" xfId="6" applyFont="1" applyFill="1" applyBorder="1" applyAlignment="1">
      <alignment horizontal="center" vertical="center" wrapText="1"/>
    </xf>
    <xf numFmtId="0" fontId="35" fillId="3" borderId="5" xfId="6" applyFont="1" applyFill="1" applyBorder="1" applyAlignment="1">
      <alignment horizontal="center" vertical="center" wrapText="1"/>
    </xf>
    <xf numFmtId="0" fontId="35" fillId="3" borderId="32" xfId="6" applyFont="1" applyFill="1" applyBorder="1" applyAlignment="1">
      <alignment horizontal="center" vertical="center" wrapText="1"/>
    </xf>
    <xf numFmtId="0" fontId="35" fillId="3" borderId="32" xfId="13" applyFont="1" applyFill="1" applyBorder="1" applyAlignment="1">
      <alignment horizontal="center" vertical="center" wrapText="1"/>
    </xf>
    <xf numFmtId="0" fontId="35" fillId="3" borderId="32" xfId="7" applyFont="1" applyFill="1" applyBorder="1" applyAlignment="1">
      <alignment horizontal="center" vertical="center" wrapText="1"/>
    </xf>
    <xf numFmtId="0" fontId="35" fillId="3" borderId="32" xfId="8" applyFont="1" applyFill="1" applyBorder="1" applyAlignment="1">
      <alignment horizontal="center" vertical="center" wrapText="1"/>
    </xf>
    <xf numFmtId="0" fontId="35" fillId="3" borderId="32" xfId="10" applyFont="1" applyFill="1" applyBorder="1" applyAlignment="1">
      <alignment horizontal="center" vertical="center" wrapText="1"/>
    </xf>
    <xf numFmtId="0" fontId="35" fillId="3" borderId="32" xfId="9" applyFont="1" applyFill="1" applyBorder="1" applyAlignment="1">
      <alignment horizontal="center" vertical="center" wrapText="1"/>
    </xf>
    <xf numFmtId="0" fontId="15" fillId="3" borderId="32" xfId="9" applyFont="1" applyFill="1" applyBorder="1" applyAlignment="1">
      <alignment horizontal="center" vertical="center" wrapText="1"/>
    </xf>
    <xf numFmtId="0" fontId="35" fillId="3" borderId="32" xfId="11" applyFont="1" applyFill="1" applyBorder="1" applyAlignment="1">
      <alignment horizontal="center" vertical="center" wrapText="1"/>
    </xf>
    <xf numFmtId="0" fontId="35" fillId="3" borderId="32" xfId="12" applyFont="1" applyFill="1" applyBorder="1" applyAlignment="1">
      <alignment horizontal="center" vertical="center" wrapText="1"/>
    </xf>
    <xf numFmtId="0" fontId="35" fillId="3" borderId="6" xfId="12" applyFont="1" applyFill="1" applyBorder="1" applyAlignment="1">
      <alignment horizontal="center" vertical="center" wrapText="1"/>
    </xf>
    <xf numFmtId="0" fontId="35" fillId="3" borderId="5" xfId="12" applyFont="1" applyFill="1" applyBorder="1" applyAlignment="1">
      <alignment horizontal="center" vertical="center" wrapText="1"/>
    </xf>
  </cellXfs>
  <cellStyles count="14">
    <cellStyle name="Hyperlink" xfId="1" builtinId="8"/>
    <cellStyle name="Normal" xfId="0" builtinId="0"/>
    <cellStyle name="Normal 2" xfId="2" xr:uid="{00000000-0005-0000-0000-000002000000}"/>
    <cellStyle name="Normal 3" xfId="3" xr:uid="{00000000-0005-0000-0000-000003000000}"/>
    <cellStyle name="Normal 3 2" xfId="4" xr:uid="{00000000-0005-0000-0000-000004000000}"/>
    <cellStyle name="Normal 3 2 2" xfId="5" xr:uid="{00000000-0005-0000-0000-000005000000}"/>
    <cellStyle name="Normal 3 2 3" xfId="6" xr:uid="{00000000-0005-0000-0000-000006000000}"/>
    <cellStyle name="Normal 3 3" xfId="7" xr:uid="{00000000-0005-0000-0000-000007000000}"/>
    <cellStyle name="Normal 3 4" xfId="8" xr:uid="{00000000-0005-0000-0000-000008000000}"/>
    <cellStyle name="Normal 3 5" xfId="9" xr:uid="{00000000-0005-0000-0000-000009000000}"/>
    <cellStyle name="Normal 3 6" xfId="10" xr:uid="{00000000-0005-0000-0000-00000A000000}"/>
    <cellStyle name="Normal 3 7" xfId="11" xr:uid="{00000000-0005-0000-0000-00000B000000}"/>
    <cellStyle name="Normal 3 8" xfId="12" xr:uid="{00000000-0005-0000-0000-00000C000000}"/>
    <cellStyle name="Normal 3 9" xfId="13" xr:uid="{00000000-0005-0000-0000-00000D000000}"/>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s>
</file>

<file path=xl/drawings/drawing1.xml><?xml version="1.0" encoding="utf-8"?>
<xdr:wsDr xmlns:xdr="http://schemas.openxmlformats.org/drawingml/2006/spreadsheetDrawing" xmlns:a="http://schemas.openxmlformats.org/drawingml/2006/main">
  <xdr:oneCellAnchor>
    <xdr:from>
      <xdr:col>2</xdr:col>
      <xdr:colOff>19050</xdr:colOff>
      <xdr:row>4</xdr:row>
      <xdr:rowOff>95250</xdr:rowOff>
    </xdr:from>
    <xdr:ext cx="7315200" cy="4781550"/>
    <xdr:sp macro="" textlink="">
      <xdr:nvSpPr>
        <xdr:cNvPr id="2" name="TextBox 1">
          <a:extLst>
            <a:ext uri="{FF2B5EF4-FFF2-40B4-BE49-F238E27FC236}">
              <a16:creationId xmlns:a16="http://schemas.microsoft.com/office/drawing/2014/main" id="{80FA4346-FBDF-40FA-B4A4-B3FED1D6C874}"/>
            </a:ext>
          </a:extLst>
        </xdr:cNvPr>
        <xdr:cNvSpPr txBox="1"/>
      </xdr:nvSpPr>
      <xdr:spPr>
        <a:xfrm>
          <a:off x="1238250" y="742950"/>
          <a:ext cx="7315200" cy="4781550"/>
        </a:xfrm>
        <a:prstGeom prst="rect">
          <a:avLst/>
        </a:prstGeom>
        <a:solidFill>
          <a:schemeClr val="accent6">
            <a:lumMod val="20000"/>
            <a:lumOff val="80000"/>
          </a:schemeClr>
        </a:solidFill>
        <a:ln w="25400">
          <a:solidFill>
            <a:schemeClr val="accent6">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600" b="1"/>
            <a:t>About this spreadsheet: </a:t>
          </a:r>
          <a:r>
            <a:rPr lang="en-US" sz="1600"/>
            <a:t> This spreadsheet represents a general review</a:t>
          </a:r>
          <a:r>
            <a:rPr lang="en-US" sz="1600" baseline="0"/>
            <a:t> and update conducted in 2022 to re-baseline PHMSA's State Damage Prevention Laws Summary.   The Master worksheet provides the information compiled for all states.  The  information from the Master worksheet is broken out and presented in separate tabs for each state.  </a:t>
          </a:r>
        </a:p>
        <a:p>
          <a:endParaRPr lang="en-US" sz="1600" baseline="0"/>
        </a:p>
        <a:p>
          <a:r>
            <a:rPr lang="en-US" sz="1600" b="1"/>
            <a:t>Disclaimer:</a:t>
          </a:r>
          <a:r>
            <a:rPr lang="en-US" sz="1600"/>
            <a:t>  The information contained in this spreadsheet is provided as a public service and is intended for general information purposes only.  State laws, statutes, and regulations are subject to change over time.  They may also be subject to interpretation.  PHMSA strives to keep the information provided in this spreadsheet up-to-date and accurate.  However, we make no representations or warranties of any kind, express or implied, regarding the completeness, accuracy, reliability, or suitability of the information or the availability of the referenced websites.  PHMSA expressly disclaims liability for errors and omissions in the contents of this spreadsheet.  If you require absolute assurance of the completeness and accuracy regarding the damage prevention laws, statutes, and regulations of any state, please consult directly with the resources of that state.</a:t>
          </a:r>
        </a:p>
      </xdr:txBody>
    </xdr:sp>
    <xdr:clientData/>
  </xdr:oneCellAnchor>
</xdr:wsDr>
</file>

<file path=xl/drawings/drawing2.xml><?xml version="1.0" encoding="utf-8"?>
<xdr:wsDr xmlns:xdr="http://schemas.openxmlformats.org/drawingml/2006/spreadsheetDrawing" xmlns:a="http://schemas.openxmlformats.org/drawingml/2006/main">
  <xdr:twoCellAnchor editAs="absolute">
    <xdr:from>
      <xdr:col>3</xdr:col>
      <xdr:colOff>19050</xdr:colOff>
      <xdr:row>1</xdr:row>
      <xdr:rowOff>76200</xdr:rowOff>
    </xdr:from>
    <xdr:to>
      <xdr:col>5</xdr:col>
      <xdr:colOff>28575</xdr:colOff>
      <xdr:row>2</xdr:row>
      <xdr:rowOff>236317</xdr:rowOff>
    </xdr:to>
    <xdr:sp macro="[0]!Hide_Revision_Sheet" textlink="">
      <xdr:nvSpPr>
        <xdr:cNvPr id="64513" name="AutoShape 1">
          <a:extLst>
            <a:ext uri="{FF2B5EF4-FFF2-40B4-BE49-F238E27FC236}">
              <a16:creationId xmlns:a16="http://schemas.microsoft.com/office/drawing/2014/main" id="{00000000-0008-0000-0300-000001FC0000}"/>
            </a:ext>
          </a:extLst>
        </xdr:cNvPr>
        <xdr:cNvSpPr>
          <a:spLocks noChangeAspect="1" noChangeArrowheads="1"/>
        </xdr:cNvSpPr>
      </xdr:nvSpPr>
      <xdr:spPr bwMode="auto">
        <a:xfrm>
          <a:off x="5934075" y="238125"/>
          <a:ext cx="1228725" cy="323850"/>
        </a:xfrm>
        <a:prstGeom prst="bevel">
          <a:avLst>
            <a:gd name="adj" fmla="val 12500"/>
          </a:avLst>
        </a:prstGeom>
        <a:solidFill>
          <a:srgbClr val="FFFFE1"/>
        </a:solidFill>
        <a:ln w="9525">
          <a:solidFill>
            <a:srgbClr val="000000"/>
          </a:solidFill>
          <a:miter lim="800000"/>
          <a:headEnd/>
          <a:tailEnd/>
        </a:ln>
        <a:effectLst>
          <a:outerShdw dist="35921" dir="2700000" algn="ctr" rotWithShape="0">
            <a:srgbClr val="000000"/>
          </a:outerShdw>
        </a:effectLst>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Updates Entered</a:t>
          </a:r>
        </a:p>
        <a:p>
          <a:pPr algn="ctr" rtl="0">
            <a:defRPr sz="1000"/>
          </a:pPr>
          <a:endParaRPr lang="en-US" sz="1000" b="0" i="0" u="none" strike="noStrike" baseline="0">
            <a:solidFill>
              <a:srgbClr val="000000"/>
            </a:solidFill>
            <a:latin typeface="Arial"/>
            <a:cs typeface="Arial"/>
          </a:endParaRPr>
        </a:p>
      </xdr:txBody>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apps.azsos.gov/public_services/Title_14/14-02.pdf"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hyperlink" Target="http://www.missutility.net/" TargetMode="External"/><Relationship Id="rId1" Type="http://schemas.openxmlformats.org/officeDocument/2006/relationships/hyperlink" Target="https://beta.code.dccouncil.us/dc/council/code/titles/34/chapters/27/"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hyperlink" Target="http://www.lexisnexis.com/hottopics/gacode/default.asp" TargetMode="External"/><Relationship Id="rId1" Type="http://schemas.openxmlformats.org/officeDocument/2006/relationships/hyperlink" Target="http://rules.sos.state.ga.us/GAC/515-9" TargetMode="Externa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hyperlink" Target="http://www.guamcourts.org/CompilerofLaws/GCA/21gca/21gc071.PDF"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www.usanorth.org/" TargetMode="External"/><Relationship Id="rId117" Type="http://schemas.openxmlformats.org/officeDocument/2006/relationships/hyperlink" Target="http://www.tsc.state.tn.us/Tennessee%20Code" TargetMode="External"/><Relationship Id="rId21" Type="http://schemas.openxmlformats.org/officeDocument/2006/relationships/hyperlink" Target="http://www.oups.org/" TargetMode="External"/><Relationship Id="rId42" Type="http://schemas.openxmlformats.org/officeDocument/2006/relationships/hyperlink" Target="http://www.lexisnexis.com/hottopics/gacode/default.asp" TargetMode="External"/><Relationship Id="rId47" Type="http://schemas.openxmlformats.org/officeDocument/2006/relationships/hyperlink" Target="http://www.kansasonecall.com/" TargetMode="External"/><Relationship Id="rId63" Type="http://schemas.openxmlformats.org/officeDocument/2006/relationships/hyperlink" Target="http://164.64.110.134/nmac/T18C060" TargetMode="External"/><Relationship Id="rId68" Type="http://schemas.openxmlformats.org/officeDocument/2006/relationships/hyperlink" Target="http://ct.gov/pura/lib/pura/regs/16-345-1to9.pdf" TargetMode="External"/><Relationship Id="rId84" Type="http://schemas.openxmlformats.org/officeDocument/2006/relationships/hyperlink" Target="https://www.oregonlegislature.gov/bills_laws/ors/ors757.html" TargetMode="External"/><Relationship Id="rId89" Type="http://schemas.openxmlformats.org/officeDocument/2006/relationships/hyperlink" Target="https://leg.colorado.gov/colorado-revised-statutes" TargetMode="External"/><Relationship Id="rId112" Type="http://schemas.openxmlformats.org/officeDocument/2006/relationships/hyperlink" Target="http://www.legis.state.pa.us/cfdocs/legis/li/uconsCheck.cfm?yr=2017&amp;sessInd=0&amp;act=50" TargetMode="External"/><Relationship Id="rId16" Type="http://schemas.openxmlformats.org/officeDocument/2006/relationships/hyperlink" Target="http://www.missdig.org/education/public-act-174.html" TargetMode="External"/><Relationship Id="rId107" Type="http://schemas.openxmlformats.org/officeDocument/2006/relationships/hyperlink" Target="http://www.sdonecall.com/" TargetMode="External"/><Relationship Id="rId11" Type="http://schemas.openxmlformats.org/officeDocument/2006/relationships/hyperlink" Target="http://mgaleg.maryland.gov/webmga/frmStatutesText.aspx?article=gpu&amp;section=12-101&amp;ext=html&amp;session=2019RS&amp;tab=subject5" TargetMode="External"/><Relationship Id="rId32" Type="http://schemas.openxmlformats.org/officeDocument/2006/relationships/hyperlink" Target="http://www.digsafelyoregon.com/" TargetMode="External"/><Relationship Id="rId37" Type="http://schemas.openxmlformats.org/officeDocument/2006/relationships/hyperlink" Target="http://www.sunshine811.com/" TargetMode="External"/><Relationship Id="rId53" Type="http://schemas.openxmlformats.org/officeDocument/2006/relationships/hyperlink" Target="http://www.laonecall.com/" TargetMode="External"/><Relationship Id="rId58" Type="http://schemas.openxmlformats.org/officeDocument/2006/relationships/hyperlink" Target="http://www.maine.gov/sos/cec/rules/65/407/407c895.doc" TargetMode="External"/><Relationship Id="rId74" Type="http://schemas.openxmlformats.org/officeDocument/2006/relationships/hyperlink" Target="http://leginfo.legislature.ca.gov/faces/codes_displaySection.xhtml?sectionNum=4216.&amp;lawCode=GOV" TargetMode="External"/><Relationship Id="rId79" Type="http://schemas.openxmlformats.org/officeDocument/2006/relationships/hyperlink" Target="http://leg.mt.gov/bills/mca/title_0690/chapter_0040/part_0050/sections_index.html" TargetMode="External"/><Relationship Id="rId102" Type="http://schemas.openxmlformats.org/officeDocument/2006/relationships/hyperlink" Target="https://legislature.vermont.gov/statutes/fullchapter/30/086" TargetMode="External"/><Relationship Id="rId123" Type="http://schemas.openxmlformats.org/officeDocument/2006/relationships/hyperlink" Target="https://www.estado.pr.gov/en/laws-of-puerto-rico/" TargetMode="External"/><Relationship Id="rId5" Type="http://schemas.openxmlformats.org/officeDocument/2006/relationships/hyperlink" Target="http://www.digsafe.com/" TargetMode="External"/><Relationship Id="rId61" Type="http://schemas.openxmlformats.org/officeDocument/2006/relationships/hyperlink" Target="http://www.puc.nh.gov/Regulatory/rules.htm" TargetMode="External"/><Relationship Id="rId82" Type="http://schemas.openxmlformats.org/officeDocument/2006/relationships/hyperlink" Target="https://www.psc.nd.gov/public/laws/rulesdamageprev.php" TargetMode="External"/><Relationship Id="rId90" Type="http://schemas.openxmlformats.org/officeDocument/2006/relationships/hyperlink" Target="http://www.oar.state.ok.us/" TargetMode="External"/><Relationship Id="rId95" Type="http://schemas.openxmlformats.org/officeDocument/2006/relationships/hyperlink" Target="http://www.diggershotline.com/" TargetMode="External"/><Relationship Id="rId19" Type="http://schemas.openxmlformats.org/officeDocument/2006/relationships/hyperlink" Target="http://www.ndonecall.com/" TargetMode="External"/><Relationship Id="rId14" Type="http://schemas.openxmlformats.org/officeDocument/2006/relationships/hyperlink" Target="https://lis.njleg.state.nj.us/nxt/gateway.dll?f=templates&amp;fn=default.htm&amp;vid=Publish:10.1048/Enu" TargetMode="External"/><Relationship Id="rId22" Type="http://schemas.openxmlformats.org/officeDocument/2006/relationships/hyperlink" Target="https://apps.legislature.ky.gov/law/statutes/chapter.aspx?id=39092" TargetMode="External"/><Relationship Id="rId27" Type="http://schemas.openxmlformats.org/officeDocument/2006/relationships/hyperlink" Target="https://www.ne1call.com/" TargetMode="External"/><Relationship Id="rId30" Type="http://schemas.openxmlformats.org/officeDocument/2006/relationships/hyperlink" Target="http://www.nm811.org/" TargetMode="External"/><Relationship Id="rId35" Type="http://schemas.openxmlformats.org/officeDocument/2006/relationships/hyperlink" Target="http://www.cbyd.com/" TargetMode="External"/><Relationship Id="rId43" Type="http://schemas.openxmlformats.org/officeDocument/2006/relationships/hyperlink" Target="http://www.capitol.hawaii.gov/hrscurrent/Vol05_Ch0261-0319/HRS0269E/" TargetMode="External"/><Relationship Id="rId48" Type="http://schemas.openxmlformats.org/officeDocument/2006/relationships/hyperlink" Target="http://indiana811.org/" TargetMode="External"/><Relationship Id="rId56" Type="http://schemas.openxmlformats.org/officeDocument/2006/relationships/hyperlink" Target="http://www.ilga.gov/commission/jcar/admincode/083/08300265sections.html" TargetMode="External"/><Relationship Id="rId64" Type="http://schemas.openxmlformats.org/officeDocument/2006/relationships/hyperlink" Target="http://apps.azsos.gov/public_services/Title_14/14-02.pdf" TargetMode="External"/><Relationship Id="rId69" Type="http://schemas.openxmlformats.org/officeDocument/2006/relationships/hyperlink" Target="http://public.leginfo.state.ny.us/" TargetMode="External"/><Relationship Id="rId77" Type="http://schemas.openxmlformats.org/officeDocument/2006/relationships/hyperlink" Target="http://call811.com/map-page/illinois" TargetMode="External"/><Relationship Id="rId100" Type="http://schemas.openxmlformats.org/officeDocument/2006/relationships/hyperlink" Target="http://www.digsafe.com/" TargetMode="External"/><Relationship Id="rId105" Type="http://schemas.openxmlformats.org/officeDocument/2006/relationships/hyperlink" Target="http://www.bluestakes.org/" TargetMode="External"/><Relationship Id="rId113" Type="http://schemas.openxmlformats.org/officeDocument/2006/relationships/hyperlink" Target="http://www.digsafe.com/" TargetMode="External"/><Relationship Id="rId118" Type="http://schemas.openxmlformats.org/officeDocument/2006/relationships/hyperlink" Target="https://law.lis.virginia.gov/admincode/title20/agency5/chapter309/" TargetMode="External"/><Relationship Id="rId126" Type="http://schemas.openxmlformats.org/officeDocument/2006/relationships/comments" Target="../comments1.xml"/><Relationship Id="rId8" Type="http://schemas.openxmlformats.org/officeDocument/2006/relationships/hyperlink" Target="http://www.digsafe.com/" TargetMode="External"/><Relationship Id="rId51" Type="http://schemas.openxmlformats.org/officeDocument/2006/relationships/hyperlink" Target="https://beta.code.dccouncil.us/dc/council/code/titles/34/chapters/27/" TargetMode="External"/><Relationship Id="rId72" Type="http://schemas.openxmlformats.org/officeDocument/2006/relationships/hyperlink" Target="http://www.arizona811.com/" TargetMode="External"/><Relationship Id="rId80" Type="http://schemas.openxmlformats.org/officeDocument/2006/relationships/hyperlink" Target="http://www.ne1call.com/ne-law-enforcement/nebraska-statutes/" TargetMode="External"/><Relationship Id="rId85" Type="http://schemas.openxmlformats.org/officeDocument/2006/relationships/hyperlink" Target="https://www.legis.iowa.gov/law/iowaCode" TargetMode="External"/><Relationship Id="rId93" Type="http://schemas.openxmlformats.org/officeDocument/2006/relationships/hyperlink" Target="https://sos.nebraska.gov/rules-and-regs/regsearch/Rules/index.cgi?l=Fire_Marshal_State&amp;t=Title-155" TargetMode="External"/><Relationship Id="rId98" Type="http://schemas.openxmlformats.org/officeDocument/2006/relationships/hyperlink" Target="http://www.pa1call.org/PA811/Public/" TargetMode="External"/><Relationship Id="rId121" Type="http://schemas.openxmlformats.org/officeDocument/2006/relationships/hyperlink" Target="https://texreg.sos.state.tx.us/public/readtac$ext.ViewTAC?tac_view=4&amp;ti=16&amp;pt=1&amp;ch=18&amp;rl=Y" TargetMode="External"/><Relationship Id="rId3" Type="http://schemas.openxmlformats.org/officeDocument/2006/relationships/printerSettings" Target="../printerSettings/printerSettings4.bin"/><Relationship Id="rId12" Type="http://schemas.openxmlformats.org/officeDocument/2006/relationships/hyperlink" Target="http://www.malegislature.gov/Laws/GeneralLaws/PartI/TitleXIV/Chapter82/Section40" TargetMode="External"/><Relationship Id="rId17" Type="http://schemas.openxmlformats.org/officeDocument/2006/relationships/hyperlink" Target="http://gopherstateonecall.org/about-gsoc-2" TargetMode="External"/><Relationship Id="rId25" Type="http://schemas.openxmlformats.org/officeDocument/2006/relationships/hyperlink" Target="http://www.moga.mo.gov/mostatutes/stathtml/31900000101.html" TargetMode="External"/><Relationship Id="rId33" Type="http://schemas.openxmlformats.org/officeDocument/2006/relationships/hyperlink" Target="http://www.al811.com/" TargetMode="External"/><Relationship Id="rId38" Type="http://schemas.openxmlformats.org/officeDocument/2006/relationships/hyperlink" Target="http://www.georgia811.com/" TargetMode="External"/><Relationship Id="rId46" Type="http://schemas.openxmlformats.org/officeDocument/2006/relationships/hyperlink" Target="https://legislature.idaho.gov/statutesrules/idstat/Title55/T55CH22/" TargetMode="External"/><Relationship Id="rId59" Type="http://schemas.openxmlformats.org/officeDocument/2006/relationships/hyperlink" Target="https://www.revisor.mn.gov/rules/?id=7560&amp;view=chapter&amp;keyword_type=exact&amp;keyword=excavation&amp;redirect=0" TargetMode="External"/><Relationship Id="rId67" Type="http://schemas.openxmlformats.org/officeDocument/2006/relationships/hyperlink" Target="http://www.in.gov/legislative/iac/iac_title?iact=170" TargetMode="External"/><Relationship Id="rId103" Type="http://schemas.openxmlformats.org/officeDocument/2006/relationships/hyperlink" Target="http://www.tnonecall.com/" TargetMode="External"/><Relationship Id="rId108" Type="http://schemas.openxmlformats.org/officeDocument/2006/relationships/hyperlink" Target="http://www.callbeforeyoudig.org/" TargetMode="External"/><Relationship Id="rId116" Type="http://schemas.openxmlformats.org/officeDocument/2006/relationships/hyperlink" Target="http://sdlegislature.gov/statutes/DisplayStatute.aspx?Statute=49-7a&amp;Type=Statute" TargetMode="External"/><Relationship Id="rId124" Type="http://schemas.openxmlformats.org/officeDocument/2006/relationships/printerSettings" Target="../printerSettings/printerSettings5.bin"/><Relationship Id="rId20" Type="http://schemas.openxmlformats.org/officeDocument/2006/relationships/hyperlink" Target="http://www.legis.nd.gov/cencode/t49c23.pdf" TargetMode="External"/><Relationship Id="rId41" Type="http://schemas.openxmlformats.org/officeDocument/2006/relationships/hyperlink" Target="http://delcode.delaware.gov/title26/c008/sc01/index.shtml" TargetMode="External"/><Relationship Id="rId54" Type="http://schemas.openxmlformats.org/officeDocument/2006/relationships/hyperlink" Target="https://www.okie811.org/" TargetMode="External"/><Relationship Id="rId62" Type="http://schemas.openxmlformats.org/officeDocument/2006/relationships/hyperlink" Target="http://www.lexisnexis.com/hottopics/njcode/" TargetMode="External"/><Relationship Id="rId70" Type="http://schemas.openxmlformats.org/officeDocument/2006/relationships/hyperlink" Target="http://codes.ohio.gov/oac/4901%3A1-2" TargetMode="External"/><Relationship Id="rId75" Type="http://schemas.openxmlformats.org/officeDocument/2006/relationships/hyperlink" Target="http://regulations.delaware.gov/AdminCode/title7/1000/1200/1201.shtml" TargetMode="External"/><Relationship Id="rId83" Type="http://schemas.openxmlformats.org/officeDocument/2006/relationships/hyperlink" Target="http://www.oklegislature.gov/tsrs_os_oc.aspx" TargetMode="External"/><Relationship Id="rId88" Type="http://schemas.openxmlformats.org/officeDocument/2006/relationships/hyperlink" Target="http://www.kslegislature.org/li/b2019_20/statute/066_000_0000_chapter/066_018_0000_article/" TargetMode="External"/><Relationship Id="rId91" Type="http://schemas.openxmlformats.org/officeDocument/2006/relationships/hyperlink" Target="https://www.dos.ny.gov/info/nycrr.html" TargetMode="External"/><Relationship Id="rId96" Type="http://schemas.openxmlformats.org/officeDocument/2006/relationships/hyperlink" Target="https://docs.legis.wisconsin.gov/statutes/statutes/182/0175" TargetMode="External"/><Relationship Id="rId111" Type="http://schemas.openxmlformats.org/officeDocument/2006/relationships/hyperlink" Target="http://www.lexisnexis.com/hottopics/codeofvtrules/" TargetMode="External"/><Relationship Id="rId1" Type="http://schemas.openxmlformats.org/officeDocument/2006/relationships/printerSettings" Target="../printerSettings/printerSettings2.bin"/><Relationship Id="rId6" Type="http://schemas.openxmlformats.org/officeDocument/2006/relationships/hyperlink" Target="http://www.ms1call.org/" TargetMode="External"/><Relationship Id="rId15" Type="http://schemas.openxmlformats.org/officeDocument/2006/relationships/hyperlink" Target="http://missdig.org/" TargetMode="External"/><Relationship Id="rId23" Type="http://schemas.openxmlformats.org/officeDocument/2006/relationships/hyperlink" Target="http://www.kentucky811.org/" TargetMode="External"/><Relationship Id="rId28" Type="http://schemas.openxmlformats.org/officeDocument/2006/relationships/hyperlink" Target="http://www.mo1call.com/" TargetMode="External"/><Relationship Id="rId36" Type="http://schemas.openxmlformats.org/officeDocument/2006/relationships/hyperlink" Target="http://www.missutility.net/delaware" TargetMode="External"/><Relationship Id="rId49" Type="http://schemas.openxmlformats.org/officeDocument/2006/relationships/hyperlink" Target="http://rules.sos.state.ga.us/GAC/515-9" TargetMode="External"/><Relationship Id="rId57" Type="http://schemas.openxmlformats.org/officeDocument/2006/relationships/hyperlink" Target="http://www.sos.ks.gov/pubs/kar/2016/082_82_Corporation_Commission_2016_KAR_Supp.pdf" TargetMode="External"/><Relationship Id="rId106" Type="http://schemas.openxmlformats.org/officeDocument/2006/relationships/hyperlink" Target="http://apps.leg.wa.gov/rcw/default.aspx?Cite=19" TargetMode="External"/><Relationship Id="rId114" Type="http://schemas.openxmlformats.org/officeDocument/2006/relationships/hyperlink" Target="http://webserver.rilin.state.ri.us/Statutes/title39/39-1.2/INDEX.HTM" TargetMode="External"/><Relationship Id="rId119" Type="http://schemas.openxmlformats.org/officeDocument/2006/relationships/hyperlink" Target="https://law.lis.virginia.gov/vacode/title56/chapter10.3/" TargetMode="External"/><Relationship Id="rId10" Type="http://schemas.openxmlformats.org/officeDocument/2006/relationships/hyperlink" Target="http://www.mainelegislature.org/legis/statutes/23/title23sec3360-A.html" TargetMode="External"/><Relationship Id="rId31" Type="http://schemas.openxmlformats.org/officeDocument/2006/relationships/hyperlink" Target="http://arcweb.sos.state.or.us/pages/rules/oars_900/oar_952/952_tofc.html" TargetMode="External"/><Relationship Id="rId44" Type="http://schemas.openxmlformats.org/officeDocument/2006/relationships/hyperlink" Target="https://www.811ak.com/" TargetMode="External"/><Relationship Id="rId52" Type="http://schemas.openxmlformats.org/officeDocument/2006/relationships/hyperlink" Target="http://www.iowaonecall.com/" TargetMode="External"/><Relationship Id="rId60" Type="http://schemas.openxmlformats.org/officeDocument/2006/relationships/hyperlink" Target="http://www.leg.state.nv.us/nac/NAC-455.html" TargetMode="External"/><Relationship Id="rId65" Type="http://schemas.openxmlformats.org/officeDocument/2006/relationships/hyperlink" Target="http://www.guamcourts.org/CompilerofLaws/GCA/21gca/21gc071.PDF" TargetMode="External"/><Relationship Id="rId73" Type="http://schemas.openxmlformats.org/officeDocument/2006/relationships/hyperlink" Target="http://www.azleg.gov/arsDetail/?title=40" TargetMode="External"/><Relationship Id="rId78" Type="http://schemas.openxmlformats.org/officeDocument/2006/relationships/hyperlink" Target="https://dtmb.state.mi.us/ORRDocs/AdminCode/1355_2014-028LR_AdminCode.pdf" TargetMode="External"/><Relationship Id="rId81" Type="http://schemas.openxmlformats.org/officeDocument/2006/relationships/hyperlink" Target="http://www.ncleg.net/gascripts/statutes/statutelookup.pl?statute=87" TargetMode="External"/><Relationship Id="rId86" Type="http://schemas.openxmlformats.org/officeDocument/2006/relationships/hyperlink" Target="http://www.flsenate.gov/Laws/Statutes/2018/Chapter556/All" TargetMode="External"/><Relationship Id="rId94" Type="http://schemas.openxmlformats.org/officeDocument/2006/relationships/hyperlink" Target="https://code.wvlegislature.gov/24C-1-2/" TargetMode="External"/><Relationship Id="rId99" Type="http://schemas.openxmlformats.org/officeDocument/2006/relationships/hyperlink" Target="http://www.sc1pups.org/" TargetMode="External"/><Relationship Id="rId101" Type="http://schemas.openxmlformats.org/officeDocument/2006/relationships/hyperlink" Target="http://www.va811.com/" TargetMode="External"/><Relationship Id="rId122" Type="http://schemas.openxmlformats.org/officeDocument/2006/relationships/hyperlink" Target="http://cced.dtop.gov.pr/exc/" TargetMode="External"/><Relationship Id="rId4" Type="http://schemas.openxmlformats.org/officeDocument/2006/relationships/hyperlink" Target="http://www.digsafe.com/" TargetMode="External"/><Relationship Id="rId9" Type="http://schemas.openxmlformats.org/officeDocument/2006/relationships/hyperlink" Target="http://www.nj1-call.org/" TargetMode="External"/><Relationship Id="rId13" Type="http://schemas.openxmlformats.org/officeDocument/2006/relationships/hyperlink" Target="http://www.gencourt.state.nh.us/rsa/html/NHTOC/NHTOC-XXXIV-374.htm" TargetMode="External"/><Relationship Id="rId18" Type="http://schemas.openxmlformats.org/officeDocument/2006/relationships/hyperlink" Target="https://www.revisor.mn.gov/statutes/?id=216D" TargetMode="External"/><Relationship Id="rId39" Type="http://schemas.openxmlformats.org/officeDocument/2006/relationships/hyperlink" Target="http://www.callbeforeyoudig.org/" TargetMode="External"/><Relationship Id="rId109" Type="http://schemas.openxmlformats.org/officeDocument/2006/relationships/hyperlink" Target="http://www.wv811.com/" TargetMode="External"/><Relationship Id="rId34" Type="http://schemas.openxmlformats.org/officeDocument/2006/relationships/hyperlink" Target="http://www.arkonecall.com/" TargetMode="External"/><Relationship Id="rId50" Type="http://schemas.openxmlformats.org/officeDocument/2006/relationships/hyperlink" Target="http://www.missutility.net/" TargetMode="External"/><Relationship Id="rId55" Type="http://schemas.openxmlformats.org/officeDocument/2006/relationships/hyperlink" Target="http://www.ms1call.org/law/" TargetMode="External"/><Relationship Id="rId76" Type="http://schemas.openxmlformats.org/officeDocument/2006/relationships/hyperlink" Target="http://call811.com/map-page/idaho" TargetMode="External"/><Relationship Id="rId97" Type="http://schemas.openxmlformats.org/officeDocument/2006/relationships/hyperlink" Target="http://www.onecallofwyoming.com/" TargetMode="External"/><Relationship Id="rId104" Type="http://schemas.openxmlformats.org/officeDocument/2006/relationships/hyperlink" Target="http://le.utah.gov/UtahCode/section.jsp?code=54-8a" TargetMode="External"/><Relationship Id="rId120" Type="http://schemas.openxmlformats.org/officeDocument/2006/relationships/hyperlink" Target="https://www.wyoleg.gov/Legislation/2019/HB0152" TargetMode="External"/><Relationship Id="rId125" Type="http://schemas.openxmlformats.org/officeDocument/2006/relationships/vmlDrawing" Target="../drawings/vmlDrawing1.vml"/><Relationship Id="rId7" Type="http://schemas.openxmlformats.org/officeDocument/2006/relationships/hyperlink" Target="http://www.nc811.org/" TargetMode="External"/><Relationship Id="rId71" Type="http://schemas.openxmlformats.org/officeDocument/2006/relationships/hyperlink" Target="http://www.al811.com/" TargetMode="External"/><Relationship Id="rId92" Type="http://schemas.openxmlformats.org/officeDocument/2006/relationships/hyperlink" Target="https://www.mass.gov/regulations/220-CMR-9900-procedures-for-the-determination-and-enforcement-of-violations-of-safety" TargetMode="External"/><Relationship Id="rId2" Type="http://schemas.openxmlformats.org/officeDocument/2006/relationships/printerSettings" Target="../printerSettings/printerSettings3.bin"/><Relationship Id="rId29" Type="http://schemas.openxmlformats.org/officeDocument/2006/relationships/hyperlink" Target="https://nmonesource.com/nmos/en/nav.do" TargetMode="External"/><Relationship Id="rId24" Type="http://schemas.openxmlformats.org/officeDocument/2006/relationships/hyperlink" Target="http://www.leg.state.nv.us/NRS/NRS-455.html" TargetMode="External"/><Relationship Id="rId40" Type="http://schemas.openxmlformats.org/officeDocument/2006/relationships/hyperlink" Target="https://www.cga.ct.gov/current/pub/chap_293.htm" TargetMode="External"/><Relationship Id="rId45" Type="http://schemas.openxmlformats.org/officeDocument/2006/relationships/hyperlink" Target="http://www.colorado811.org/" TargetMode="External"/><Relationship Id="rId66" Type="http://schemas.openxmlformats.org/officeDocument/2006/relationships/hyperlink" Target="http://puc.hawaii.gov/wp-content/uploads/2013/04/Chapter-6-83.pdf" TargetMode="External"/><Relationship Id="rId87" Type="http://schemas.openxmlformats.org/officeDocument/2006/relationships/hyperlink" Target="http://iga.in.gov/legislative/laws/2018/ic/titles/008" TargetMode="External"/><Relationship Id="rId110" Type="http://schemas.openxmlformats.org/officeDocument/2006/relationships/hyperlink" Target="http://legis.state.sd.us/rules/DisplayRule.aspx?Rule=20:25" TargetMode="External"/><Relationship Id="rId115" Type="http://schemas.openxmlformats.org/officeDocument/2006/relationships/hyperlink" Target="http://www.scstatehouse.gov/code/title58.php" TargetMode="External"/></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hyperlink" Target="http://puc.hawaii.gov/wp-content/uploads/2013/04/Chapter-6-83.pdf" TargetMode="External"/><Relationship Id="rId1" Type="http://schemas.openxmlformats.org/officeDocument/2006/relationships/hyperlink" Target="http://www.capitol.hawaii.gov/hrscurrent/Vol05_Ch0261-0319/HRS0269E/" TargetMode="External"/></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hyperlink" Target="https://legislature.idaho.gov/statutesrules/idstat/Title55/T55CH22/" TargetMode="Externa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hyperlink" Target="http://www.in.gov/legislative/iac/iac_title?iact=170" TargetMode="External"/><Relationship Id="rId1" Type="http://schemas.openxmlformats.org/officeDocument/2006/relationships/hyperlink" Target="http://www.ai.org/legislative/ic/code/title8/ar1/ch26.html" TargetMode="Externa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hyperlink" Target="http://www.sos.ks.gov/pubs/kar/2016/082_82_Corporation_Commission_2016_KAR_Supp.pdf" TargetMode="External"/><Relationship Id="rId1" Type="http://schemas.openxmlformats.org/officeDocument/2006/relationships/hyperlink" Target="http://www.kslegislature.org/li_2016/b2015_16/statute/066_000_0000_chapter/066_018_0000_article/" TargetMode="External"/></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33.bin"/><Relationship Id="rId1" Type="http://schemas.openxmlformats.org/officeDocument/2006/relationships/hyperlink" Target="http://www.lrc.ky.gov/KRS/367-00/CHAPTER.HTM" TargetMode="External"/></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34.bin"/><Relationship Id="rId1" Type="http://schemas.openxmlformats.org/officeDocument/2006/relationships/hyperlink" Target="http://www.laonecall.com/" TargetMode="External"/></Relationships>
</file>

<file path=xl/worksheets/_rels/sheet28.xml.rels><?xml version="1.0" encoding="UTF-8" standalone="yes"?>
<Relationships xmlns="http://schemas.openxmlformats.org/package/2006/relationships"><Relationship Id="rId3" Type="http://schemas.openxmlformats.org/officeDocument/2006/relationships/hyperlink" Target="http://www.digsafe.com/" TargetMode="External"/><Relationship Id="rId2" Type="http://schemas.openxmlformats.org/officeDocument/2006/relationships/hyperlink" Target="http://www.maine.gov/sos/cec/rules/65/407/407c895.doc" TargetMode="External"/><Relationship Id="rId1" Type="http://schemas.openxmlformats.org/officeDocument/2006/relationships/hyperlink" Target="http://www.mainelegislature.org/legis/statutes/23/title23sec3360-A.html" TargetMode="External"/><Relationship Id="rId4" Type="http://schemas.openxmlformats.org/officeDocument/2006/relationships/printerSettings" Target="../printerSettings/printerSettings35.bin"/></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36.bin"/><Relationship Id="rId1" Type="http://schemas.openxmlformats.org/officeDocument/2006/relationships/hyperlink" Target="http://mgaleg.maryland.gov/webmga/frmStatutesText.aspx?article=gpu&amp;section=12-101&amp;ext=html&amp;session=2015RS&amp;tab=subject5"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hyperlink" Target="http://www.michigan.gov/documents/budget/MR24_010117_548456_7.pdf" TargetMode="External"/><Relationship Id="rId1" Type="http://schemas.openxmlformats.org/officeDocument/2006/relationships/hyperlink" Target="http://www.legislature.mi.gov/(S(ggg4joy3iz4qbl55ledubj45))/mileg.aspx?page=getObject&amp;objectName=mcl-Act-174-of-2013" TargetMode="External"/></Relationships>
</file>

<file path=xl/worksheets/_rels/sheet32.xml.rels><?xml version="1.0" encoding="UTF-8" standalone="yes"?>
<Relationships xmlns="http://schemas.openxmlformats.org/package/2006/relationships"><Relationship Id="rId3" Type="http://schemas.openxmlformats.org/officeDocument/2006/relationships/hyperlink" Target="http://gopherstateonecall.org/about-gsoc-2" TargetMode="External"/><Relationship Id="rId2" Type="http://schemas.openxmlformats.org/officeDocument/2006/relationships/hyperlink" Target="https://www.revisor.mn.gov/rules/?id=7560&amp;view=chapter&amp;keyword_type=exact&amp;keyword=excavation&amp;redirect=0" TargetMode="External"/><Relationship Id="rId1" Type="http://schemas.openxmlformats.org/officeDocument/2006/relationships/hyperlink" Target="https://www.revisor.mn.gov/statutes/?id=216D" TargetMode="External"/><Relationship Id="rId4" Type="http://schemas.openxmlformats.org/officeDocument/2006/relationships/printerSettings" Target="../printerSettings/printerSettings39.bin"/></Relationships>
</file>

<file path=xl/worksheets/_rels/sheet33.xml.rels><?xml version="1.0" encoding="UTF-8" standalone="yes"?>
<Relationships xmlns="http://schemas.openxmlformats.org/package/2006/relationships"><Relationship Id="rId3" Type="http://schemas.openxmlformats.org/officeDocument/2006/relationships/printerSettings" Target="../printerSettings/printerSettings40.bin"/><Relationship Id="rId2" Type="http://schemas.openxmlformats.org/officeDocument/2006/relationships/hyperlink" Target="http://www.ms1call.org/" TargetMode="External"/><Relationship Id="rId1" Type="http://schemas.openxmlformats.org/officeDocument/2006/relationships/hyperlink" Target="http://www.ms811.org/one-call-law" TargetMode="External"/></Relationships>
</file>

<file path=xl/worksheets/_rels/sheet34.xml.rels><?xml version="1.0" encoding="UTF-8" standalone="yes"?>
<Relationships xmlns="http://schemas.openxmlformats.org/package/2006/relationships"><Relationship Id="rId3" Type="http://schemas.openxmlformats.org/officeDocument/2006/relationships/printerSettings" Target="../printerSettings/printerSettings41.bin"/><Relationship Id="rId2" Type="http://schemas.openxmlformats.org/officeDocument/2006/relationships/hyperlink" Target="http://www.mo1call.com/" TargetMode="External"/><Relationship Id="rId1" Type="http://schemas.openxmlformats.org/officeDocument/2006/relationships/hyperlink" Target="http://www.moga.mo.gov/mostatutes/stathtml/31900000101.html" TargetMode="External"/></Relationships>
</file>

<file path=xl/worksheets/_rels/sheet35.xml.rels><?xml version="1.0" encoding="UTF-8" standalone="yes"?>
<Relationships xmlns="http://schemas.openxmlformats.org/package/2006/relationships"><Relationship Id="rId2" Type="http://schemas.openxmlformats.org/officeDocument/2006/relationships/printerSettings" Target="../printerSettings/printerSettings42.bin"/><Relationship Id="rId1" Type="http://schemas.openxmlformats.org/officeDocument/2006/relationships/hyperlink" Target="http://leg.mt.gov/bills/mca/title_0690/chapter_0040/part_0050/sections_index.html" TargetMode="External"/></Relationships>
</file>

<file path=xl/worksheets/_rels/sheet36.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hyperlink" Target="http://www.nc811.org/" TargetMode="External"/><Relationship Id="rId1" Type="http://schemas.openxmlformats.org/officeDocument/2006/relationships/hyperlink" Target="http://www.ncleg.net/gascripts/statutes/statutelookup.pl?statute=87" TargetMode="External"/></Relationships>
</file>

<file path=xl/worksheets/_rels/sheet37.xml.rels><?xml version="1.0" encoding="UTF-8" standalone="yes"?>
<Relationships xmlns="http://schemas.openxmlformats.org/package/2006/relationships"><Relationship Id="rId3" Type="http://schemas.openxmlformats.org/officeDocument/2006/relationships/hyperlink" Target="http://www.ndonecall.com/" TargetMode="External"/><Relationship Id="rId2" Type="http://schemas.openxmlformats.org/officeDocument/2006/relationships/hyperlink" Target="https://www.psc.nd.gov/public/laws/rulesdamageprev.php" TargetMode="External"/><Relationship Id="rId1" Type="http://schemas.openxmlformats.org/officeDocument/2006/relationships/hyperlink" Target="http://www.legis.nd.gov/cencode/t49c23.pdf" TargetMode="External"/><Relationship Id="rId4" Type="http://schemas.openxmlformats.org/officeDocument/2006/relationships/printerSettings" Target="../printerSettings/printerSettings44.bin"/></Relationships>
</file>

<file path=xl/worksheets/_rels/sheet38.xml.rels><?xml version="1.0" encoding="UTF-8" standalone="yes"?>
<Relationships xmlns="http://schemas.openxmlformats.org/package/2006/relationships"><Relationship Id="rId3" Type="http://schemas.openxmlformats.org/officeDocument/2006/relationships/hyperlink" Target="http://www.ne-diggers.com/" TargetMode="External"/><Relationship Id="rId2" Type="http://schemas.openxmlformats.org/officeDocument/2006/relationships/hyperlink" Target="http://www.sos.ne.gov/rules-and-regs/regsearch/Rules/Fire_Marshal_State/Title-155/Title-155.pdf" TargetMode="External"/><Relationship Id="rId1" Type="http://schemas.openxmlformats.org/officeDocument/2006/relationships/hyperlink" Target="http://www.ne1call.com/ne-law-enforcement/nebraska-statutes/" TargetMode="External"/><Relationship Id="rId4" Type="http://schemas.openxmlformats.org/officeDocument/2006/relationships/printerSettings" Target="../printerSettings/printerSettings45.bin"/></Relationships>
</file>

<file path=xl/worksheets/_rels/sheet39.xml.rels><?xml version="1.0" encoding="UTF-8" standalone="yes"?>
<Relationships xmlns="http://schemas.openxmlformats.org/package/2006/relationships"><Relationship Id="rId3" Type="http://schemas.openxmlformats.org/officeDocument/2006/relationships/hyperlink" Target="http://www.usanorth.org/" TargetMode="External"/><Relationship Id="rId2" Type="http://schemas.openxmlformats.org/officeDocument/2006/relationships/hyperlink" Target="http://www.leg.state.nv.us/nac/NAC-455.html" TargetMode="External"/><Relationship Id="rId1" Type="http://schemas.openxmlformats.org/officeDocument/2006/relationships/hyperlink" Target="http://www.leg.state.nv.us/NRS/NRS-455.html" TargetMode="External"/><Relationship Id="rId4" Type="http://schemas.openxmlformats.org/officeDocument/2006/relationships/printerSettings" Target="../printerSettings/printerSettings46.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2.xml"/></Relationships>
</file>

<file path=xl/worksheets/_rels/sheet40.xml.rels><?xml version="1.0" encoding="UTF-8" standalone="yes"?>
<Relationships xmlns="http://schemas.openxmlformats.org/package/2006/relationships"><Relationship Id="rId3" Type="http://schemas.openxmlformats.org/officeDocument/2006/relationships/hyperlink" Target="http://www.digsafe.com/" TargetMode="External"/><Relationship Id="rId2" Type="http://schemas.openxmlformats.org/officeDocument/2006/relationships/hyperlink" Target="http://www.puc.nh.gov/Regulatory/rules.htm" TargetMode="External"/><Relationship Id="rId1" Type="http://schemas.openxmlformats.org/officeDocument/2006/relationships/hyperlink" Target="http://www.gencourt.state.nh.us/rsa/html/NHTOC/NHTOC-XXXIV-374.htm" TargetMode="External"/><Relationship Id="rId4" Type="http://schemas.openxmlformats.org/officeDocument/2006/relationships/printerSettings" Target="../printerSettings/printerSettings47.bin"/></Relationships>
</file>

<file path=xl/worksheets/_rels/sheet41.xml.rels><?xml version="1.0" encoding="UTF-8" standalone="yes"?>
<Relationships xmlns="http://schemas.openxmlformats.org/package/2006/relationships"><Relationship Id="rId3" Type="http://schemas.openxmlformats.org/officeDocument/2006/relationships/hyperlink" Target="http://www.nj1-call.org/" TargetMode="External"/><Relationship Id="rId2" Type="http://schemas.openxmlformats.org/officeDocument/2006/relationships/hyperlink" Target="http://www.lexisnexis.com/hottopics/njcode/" TargetMode="External"/><Relationship Id="rId1" Type="http://schemas.openxmlformats.org/officeDocument/2006/relationships/hyperlink" Target="http://lis.njleg.state.nj.us/nxt/gateway.dll?f=templates&amp;fn=default.htm&amp;vid=Publish:10.1048/Enu" TargetMode="External"/><Relationship Id="rId4" Type="http://schemas.openxmlformats.org/officeDocument/2006/relationships/printerSettings" Target="../printerSettings/printerSettings48.bin"/></Relationships>
</file>

<file path=xl/worksheets/_rels/sheet42.xml.rels><?xml version="1.0" encoding="UTF-8" standalone="yes"?>
<Relationships xmlns="http://schemas.openxmlformats.org/package/2006/relationships"><Relationship Id="rId3" Type="http://schemas.openxmlformats.org/officeDocument/2006/relationships/hyperlink" Target="http://www.nm811.org/" TargetMode="External"/><Relationship Id="rId2" Type="http://schemas.openxmlformats.org/officeDocument/2006/relationships/hyperlink" Target="http://www.nmcpr.state.nm.us/nmac/_title18/T18C060.htm" TargetMode="External"/><Relationship Id="rId1" Type="http://schemas.openxmlformats.org/officeDocument/2006/relationships/hyperlink" Target="http://public.nmcompcomm.us/nmnxtadmin/NMPublic.aspx" TargetMode="External"/><Relationship Id="rId4" Type="http://schemas.openxmlformats.org/officeDocument/2006/relationships/printerSettings" Target="../printerSettings/printerSettings49.bin"/></Relationships>
</file>

<file path=xl/worksheets/_rels/sheet43.xml.rels><?xml version="1.0" encoding="UTF-8" standalone="yes"?>
<Relationships xmlns="http://schemas.openxmlformats.org/package/2006/relationships"><Relationship Id="rId2" Type="http://schemas.openxmlformats.org/officeDocument/2006/relationships/printerSettings" Target="../printerSettings/printerSettings50.bin"/><Relationship Id="rId1" Type="http://schemas.openxmlformats.org/officeDocument/2006/relationships/hyperlink" Target="http://codes.lp.findlaw.com/nycode/GBS/36" TargetMode="External"/></Relationships>
</file>

<file path=xl/worksheets/_rels/sheet44.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hyperlink" Target="http://www.oups.org/" TargetMode="External"/><Relationship Id="rId1" Type="http://schemas.openxmlformats.org/officeDocument/2006/relationships/hyperlink" Target="http://codes.ohio.gov/oac/4901%3A1-2" TargetMode="External"/></Relationships>
</file>

<file path=xl/worksheets/_rels/sheet45.xml.rels><?xml version="1.0" encoding="UTF-8" standalone="yes"?>
<Relationships xmlns="http://schemas.openxmlformats.org/package/2006/relationships"><Relationship Id="rId2" Type="http://schemas.openxmlformats.org/officeDocument/2006/relationships/printerSettings" Target="../printerSettings/printerSettings52.bin"/><Relationship Id="rId1" Type="http://schemas.openxmlformats.org/officeDocument/2006/relationships/hyperlink" Target="http://www.occeweb.com/rules/proprules/165PER20%20accepted%20copy.pdf" TargetMode="External"/></Relationships>
</file>

<file path=xl/worksheets/_rels/sheet46.xml.rels><?xml version="1.0" encoding="UTF-8" standalone="yes"?>
<Relationships xmlns="http://schemas.openxmlformats.org/package/2006/relationships"><Relationship Id="rId3" Type="http://schemas.openxmlformats.org/officeDocument/2006/relationships/hyperlink" Target="http://www.digsafelyoregon.com/" TargetMode="External"/><Relationship Id="rId2" Type="http://schemas.openxmlformats.org/officeDocument/2006/relationships/hyperlink" Target="http://arcweb.sos.state.or.us/pages/rules/oars_900/oar_952/952_tofc.html" TargetMode="External"/><Relationship Id="rId1" Type="http://schemas.openxmlformats.org/officeDocument/2006/relationships/hyperlink" Target="https://www.oregonlegislature.gov/bills_laws/ors/ors757.html" TargetMode="External"/><Relationship Id="rId4" Type="http://schemas.openxmlformats.org/officeDocument/2006/relationships/printerSettings" Target="../printerSettings/printerSettings53.bin"/></Relationships>
</file>

<file path=xl/worksheets/_rels/sheet47.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hyperlink" Target="http://www.pa1call.org/PA811/Public/POCS_Content/Resource_Center/Act_287.aspx" TargetMode="External"/><Relationship Id="rId1" Type="http://schemas.openxmlformats.org/officeDocument/2006/relationships/hyperlink" Target="http://www.pa1call.org/PA811/Public/" TargetMode="External"/></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49.xml.rels><?xml version="1.0" encoding="UTF-8" standalone="yes"?>
<Relationships xmlns="http://schemas.openxmlformats.org/package/2006/relationships"><Relationship Id="rId3" Type="http://schemas.openxmlformats.org/officeDocument/2006/relationships/printerSettings" Target="../printerSettings/printerSettings56.bin"/><Relationship Id="rId2" Type="http://schemas.openxmlformats.org/officeDocument/2006/relationships/hyperlink" Target="http://www.digsafe.com/" TargetMode="External"/><Relationship Id="rId1" Type="http://schemas.openxmlformats.org/officeDocument/2006/relationships/hyperlink" Target="http://webserver.rilin.state.ri.us/Statutes/title39/39-1.2/INDEX.HTM"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printerSettings" Target="../printerSettings/printerSettings13.bin"/></Relationships>
</file>

<file path=xl/worksheets/_rels/sheet50.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hyperlink" Target="http://www.sc1pups.org/" TargetMode="External"/><Relationship Id="rId1" Type="http://schemas.openxmlformats.org/officeDocument/2006/relationships/hyperlink" Target="http://www.scstatehouse.gov/code/title58.php" TargetMode="External"/></Relationships>
</file>

<file path=xl/worksheets/_rels/sheet51.xml.rels><?xml version="1.0" encoding="UTF-8" standalone="yes"?>
<Relationships xmlns="http://schemas.openxmlformats.org/package/2006/relationships"><Relationship Id="rId3" Type="http://schemas.openxmlformats.org/officeDocument/2006/relationships/hyperlink" Target="http://www.sdonecall.com/" TargetMode="External"/><Relationship Id="rId2" Type="http://schemas.openxmlformats.org/officeDocument/2006/relationships/hyperlink" Target="http://legis.state.sd.us/rules/DisplayRule.aspx?Rule=20:25" TargetMode="External"/><Relationship Id="rId1" Type="http://schemas.openxmlformats.org/officeDocument/2006/relationships/hyperlink" Target="http://sdlegislature.gov/statutes/DisplayStatute.aspx?Statute=49-7a&amp;Type=Statute" TargetMode="External"/><Relationship Id="rId4" Type="http://schemas.openxmlformats.org/officeDocument/2006/relationships/printerSettings" Target="../printerSettings/printerSettings58.bin"/></Relationships>
</file>

<file path=xl/worksheets/_rels/sheet52.xml.rels><?xml version="1.0" encoding="UTF-8" standalone="yes"?>
<Relationships xmlns="http://schemas.openxmlformats.org/package/2006/relationships"><Relationship Id="rId3" Type="http://schemas.openxmlformats.org/officeDocument/2006/relationships/printerSettings" Target="../printerSettings/printerSettings59.bin"/><Relationship Id="rId2" Type="http://schemas.openxmlformats.org/officeDocument/2006/relationships/hyperlink" Target="https://www.tn.gov/assets/entities/tra/attachments/65-31-101etseq10-28-2016.pdf" TargetMode="External"/><Relationship Id="rId1" Type="http://schemas.openxmlformats.org/officeDocument/2006/relationships/hyperlink" Target="http://www.tnonecall.com/" TargetMode="External"/></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54.xml.rels><?xml version="1.0" encoding="UTF-8" standalone="yes"?>
<Relationships xmlns="http://schemas.openxmlformats.org/package/2006/relationships"><Relationship Id="rId3" Type="http://schemas.openxmlformats.org/officeDocument/2006/relationships/printerSettings" Target="../printerSettings/printerSettings61.bin"/><Relationship Id="rId2" Type="http://schemas.openxmlformats.org/officeDocument/2006/relationships/hyperlink" Target="http://www.bluestakes.org/" TargetMode="External"/><Relationship Id="rId1" Type="http://schemas.openxmlformats.org/officeDocument/2006/relationships/hyperlink" Target="http://le.utah.gov/UtahCode/section.jsp?code=54-8a" TargetMode="External"/></Relationships>
</file>

<file path=xl/worksheets/_rels/sheet55.xml.rels><?xml version="1.0" encoding="UTF-8" standalone="yes"?>
<Relationships xmlns="http://schemas.openxmlformats.org/package/2006/relationships"><Relationship Id="rId3" Type="http://schemas.openxmlformats.org/officeDocument/2006/relationships/hyperlink" Target="http://www.lexisnexis.com/hottopics/vtstatutesconstctrules/" TargetMode="External"/><Relationship Id="rId2" Type="http://schemas.openxmlformats.org/officeDocument/2006/relationships/hyperlink" Target="http://www.lexisnexis.com/hottopics/codeofvtrules/" TargetMode="External"/><Relationship Id="rId1" Type="http://schemas.openxmlformats.org/officeDocument/2006/relationships/hyperlink" Target="http://www.digsafe.com/" TargetMode="External"/><Relationship Id="rId4" Type="http://schemas.openxmlformats.org/officeDocument/2006/relationships/printerSettings" Target="../printerSettings/printerSettings62.bin"/></Relationships>
</file>

<file path=xl/worksheets/_rels/sheet56.xml.rels><?xml version="1.0" encoding="UTF-8" standalone="yes"?>
<Relationships xmlns="http://schemas.openxmlformats.org/package/2006/relationships"><Relationship Id="rId3" Type="http://schemas.openxmlformats.org/officeDocument/2006/relationships/hyperlink" Target="http://www.va811.com/" TargetMode="External"/><Relationship Id="rId2" Type="http://schemas.openxmlformats.org/officeDocument/2006/relationships/hyperlink" Target="http://law.lis.virginia.gov/admincode/title20/agency5/chapter309/" TargetMode="External"/><Relationship Id="rId1" Type="http://schemas.openxmlformats.org/officeDocument/2006/relationships/hyperlink" Target="https://law.lis.virginia.gov/vacode/title56/chapter10.3/" TargetMode="External"/><Relationship Id="rId4" Type="http://schemas.openxmlformats.org/officeDocument/2006/relationships/printerSettings" Target="../printerSettings/printerSettings63.bin"/></Relationships>
</file>

<file path=xl/worksheets/_rels/sheet57.xml.rels><?xml version="1.0" encoding="UTF-8" standalone="yes"?>
<Relationships xmlns="http://schemas.openxmlformats.org/package/2006/relationships"><Relationship Id="rId3" Type="http://schemas.openxmlformats.org/officeDocument/2006/relationships/printerSettings" Target="../printerSettings/printerSettings64.bin"/><Relationship Id="rId2" Type="http://schemas.openxmlformats.org/officeDocument/2006/relationships/hyperlink" Target="http://www.callbeforeyoudig.org/" TargetMode="External"/><Relationship Id="rId1" Type="http://schemas.openxmlformats.org/officeDocument/2006/relationships/hyperlink" Target="http://apps.leg.wa.gov/rcw/default.aspx?Cite=19" TargetMode="External"/></Relationships>
</file>

<file path=xl/worksheets/_rels/sheet58.xml.rels><?xml version="1.0" encoding="UTF-8" standalone="yes"?>
<Relationships xmlns="http://schemas.openxmlformats.org/package/2006/relationships"><Relationship Id="rId3" Type="http://schemas.openxmlformats.org/officeDocument/2006/relationships/printerSettings" Target="../printerSettings/printerSettings65.bin"/><Relationship Id="rId2" Type="http://schemas.openxmlformats.org/officeDocument/2006/relationships/hyperlink" Target="http://www.wv811.com/" TargetMode="External"/><Relationship Id="rId1" Type="http://schemas.openxmlformats.org/officeDocument/2006/relationships/hyperlink" Target="http://www.legis.state.wv.us/WVCODE/code.cfm?chap=24c" TargetMode="External"/></Relationships>
</file>

<file path=xl/worksheets/_rels/sheet59.xml.rels><?xml version="1.0" encoding="UTF-8" standalone="yes"?>
<Relationships xmlns="http://schemas.openxmlformats.org/package/2006/relationships"><Relationship Id="rId3" Type="http://schemas.openxmlformats.org/officeDocument/2006/relationships/printerSettings" Target="../printerSettings/printerSettings66.bin"/><Relationship Id="rId2" Type="http://schemas.openxmlformats.org/officeDocument/2006/relationships/hyperlink" Target="http://www.diggershotline.com/" TargetMode="External"/><Relationship Id="rId1" Type="http://schemas.openxmlformats.org/officeDocument/2006/relationships/hyperlink" Target="https://docs.legis.wisconsin.gov/statutes/statutes/182/0175" TargetMode="External"/></Relationships>
</file>

<file path=xl/worksheets/_rels/sheet60.xml.rels><?xml version="1.0" encoding="UTF-8" standalone="yes"?>
<Relationships xmlns="http://schemas.openxmlformats.org/package/2006/relationships"><Relationship Id="rId3" Type="http://schemas.openxmlformats.org/officeDocument/2006/relationships/printerSettings" Target="../printerSettings/printerSettings67.bin"/><Relationship Id="rId2" Type="http://schemas.openxmlformats.org/officeDocument/2006/relationships/hyperlink" Target="http://www.onecallofwyoming.com/" TargetMode="External"/><Relationship Id="rId1" Type="http://schemas.openxmlformats.org/officeDocument/2006/relationships/hyperlink" Target="http://legisweb.state.wy.us/statutes/statutes.aspx?file=titles/Title37/T37CH12AR3.ht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www.al811.com/" TargetMode="External"/><Relationship Id="rId1" Type="http://schemas.openxmlformats.org/officeDocument/2006/relationships/hyperlink" Target="http://www.al811.com/"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www.akonecal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opLeftCell="A4" workbookViewId="0">
      <selection activeCell="O15" sqref="O15"/>
    </sheetView>
  </sheetViews>
  <sheetFormatPr defaultRowHeight="12.75" x14ac:dyDescent="0.2"/>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C72"/>
  <sheetViews>
    <sheetView topLeftCell="A60" workbookViewId="0">
      <selection activeCell="B22" sqref="B22"/>
    </sheetView>
  </sheetViews>
  <sheetFormatPr defaultColWidth="9.140625" defaultRowHeight="15" x14ac:dyDescent="0.25"/>
  <cols>
    <col min="1" max="1" width="4.140625" style="171" customWidth="1"/>
    <col min="2" max="2" width="30.42578125" style="171" customWidth="1"/>
    <col min="3" max="3" width="125.7109375" style="171" customWidth="1"/>
    <col min="4" max="16384" width="9.140625" style="171"/>
  </cols>
  <sheetData>
    <row r="1" spans="2:3" ht="69.95" customHeight="1" thickBot="1" x14ac:dyDescent="0.3">
      <c r="B1" s="383" t="s">
        <v>1368</v>
      </c>
      <c r="C1" s="383"/>
    </row>
    <row r="2" spans="2:3" ht="36.75" customHeight="1" thickBot="1" x14ac:dyDescent="0.3">
      <c r="B2" s="390" t="s">
        <v>1424</v>
      </c>
      <c r="C2" s="390"/>
    </row>
    <row r="3" spans="2:3" ht="39" thickBot="1" x14ac:dyDescent="0.3">
      <c r="B3" s="172" t="s">
        <v>159</v>
      </c>
      <c r="C3" s="173" t="str">
        <f>Master!$B$7</f>
        <v xml:space="preserve">    Arizona Revised Statute 40-360.21-8. "Excavation" means any operation in which earth, rock or other material in the ground is moved, removed or otherwise displaced by means or use of any tools, equipment or explosives and includes, without limitation, grading, trenching, digging, ditching, drilling, augering, boring, tunnelling, scraping, cable or pipe plowing and driving.</v>
      </c>
    </row>
    <row r="4" spans="2:3" ht="15.75" thickBot="1" x14ac:dyDescent="0.3">
      <c r="B4" s="172" t="s">
        <v>160</v>
      </c>
      <c r="C4" s="174" t="str">
        <f>Master!$C$7</f>
        <v>Not addressed</v>
      </c>
    </row>
    <row r="5" spans="2:3" ht="39" thickBot="1" x14ac:dyDescent="0.3">
      <c r="B5" s="172" t="s">
        <v>1465</v>
      </c>
      <c r="C5" s="177" t="str">
        <f>Master!$D$7</f>
        <v xml:space="preserve">Yes.  
    Though not specifically outlined in AZ law or regulation, this requirement has been incorporated into the AZ program through interpretation and is considered enforceable. </v>
      </c>
    </row>
    <row r="6" spans="2:3" ht="39" thickBot="1" x14ac:dyDescent="0.3">
      <c r="B6" s="172" t="s">
        <v>296</v>
      </c>
      <c r="C6" s="183" t="str">
        <f>Master!$E$7</f>
        <v xml:space="preserve">    Two (2) days for any excavation in any public street, alley, right-of-way dedicated to the public use or public utility easement or in any express or implied private property utility easement.   
    Ten (10) days for any excavation in an apartment community or mobile home park.</v>
      </c>
    </row>
    <row r="7" spans="2:3" ht="153.75" thickBot="1" x14ac:dyDescent="0.3">
      <c r="B7" s="172" t="s">
        <v>297</v>
      </c>
      <c r="C7" s="176" t="str">
        <f>Master!$F$7</f>
        <v xml:space="preserve">     Arizona Revised Statute 40-360.22.A - A person shall not make or begin any excavation in any public street, alley, right-of-way dedicated to the public use or public utility easement or in any express or implied private property utility easement or in any apartment community or mobile home park without first determining whether underground facilities will be encountered, and if so where they are located from each and every underground facilities operator and taking measures for control of the facilities in a careful and prudent manner. For all excavations in an apartment community or mobile home park, the excavator shall inform the landlord as promptly as practical that the excavator intends to submit an inquiry to the landlord that will trigger the landlord's obligations provided by subsection B of this section and the inquiry itself shall be made by certified mail to the landlord, using a form prepared by a one-call notification center.  The inquiry to a landlord may be made by a one-call notification center for a reasonable fee to the excavator. 
    B. Except as otherwise provided in this subsection, upon receipt of the excavator's inquiry, the underground facilities operator shall respond as promptly as practical, but in no event later than two working days, by carefully marking such facility with stakes or paint or in some customary manner. A landlord shall respond in the same manner and as promptly as practical, but in no event later than ten working days. No person shall begin excavating before the location and marking are complete or the excavator is notified that marking is unnecessary. </v>
      </c>
    </row>
    <row r="8" spans="2:3" ht="26.25" thickBot="1" x14ac:dyDescent="0.3">
      <c r="B8" s="172" t="s">
        <v>298</v>
      </c>
      <c r="C8" s="177" t="str">
        <f>Master!$G$7</f>
        <v>15
(ARS 40-360.22.J)</v>
      </c>
    </row>
    <row r="9" spans="2:3" ht="15.75" thickBot="1" x14ac:dyDescent="0.3">
      <c r="B9" s="172" t="s">
        <v>299</v>
      </c>
      <c r="C9" s="177" t="str">
        <f>Master!$H$7</f>
        <v>Yes, but only on request by the underground facilities operator. (ARS 40-360.22.C)</v>
      </c>
    </row>
    <row r="10" spans="2:3" ht="26.25" thickBot="1" x14ac:dyDescent="0.3">
      <c r="B10" s="172" t="s">
        <v>61</v>
      </c>
      <c r="C10" s="177" t="str">
        <f>Master!$I$7</f>
        <v>24"
(ARS 40-360.21. 4.)</v>
      </c>
    </row>
    <row r="11" spans="2:3" ht="39" thickBot="1" x14ac:dyDescent="0.3">
      <c r="B11" s="172" t="s">
        <v>300</v>
      </c>
      <c r="C11" s="176" t="str">
        <f>Master!$J$7</f>
        <v xml:space="preserve">    Arizona Revised Statute, 40-360.21 - 4. "Careful and prudent manner" means conducting an excavation in such a way that when the excavation is less than or equal to twenty-four inches from an underground facility that is marked with stakes or paint or in some customary manner, the facility is carefully exposed with hand tools, and the uncovered facility is supported and protected. </v>
      </c>
    </row>
    <row r="12" spans="2:3" ht="39" thickBot="1" x14ac:dyDescent="0.3">
      <c r="B12" s="172" t="s">
        <v>301</v>
      </c>
      <c r="C12" s="178" t="str">
        <f>Master!$K$7</f>
        <v>Yes</v>
      </c>
    </row>
    <row r="13" spans="2:3" ht="39" thickBot="1" x14ac:dyDescent="0.3">
      <c r="B13" s="172" t="s">
        <v>302</v>
      </c>
      <c r="C13" s="178" t="str">
        <f>Master!$L$7</f>
        <v xml:space="preserve">Yes.    
     Though not specifically outlined in AZ law or regulation, this requirement has been incorporated into the AZ program through interpretation and is considered enforceable. </v>
      </c>
    </row>
    <row r="14" spans="2:3" ht="39" thickBot="1" x14ac:dyDescent="0.3">
      <c r="B14" s="172" t="s">
        <v>303</v>
      </c>
      <c r="C14" s="178" t="str">
        <f>Master!$M$7</f>
        <v xml:space="preserve">Yes.   
     Though not specifically outlined in AZ law or regulation, this requirement has been incorporated into the AZ program through interpretation and is considered enforceable. </v>
      </c>
    </row>
    <row r="15" spans="2:3" ht="39" thickBot="1" x14ac:dyDescent="0.3">
      <c r="B15" s="172" t="s">
        <v>594</v>
      </c>
      <c r="C15" s="178" t="str">
        <f>Master!$N$7</f>
        <v xml:space="preserve">Yes.
Though not specifically outlined in AZ law or regulation, this requirement has been incorporated into the AZ program through interpretation and is considered enforceable. </v>
      </c>
    </row>
    <row r="16" spans="2:3" ht="39" thickBot="1" x14ac:dyDescent="0.3">
      <c r="B16" s="172" t="s">
        <v>305</v>
      </c>
      <c r="C16" s="178" t="str">
        <f>Master!$O$7</f>
        <v>Yes.
(ARS 40-360.22. E.)</v>
      </c>
    </row>
    <row r="17" spans="2:3" ht="39" thickBot="1" x14ac:dyDescent="0.3">
      <c r="B17" s="172" t="s">
        <v>306</v>
      </c>
      <c r="C17" s="178" t="str">
        <f>Master!$P$7</f>
        <v xml:space="preserve">Yes.
Though not specifically outlined in AZ law or regulation, this requirement has been incorporated into the AZ program through interpretation and is considered enforceable. </v>
      </c>
    </row>
    <row r="18" spans="2:3" ht="26.25" thickBot="1" x14ac:dyDescent="0.3">
      <c r="B18" s="172" t="s">
        <v>307</v>
      </c>
      <c r="C18" s="178" t="str">
        <f>Master!$Q$7</f>
        <v>Yes.
(ARS 40-360.24. B.)</v>
      </c>
    </row>
    <row r="19" spans="2:3" ht="26.25" thickBot="1" x14ac:dyDescent="0.3">
      <c r="B19" s="172" t="s">
        <v>1466</v>
      </c>
      <c r="C19" s="178" t="str">
        <f>Master!$R$7</f>
        <v>No</v>
      </c>
    </row>
    <row r="20" spans="2:3" ht="26.25" thickBot="1" x14ac:dyDescent="0.3">
      <c r="B20" s="172" t="s">
        <v>309</v>
      </c>
      <c r="C20" s="178" t="str">
        <f>Master!$S$7</f>
        <v>Yes.
(ARS 40-360.24. A.)</v>
      </c>
    </row>
    <row r="21" spans="2:3" ht="15.75" thickBot="1" x14ac:dyDescent="0.3">
      <c r="B21" s="172" t="s">
        <v>310</v>
      </c>
      <c r="C21" s="178" t="str">
        <f>Master!$T$7</f>
        <v>No</v>
      </c>
    </row>
    <row r="22" spans="2:3" ht="51.75" thickBot="1" x14ac:dyDescent="0.3">
      <c r="B22" s="172" t="s">
        <v>1504</v>
      </c>
      <c r="C22" s="173" t="str">
        <f>Master!$U$7</f>
        <v xml:space="preserve">    The statute does not provide exemptions per se.  However, Arizona Revised Statute 40-360.28 provides that civil penalties or liabilities for violations of the statute are not applicable to any excavation made: 1. During an emergency which involves danger to life, health or property if reasonable precautions are taken to protect underground facilities. 2. In agricultural operations or for the purpose of finding or extracting natural resources. 3. With hand tools on property owned or occupied by the person performing the excavation while gardening or tilling such property. </v>
      </c>
    </row>
    <row r="23" spans="2:3" ht="31.5" customHeight="1" thickBot="1" x14ac:dyDescent="0.3">
      <c r="B23" s="385" t="s">
        <v>60</v>
      </c>
      <c r="C23" s="385"/>
    </row>
    <row r="24" spans="2:3" ht="39" thickBot="1" x14ac:dyDescent="0.3">
      <c r="B24" s="288" t="s">
        <v>153</v>
      </c>
      <c r="C24" s="179" t="str">
        <f>Master!$V$7</f>
        <v xml:space="preserve">    Two (2) days for any excavation in any public street, alley, right-of-way dedicated to the public use or public utility easement or in any express or implied private property utility easement.   
    Ten (10) days for any excavation in an apartment community or mobile home park.</v>
      </c>
    </row>
    <row r="25" spans="2:3" ht="51.75" thickBot="1" x14ac:dyDescent="0.3">
      <c r="B25" s="288" t="s">
        <v>312</v>
      </c>
      <c r="C25" s="179" t="str">
        <f>Master!$W$7</f>
        <v xml:space="preserve">    Arizona Revised Statute 40-360.22.B - Except as otherwise provided in this subsection, upon receipt of the excavator's inquiry, the underground facilities operator shall respond as promptly as practical, but in no event later than two working days, by carefully marking such facility with stakes or paint or in some  customary  manner.  A landlord shall respond in the same manner and as promptly as practical, but in no event later than ten working days.  </v>
      </c>
    </row>
    <row r="26" spans="2:3" ht="26.25" thickBot="1" x14ac:dyDescent="0.3">
      <c r="B26" s="288" t="s">
        <v>313</v>
      </c>
      <c r="C26" s="178" t="str">
        <f>Master!$X$7</f>
        <v>No</v>
      </c>
    </row>
    <row r="27" spans="2:3" ht="39" thickBot="1" x14ac:dyDescent="0.3">
      <c r="B27" s="288" t="s">
        <v>1288</v>
      </c>
      <c r="C27" s="178" t="str">
        <f>Master!$Y$7</f>
        <v>Not addressed</v>
      </c>
    </row>
    <row r="28" spans="2:3" ht="39" thickBot="1" x14ac:dyDescent="0.3">
      <c r="B28" s="288" t="s">
        <v>1289</v>
      </c>
      <c r="C28" s="178" t="str">
        <f>Master!$Z$7</f>
        <v>No</v>
      </c>
    </row>
    <row r="29" spans="2:3" ht="64.5" thickBot="1" x14ac:dyDescent="0.3">
      <c r="B29" s="288" t="s">
        <v>314</v>
      </c>
      <c r="C29" s="179" t="str">
        <f>Master!$AA$7</f>
        <v xml:space="preserve">    Arizona Revised Statute 40-360.21 - 20:  . "Stakes or paint or in some customary manner" means marking the location of an underground facility by the colors established by the commission. These colors shall be restricted to the underground facility location. 
    Arizona Administrative Code, Chapter 2, Corporation Commission Fixed Utilities, Article 1. General Provisions, R14-2-106.  Commission color code to identify location of underground facilities.  A. If the location of an underground facility is marked with stakes, paint or in some customary manner...the facility owner will use the following color code.... </v>
      </c>
    </row>
    <row r="30" spans="2:3" ht="51.75" thickBot="1" x14ac:dyDescent="0.3">
      <c r="B30" s="288" t="s">
        <v>315</v>
      </c>
      <c r="C30" s="178" t="str">
        <f>Master!$AB$7</f>
        <v>Yes.
(ARS 40-360.22. O.)</v>
      </c>
    </row>
    <row r="31" spans="2:3" ht="51.75" thickBot="1" x14ac:dyDescent="0.3">
      <c r="B31" s="288" t="s">
        <v>316</v>
      </c>
      <c r="C31" s="178" t="str">
        <f>Master!$AC$7</f>
        <v>Yes</v>
      </c>
    </row>
    <row r="32" spans="2:3" ht="268.5" thickBot="1" x14ac:dyDescent="0.3">
      <c r="B32" s="288" t="s">
        <v>1290</v>
      </c>
      <c r="C32" s="179" t="str">
        <f>Master!$AD$7</f>
        <v xml:space="preserve">    Arizona Revised Statute 40-360.22. L. - For abandoned and apparently abandoned underground facilities:  1. The underground facilities operator shall notify the excavator whether the facility is active or abandoned.  An inactive facility shall be considered active for purposes of this subsection.  This section does not obligate any person to represent that an underground sewer facility in any public street, alley, right-of-way dedicated to public use or public utility easement is abandoned if it was installed on or before December 31, 2005 and it is not owned by an underground facilities operator of a sewer system. This paragraph does not obligate a landlord to represent that an underground facility in any apartment community or mobile home park is abandoned if it was installed before January 1, 2007.  2. For an underground facility abandoned after December 31, 1988 or covered by installation records prepared under section 40-360.30, the underground facilities operator may not advise or represent to the excavator that a facility or portion of a facility is abandoned unless the underground facilities operator has verified, by reference to installation records or by testing, that the facility or portion is actually abandoned and not merely inactive. For all other abandoned or apparently abandoned underground facilities, each one-call notification center shall establish a method of providing personnel from an underground facilities operator qualified to safely inspect and verify that the facility is abandoned or active.  For the purposes of this article, an underground facilities operator shall not represent that an underground facility is abandoned unless the facility has been verified as abandoned pursuant to this subsection.  3. For the purposes of this article, if an excavator encounters an apparently abandoned underground facility, the excavator shall not treat the underground facility as abandoned until the excavator has received notification that the underground facility is abandoned pursuant to paragraph 1 of this subsection or has notified the underground facilities operator of the apparent abandonment and has received verification of abandonment pursuant to paragraph 2 of this subsection.  4. Each one-call notification center may establish a method for reimbursing the verifying underground facilities operator for the expenses incurred under paragraph 2 of this subsection.  The reimbursement method shall.... not include any charge or expense to the excavator.  A landlord that fails to advise or represent that an underground facility is abandoned pursuant to paragraph 1 of this subsection, whose underground facility is verified as abandoned pursuant to this subsection and who has not filed information with a one-call notification center is liable to the one-call notification center and to all affected underground facilities operators and excavators for the cost of verifying abandonment together with any damages, including economic loss, proximately caused by the violation.</v>
      </c>
    </row>
    <row r="33" spans="2:3" ht="39" thickBot="1" x14ac:dyDescent="0.3">
      <c r="B33" s="288" t="s">
        <v>1291</v>
      </c>
      <c r="C33" s="178" t="str">
        <f>Master!$AE$7</f>
        <v>Yes.</v>
      </c>
    </row>
    <row r="34" spans="2:3" ht="39" thickBot="1" x14ac:dyDescent="0.3">
      <c r="B34" s="288" t="s">
        <v>1281</v>
      </c>
      <c r="C34" s="178" t="str">
        <f>Master!$AF$7</f>
        <v xml:space="preserve">Note: Though not specifically outlined in AZ law or regulation, this requirement has been incorporated into the AZ program through interpretation and is considered enforceable. </v>
      </c>
    </row>
    <row r="35" spans="2:3" ht="39" thickBot="1" x14ac:dyDescent="0.3">
      <c r="B35" s="288" t="s">
        <v>1467</v>
      </c>
      <c r="C35" s="178" t="str">
        <f>Master!$AG$7</f>
        <v>Yes.</v>
      </c>
    </row>
    <row r="36" spans="2:3" ht="39" thickBot="1" x14ac:dyDescent="0.3">
      <c r="B36" s="288" t="s">
        <v>1468</v>
      </c>
      <c r="C36" s="178" t="str">
        <f>Master!$AH$7</f>
        <v xml:space="preserve">Note: Though not specifically outlined in AZ law or regulation, this requirement has been incorporated into the AZ program through interpretation and is considered enforceable. </v>
      </c>
    </row>
    <row r="37" spans="2:3" ht="26.25" thickBot="1" x14ac:dyDescent="0.3">
      <c r="B37" s="288" t="s">
        <v>1282</v>
      </c>
      <c r="C37" s="178" t="str">
        <f>Master!$AI$7</f>
        <v>No</v>
      </c>
    </row>
    <row r="38" spans="2:3" ht="51.75" thickBot="1" x14ac:dyDescent="0.3">
      <c r="B38" s="288" t="s">
        <v>317</v>
      </c>
      <c r="C38" s="178" t="str">
        <f>Master!$AJ$7</f>
        <v>Yes</v>
      </c>
    </row>
    <row r="39" spans="2:3" ht="51.75" thickBot="1" x14ac:dyDescent="0.3">
      <c r="B39" s="288" t="s">
        <v>318</v>
      </c>
      <c r="C39" s="179" t="str">
        <f>Master!$AK$7</f>
        <v xml:space="preserve">    [Limited]  Arizona Revised Statute 40-360.32.  C. ....An underground facilities operator who elects limited basis participation membership shall provide to the one-call notification center the location of its underground facilities solely by identifying the incorporated cities and towns, or for unincorporated county areas, by identifying the townships, in which it has facilities....  </v>
      </c>
    </row>
    <row r="40" spans="2:3" ht="39" thickBot="1" x14ac:dyDescent="0.3">
      <c r="B40" s="288" t="s">
        <v>319</v>
      </c>
      <c r="C40" s="178" t="str">
        <f>Master!$AL$7</f>
        <v>No</v>
      </c>
    </row>
    <row r="41" spans="2:3" ht="51.75" thickBot="1" x14ac:dyDescent="0.3">
      <c r="B41" s="288" t="s">
        <v>1292</v>
      </c>
      <c r="C41" s="178" t="str">
        <f>Master!$AM$7</f>
        <v>Not addressed</v>
      </c>
    </row>
    <row r="42" spans="2:3" ht="39" thickBot="1" x14ac:dyDescent="0.3">
      <c r="B42" s="288" t="s">
        <v>1293</v>
      </c>
      <c r="C42" s="178" t="str">
        <f>Master!$AN$7</f>
        <v>Yes</v>
      </c>
    </row>
    <row r="43" spans="2:3" ht="51.75" thickBot="1" x14ac:dyDescent="0.3">
      <c r="B43" s="288" t="s">
        <v>320</v>
      </c>
      <c r="C43" s="179" t="str">
        <f>Master!$AO$7</f>
        <v xml:space="preserve">    Arizona Revised Statute 40-360.22.M - All new and active underground facilities installed in any real property after December 31, 2005 shall be installed with a detectible underground location device unless the facility is capable of being detected from above ground with an electronic locating device or the facility is installed within single family residential property and is beneath a pool, permanent pool decking that is less than forty-eight inches from the pool or a permanent building.  </v>
      </c>
    </row>
    <row r="44" spans="2:3" ht="26.25" thickBot="1" x14ac:dyDescent="0.3">
      <c r="B44" s="288" t="s">
        <v>321</v>
      </c>
      <c r="C44" s="178" t="str">
        <f>Master!$AP$7</f>
        <v>Yes.
(ARS 40-360.30. E.)</v>
      </c>
    </row>
    <row r="45" spans="2:3" ht="30" customHeight="1" thickBot="1" x14ac:dyDescent="0.3">
      <c r="B45" s="386" t="s">
        <v>322</v>
      </c>
      <c r="C45" s="386"/>
    </row>
    <row r="46" spans="2:3" ht="26.25" thickBot="1" x14ac:dyDescent="0.3">
      <c r="B46" s="290" t="s">
        <v>1469</v>
      </c>
      <c r="C46" s="178" t="str">
        <f>Master!$AQ$7</f>
        <v>Yes.
(ARS 40-360.32. B.)</v>
      </c>
    </row>
    <row r="47" spans="2:3" ht="26.25" thickBot="1" x14ac:dyDescent="0.3">
      <c r="B47" s="290" t="s">
        <v>1470</v>
      </c>
      <c r="C47" s="178" t="str">
        <f>Master!$AR$7</f>
        <v>Yes</v>
      </c>
    </row>
    <row r="48" spans="2:3" ht="51.75" thickBot="1" x14ac:dyDescent="0.3">
      <c r="B48" s="290" t="s">
        <v>1471</v>
      </c>
      <c r="C48" s="179" t="str">
        <f>Master!$AS$7</f>
        <v xml:space="preserve">    Arizona Revised Statute, 40-360.32.B -  Every underground facilities operator who is obligated to locate and mark underground facilities pursuant to section 40-360.22, subsection B, except a landlord exempted by this section, shall be a member of a one-call notification center, either statewide or serving each county in which such entity or person has underground facilities.  This subsection does not apply to a landlord if the only underground facilities that the landlord are obligated to locate and mark are within an apartment community or mobile home park.</v>
      </c>
    </row>
    <row r="49" spans="2:3" ht="26.25" thickBot="1" x14ac:dyDescent="0.3">
      <c r="B49" s="290" t="s">
        <v>326</v>
      </c>
      <c r="C49" s="178" t="str">
        <f>Master!$AT$7</f>
        <v>No</v>
      </c>
    </row>
    <row r="50" spans="2:3" ht="26.25" thickBot="1" x14ac:dyDescent="0.3">
      <c r="B50" s="290" t="s">
        <v>327</v>
      </c>
      <c r="C50" s="178" t="str">
        <f>Master!$AU$7</f>
        <v>Not addressed.</v>
      </c>
    </row>
    <row r="51" spans="2:3" ht="39" thickBot="1" x14ac:dyDescent="0.3">
      <c r="B51" s="290" t="s">
        <v>328</v>
      </c>
      <c r="C51" s="178" t="str">
        <f>Master!$AV$7</f>
        <v>No</v>
      </c>
    </row>
    <row r="52" spans="2:3" ht="39" thickBot="1" x14ac:dyDescent="0.3">
      <c r="B52" s="290" t="s">
        <v>329</v>
      </c>
      <c r="C52" s="178" t="str">
        <f>Master!$AW$7</f>
        <v>Not addressed.</v>
      </c>
    </row>
    <row r="53" spans="2:3" ht="26.25" thickBot="1" x14ac:dyDescent="0.3">
      <c r="B53" s="290" t="s">
        <v>330</v>
      </c>
      <c r="C53" s="178" t="str">
        <f>Master!$AX$7</f>
        <v>Yes</v>
      </c>
    </row>
    <row r="54" spans="2:3" ht="26.25" thickBot="1" x14ac:dyDescent="0.3">
      <c r="B54" s="290" t="s">
        <v>331</v>
      </c>
      <c r="C54" s="179" t="str">
        <f>Master!$AY$7</f>
        <v xml:space="preserve">    Arizona Revised Statute, 40-360.28.A - Except as provided in section 40-360.22, subsection M, a person who violates any provision of this article is subject to a civil penalty in an amount not to exceed five thousand dollars to be imposed by the court in favor of the state. </v>
      </c>
    </row>
    <row r="55" spans="2:3" ht="26.25" thickBot="1" x14ac:dyDescent="0.3">
      <c r="B55" s="290" t="s">
        <v>332</v>
      </c>
      <c r="C55" s="178" t="str">
        <f>Master!$AZ$7</f>
        <v>Yes</v>
      </c>
    </row>
    <row r="56" spans="2:3" ht="26.25" thickBot="1" x14ac:dyDescent="0.3">
      <c r="B56" s="290" t="s">
        <v>333</v>
      </c>
      <c r="C56" s="179" t="str">
        <f>Master!$BA$7</f>
        <v xml:space="preserve">    Arizona Revised Statute, 40-360.28.A - Except as provided in section 40-360.22, subsection M, a person who violates any provision of this article is subject to a civil penalty in an amount not to exceed five thousand dollars to be imposed by the court in favor of the state. </v>
      </c>
    </row>
    <row r="57" spans="2:3" ht="26.25" thickBot="1" x14ac:dyDescent="0.3">
      <c r="B57" s="290" t="s">
        <v>334</v>
      </c>
      <c r="C57" s="178" t="str">
        <f>Master!$BB$7</f>
        <v>Yes</v>
      </c>
    </row>
    <row r="58" spans="2:3" ht="64.5" thickBot="1" x14ac:dyDescent="0.3">
      <c r="B58" s="290" t="s">
        <v>335</v>
      </c>
      <c r="C58" s="179" t="str">
        <f>Master!$BC$7</f>
        <v xml:space="preserve">    Arizona Revised Statute, 40.360.22.M. A person who violates this subsection is subject to a civil penalty in an amount not to exceed five thousand dollars. The building official shall administer and enforce this subsection for all underground facilities except those that are installed for a public utility or municipal corporation. 
    40-360.28.A - Except as provided in section 40-360.22, subsection M, a person who violates any provision of this article is subject to a civil penalty in an amount not to exceed five thousand dollars to be imposed by the court in favor of the state. </v>
      </c>
    </row>
    <row r="59" spans="2:3" ht="77.25" thickBot="1" x14ac:dyDescent="0.3">
      <c r="B59" s="290" t="s">
        <v>200</v>
      </c>
      <c r="C59" s="179" t="str">
        <f>Master!$BD$7</f>
        <v xml:space="preserve">    Arizona Revised Statute, 40-360.22.M - The building official (the agency or officer employed by a political subdivision of this state and charged with the administration and enforcement of a building code to regulate the quality, type of material and workmanship of construction of buildings or structures) shall administer and enforce this subsection for all underground facilities except those that are installed for a public utility or municipal corporation.   
    40-360.28.A - Except as provided in section 40-360.22, subsection M, a person who violates any provision of this article is subject to a civil penalty in an amount not to exceed five thousand dollars to be imposed by the court in favor of the state. </v>
      </c>
    </row>
    <row r="60" spans="2:3" ht="39" thickBot="1" x14ac:dyDescent="0.3">
      <c r="B60" s="290" t="s">
        <v>336</v>
      </c>
      <c r="C60" s="178" t="str">
        <f>Master!$BE$7</f>
        <v>No</v>
      </c>
    </row>
    <row r="61" spans="2:3" ht="51.75" thickBot="1" x14ac:dyDescent="0.3">
      <c r="B61" s="290" t="s">
        <v>651</v>
      </c>
      <c r="C61" s="178" t="str">
        <f>Master!$BF$7</f>
        <v>Yes. 
Arizona Administrative Code R14-2-101 requires all public service corporations to report any accident in which a public service corporation is involved which concerns death, personal injury, or property damage exceeding $5,000.</v>
      </c>
    </row>
    <row r="62" spans="2:3" ht="51.75" thickBot="1" x14ac:dyDescent="0.3">
      <c r="B62" s="290" t="s">
        <v>477</v>
      </c>
      <c r="C62" s="178" t="str">
        <f>Master!$BG$7</f>
        <v>No</v>
      </c>
    </row>
    <row r="63" spans="2:3" ht="51.75" thickBot="1" x14ac:dyDescent="0.3">
      <c r="B63" s="290" t="s">
        <v>478</v>
      </c>
      <c r="C63" s="178" t="str">
        <f>Master!$BH$7</f>
        <v>No</v>
      </c>
    </row>
    <row r="64" spans="2:3" ht="32.25" customHeight="1" thickBot="1" x14ac:dyDescent="0.3">
      <c r="B64" s="387" t="s">
        <v>339</v>
      </c>
      <c r="C64" s="387"/>
    </row>
    <row r="65" spans="2:3" ht="39" thickBot="1" x14ac:dyDescent="0.3">
      <c r="B65" s="291" t="s">
        <v>340</v>
      </c>
      <c r="C65" s="178" t="str">
        <f>Master!$BI$7</f>
        <v>Arizona Revised Statutes (ARS), Title 40, Article 6.3, Sections 40-360.21 to 40-360.32 
(http://www.azleg.gov/arsDetail/?title=40)
Also see One-Call Center Website for Information on State Law.</v>
      </c>
    </row>
    <row r="66" spans="2:3" ht="26.25" thickBot="1" x14ac:dyDescent="0.3">
      <c r="B66" s="291" t="s">
        <v>341</v>
      </c>
      <c r="C66" s="301">
        <v>42588</v>
      </c>
    </row>
    <row r="67" spans="2:3" ht="26.25" thickBot="1" x14ac:dyDescent="0.3">
      <c r="B67" s="291" t="s">
        <v>342</v>
      </c>
      <c r="C67" s="184" t="str">
        <f>Master!$BK$7</f>
        <v>Yes</v>
      </c>
    </row>
    <row r="68" spans="2:3" ht="26.25" thickBot="1" x14ac:dyDescent="0.3">
      <c r="B68" s="291" t="s">
        <v>343</v>
      </c>
      <c r="C68" s="156" t="str">
        <f>Master!$BL$7</f>
        <v>Arizona Administrative Code, R14-2-106 and R14-2-101 
(http://apps.azsos.gov/public_services/Title_14/14-02.pdf)</v>
      </c>
    </row>
    <row r="69" spans="2:3" ht="26.25" thickBot="1" x14ac:dyDescent="0.3">
      <c r="B69" s="291" t="s">
        <v>1472</v>
      </c>
      <c r="C69" s="156" t="str">
        <f>Master!$BM$7</f>
        <v>Arizona 811 
(www.arizona811.com)</v>
      </c>
    </row>
    <row r="70" spans="2:3" ht="15.75" thickBot="1" x14ac:dyDescent="0.3">
      <c r="B70" s="381" t="s">
        <v>377</v>
      </c>
      <c r="C70" s="382"/>
    </row>
    <row r="71" spans="2:3" ht="51.75" thickBot="1" x14ac:dyDescent="0.3">
      <c r="B71" s="292" t="s">
        <v>74</v>
      </c>
      <c r="C71" s="179" t="str">
        <f>Master!$BN$7</f>
        <v xml:space="preserve">    1. Though not specifically outlined in AZ law or regulation, this requirement has been incorporated into the AZ program through interpretation and is considered enforceable.   
    2.  Arizona Administrative Code R14-2-101 requires all public service corporations to report any accident in which a public service corporation is involved which concerns death, personal injury, or property damage exceeding $5,000.</v>
      </c>
    </row>
    <row r="72" spans="2:3" ht="51.75" thickBot="1" x14ac:dyDescent="0.3">
      <c r="B72" s="292" t="s">
        <v>138</v>
      </c>
      <c r="C72" s="182">
        <f>Master!$BO$7</f>
        <v>0</v>
      </c>
    </row>
  </sheetData>
  <mergeCells count="6">
    <mergeCell ref="B70:C70"/>
    <mergeCell ref="B1:C1"/>
    <mergeCell ref="B2:C2"/>
    <mergeCell ref="B23:C23"/>
    <mergeCell ref="B45:C45"/>
    <mergeCell ref="B64:C64"/>
  </mergeCells>
  <hyperlinks>
    <hyperlink ref="C68" r:id="rId1" display="http://apps.azsos.gov/public_services/Title_14/14-02.pdf" xr:uid="{00000000-0004-0000-0900-000000000000}"/>
  </hyperlinks>
  <pageMargins left="0.7" right="0.7" top="0.75" bottom="0.75" header="0.3" footer="0.3"/>
  <pageSetup scale="78" fitToHeight="0" orientation="landscape"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C72"/>
  <sheetViews>
    <sheetView topLeftCell="B62" workbookViewId="0">
      <selection activeCell="B22" sqref="B22"/>
    </sheetView>
  </sheetViews>
  <sheetFormatPr defaultColWidth="9.140625" defaultRowHeight="15" x14ac:dyDescent="0.25"/>
  <cols>
    <col min="1" max="1" width="3" style="171" customWidth="1"/>
    <col min="2" max="2" width="30.42578125" style="171" customWidth="1"/>
    <col min="3" max="3" width="125.7109375" style="171" customWidth="1"/>
    <col min="4" max="16384" width="9.140625" style="171"/>
  </cols>
  <sheetData>
    <row r="1" spans="2:3" ht="69.95" customHeight="1" thickBot="1" x14ac:dyDescent="0.3">
      <c r="B1" s="383" t="s">
        <v>1418</v>
      </c>
      <c r="C1" s="383"/>
    </row>
    <row r="2" spans="2:3" ht="36.75" customHeight="1" thickBot="1" x14ac:dyDescent="0.3">
      <c r="B2" s="390" t="s">
        <v>1424</v>
      </c>
      <c r="C2" s="390"/>
    </row>
    <row r="3" spans="2:3" ht="64.5" thickBot="1" x14ac:dyDescent="0.3">
      <c r="B3" s="172" t="s">
        <v>159</v>
      </c>
      <c r="C3" s="173" t="str">
        <f>Master!$B$8</f>
        <v xml:space="preserve">    Arkansas Code Annotated, 14-271-102. (3) “Demolish” or “demolition” means any operation by which a structure or mass of material is wrecked, razed, rendered, moved, or removed by means of any powered tools, powered equipment, exclusive of transportation equipment, or discharge explosives;    (4)  “Excavate” or “excavation” means to dig, compress, or remove earth, rock, or other materials in or on the ground by use of mechanized equipment, tools manipulated only by human or animal power, or blasting, including without limitation augering, boring, backfilling, drilling, grading, pile-driving, plowing in, pulling in, trenching, tunneling, and plowing;</v>
      </c>
    </row>
    <row r="4" spans="2:3" ht="39" thickBot="1" x14ac:dyDescent="0.3">
      <c r="B4" s="172" t="s">
        <v>160</v>
      </c>
      <c r="C4" s="173" t="str">
        <f>Master!$C$8</f>
        <v xml:space="preserve">    Arkansas Code Annotated, 14-271-102. (9) “Person” means any individual, any corporation, partnership, association, improvement district, property owners association, property developer, public agency, or any other entity organized under the laws of any state or any subdivision or instrumentality of a state, and any employee, agent, or legal representative thereof;</v>
      </c>
    </row>
    <row r="5" spans="2:3" ht="26.25" thickBot="1" x14ac:dyDescent="0.3">
      <c r="B5" s="172" t="s">
        <v>1465</v>
      </c>
      <c r="C5" s="175" t="str">
        <f>Master!$D$8</f>
        <v>Yes</v>
      </c>
    </row>
    <row r="6" spans="2:3" ht="26.25" thickBot="1" x14ac:dyDescent="0.3">
      <c r="B6" s="172" t="s">
        <v>296</v>
      </c>
      <c r="C6" s="175">
        <f>Master!$E$8</f>
        <v>2</v>
      </c>
    </row>
    <row r="7" spans="2:3" ht="64.5" thickBot="1" x14ac:dyDescent="0.3">
      <c r="B7" s="172" t="s">
        <v>297</v>
      </c>
      <c r="C7" s="176" t="str">
        <f>Master!$F$8</f>
        <v xml:space="preserve">    Arkansas Code Annotated, 14-271-112.  Notice of intent to excavate or demolish.   (a) Except as provided in § 14-271-109, no person may engage in excavation or demolition activities without having first notified the One Call Center in accordance with the provisions listed in this section.  (b) (1) Each person responsible for any excavation or demolition operation shall serve written or telephonic notice of intent to excavate or demolish at least two (2), but not more than ten (10), full working days before commencing this activity.  (2) The notice of intent shall be delivered to the One Call Center.</v>
      </c>
    </row>
    <row r="8" spans="2:3" ht="26.25" thickBot="1" x14ac:dyDescent="0.3">
      <c r="B8" s="172" t="s">
        <v>298</v>
      </c>
      <c r="C8" s="177" t="str">
        <f>Master!$G$8</f>
        <v>20
(Arkansas Code Annotated, 14-271-112.(b)(3))</v>
      </c>
    </row>
    <row r="9" spans="2:3" ht="26.25" thickBot="1" x14ac:dyDescent="0.3">
      <c r="B9" s="172" t="s">
        <v>299</v>
      </c>
      <c r="C9" s="177" t="str">
        <f>Master!$H$8</f>
        <v>Yes.
   (Arkansas Code Annotated, 14-271-111. (b))</v>
      </c>
    </row>
    <row r="10" spans="2:3" ht="26.25" thickBot="1" x14ac:dyDescent="0.3">
      <c r="B10" s="172" t="s">
        <v>61</v>
      </c>
      <c r="C10" s="177" t="str">
        <f>Master!$I$8</f>
        <v>18"
   (Arkansas Code Annotated, 14-271-102. (1))</v>
      </c>
    </row>
    <row r="11" spans="2:3" ht="39" thickBot="1" x14ac:dyDescent="0.3">
      <c r="B11" s="172" t="s">
        <v>300</v>
      </c>
      <c r="C11" s="176" t="str">
        <f>Master!$J$8</f>
        <v xml:space="preserve">    Arkansas Code Annotated, 14-271-110 (a) (4) (A)  When excavating within the approximate location of an underground facility, the excavator shall uncover the facility using a method approved by the operator.   (B) No power-driven tools or equipment shall be used without the express approval of the operator.</v>
      </c>
    </row>
    <row r="12" spans="2:3" ht="39" thickBot="1" x14ac:dyDescent="0.3">
      <c r="B12" s="172" t="s">
        <v>301</v>
      </c>
      <c r="C12" s="178" t="str">
        <f>Master!$K$8</f>
        <v>Yes.
   (Arkansas Code § 14-271-110. (a) (4) (B))</v>
      </c>
    </row>
    <row r="13" spans="2:3" ht="26.25" thickBot="1" x14ac:dyDescent="0.3">
      <c r="B13" s="172" t="s">
        <v>302</v>
      </c>
      <c r="C13" s="178" t="str">
        <f>Master!$L$8</f>
        <v>No</v>
      </c>
    </row>
    <row r="14" spans="2:3" ht="39" thickBot="1" x14ac:dyDescent="0.3">
      <c r="B14" s="172" t="s">
        <v>303</v>
      </c>
      <c r="C14" s="178" t="str">
        <f>Master!$M$8</f>
        <v>No</v>
      </c>
    </row>
    <row r="15" spans="2:3" ht="26.25" thickBot="1" x14ac:dyDescent="0.3">
      <c r="B15" s="172" t="s">
        <v>594</v>
      </c>
      <c r="C15" s="178" t="str">
        <f>Master!$N$8</f>
        <v>No</v>
      </c>
    </row>
    <row r="16" spans="2:3" ht="39" thickBot="1" x14ac:dyDescent="0.3">
      <c r="B16" s="172" t="s">
        <v>305</v>
      </c>
      <c r="C16" s="178" t="str">
        <f>Master!$O$8</f>
        <v>No</v>
      </c>
    </row>
    <row r="17" spans="2:3" ht="39" thickBot="1" x14ac:dyDescent="0.3">
      <c r="B17" s="172" t="s">
        <v>306</v>
      </c>
      <c r="C17" s="178" t="str">
        <f>Master!$P$8</f>
        <v>Yes 
(Arkansas Code Annotated, 14-271-112. (b))</v>
      </c>
    </row>
    <row r="18" spans="2:3" ht="26.25" thickBot="1" x14ac:dyDescent="0.3">
      <c r="B18" s="172" t="s">
        <v>307</v>
      </c>
      <c r="C18" s="178" t="str">
        <f>Master!$Q$8</f>
        <v xml:space="preserve">No 
   (Arkansas Code § 14-271-113. (a)(1)) </v>
      </c>
    </row>
    <row r="19" spans="2:3" ht="26.25" thickBot="1" x14ac:dyDescent="0.3">
      <c r="B19" s="172" t="s">
        <v>1466</v>
      </c>
      <c r="C19" s="178" t="str">
        <f>Master!$R$8</f>
        <v xml:space="preserve">Yes 
   (Arkansas Code § 14-271-113. (a)(1)) </v>
      </c>
    </row>
    <row r="20" spans="2:3" ht="26.25" thickBot="1" x14ac:dyDescent="0.3">
      <c r="B20" s="172" t="s">
        <v>309</v>
      </c>
      <c r="C20" s="178" t="str">
        <f>Master!$S$8</f>
        <v>Yes.
   (Arkansas Code § 14-271-113. (b))</v>
      </c>
    </row>
    <row r="21" spans="2:3" ht="15.75" thickBot="1" x14ac:dyDescent="0.3">
      <c r="B21" s="172" t="s">
        <v>310</v>
      </c>
      <c r="C21" s="178" t="str">
        <f>Master!$T$8</f>
        <v>Yes</v>
      </c>
    </row>
    <row r="22" spans="2:3" ht="166.5" thickBot="1" x14ac:dyDescent="0.3">
      <c r="B22" s="172" t="s">
        <v>1504</v>
      </c>
      <c r="C22" s="173" t="str">
        <f>Master!$U$8</f>
        <v xml:space="preserve">    Arkansas Code Annotated, 14-271-109 (a) Compliance with notice requirements of § 14-271-112 is not required for:  (1)  The moving of earth that is not on a right-of-way or within an easement of an operator by tools manipulated only by human or animal power;  (2)  The moving of earth by an operator that is on a right-of-way or within an easement of the operator by tools only manipulated by human power and exclusively for the purposes of system maintenance and leak detection;  (3)  Any agricultural purposes, including any form of cultivation for agricultural purposes, digging for postholes on private property, construction and maintenance of farm ponds, land clearing, or other normal agricultural purposes, that are not on a right-of-way of an operator;  (4)  The opening of a grave in a cemetery that is not on a right-of-way of an operator; or  (5)  Routine road work and general maintenance as performed in the right-of-way by state or county maintenance departments, but excluding any work or maintenance involving any demolition or excavation.    (b) (1) Compliance with notice requirements of § 14-271-112 is not required of persons responsible for repair or restoration of service, or to ameliorate an imminent danger to life, health, property, or public safety.  (2) However, those persons shall give, as soon as practicable, oral notice of the emergency excavation or demolition to the One Call Center and request emergency assistance from the One Call Center in locating and providing immediate protection to its underground facilities.  (3) An imminent danger to life, health, property, or public safety exists whenever there is a substantial likelihood that loss of life, health, or property will result before the procedures under § 14-271-112 can be fully complied with.</v>
      </c>
    </row>
    <row r="23" spans="2:3" ht="31.5" customHeight="1" thickBot="1" x14ac:dyDescent="0.3">
      <c r="B23" s="385" t="s">
        <v>60</v>
      </c>
      <c r="C23" s="385"/>
    </row>
    <row r="24" spans="2:3" ht="39" thickBot="1" x14ac:dyDescent="0.3">
      <c r="B24" s="288" t="s">
        <v>153</v>
      </c>
      <c r="C24" s="178">
        <f>Master!$V$8</f>
        <v>2</v>
      </c>
    </row>
    <row r="25" spans="2:3" ht="77.25" thickBot="1" x14ac:dyDescent="0.3">
      <c r="B25" s="288" t="s">
        <v>312</v>
      </c>
      <c r="C25" s="179" t="str">
        <f>Master!$W$8</f>
        <v xml:space="preserve">    Arkansas Code Annotated, 14-271-110 (a) (2) (A) Unless otherwise agreed to between the excavators and the operator, within two (2) working days after notification from the One Call Center, the operator shall identify the approximate location of the facilities by field-marking on the surface by paint, dye, stakes, or any other clearly visible marking which designates the horizontal course of the facilities. (B) If the operator has no facilities in the area, the operator shall so inform the person proposing the activity, either by contacting that person or by leaving such information at the site. (3) When an underground facility is being located, the operator shall furnish the excavator information which identifies the approximate center line, approximate or estimated depth, when known, and dimensions of the underground facility.</v>
      </c>
    </row>
    <row r="26" spans="2:3" ht="26.25" thickBot="1" x14ac:dyDescent="0.3">
      <c r="B26" s="288" t="s">
        <v>313</v>
      </c>
      <c r="C26" s="178" t="str">
        <f>Master!$X$8</f>
        <v>No</v>
      </c>
    </row>
    <row r="27" spans="2:3" ht="39" thickBot="1" x14ac:dyDescent="0.3">
      <c r="B27" s="288" t="s">
        <v>1288</v>
      </c>
      <c r="C27" s="178" t="str">
        <f>Master!$Y$8</f>
        <v>Not addressed.</v>
      </c>
    </row>
    <row r="28" spans="2:3" ht="39" thickBot="1" x14ac:dyDescent="0.3">
      <c r="B28" s="288" t="s">
        <v>1289</v>
      </c>
      <c r="C28" s="178" t="str">
        <f>Master!$Z$8</f>
        <v>Yes</v>
      </c>
    </row>
    <row r="29" spans="2:3" ht="39" thickBot="1" x14ac:dyDescent="0.3">
      <c r="B29" s="288" t="s">
        <v>314</v>
      </c>
      <c r="C29" s="179" t="str">
        <f>Master!$AA$8</f>
        <v xml:space="preserve">    Arkansas Code Annotated, 14-271-110 (a)  (3) When an underground facility is being located, the operator shall furnish the excavator information which identifies the approximate center line, approximate or estimated depth, when known, and dimensions of the underground facility.</v>
      </c>
    </row>
    <row r="30" spans="2:3" ht="51.75" thickBot="1" x14ac:dyDescent="0.3">
      <c r="B30" s="288" t="s">
        <v>315</v>
      </c>
      <c r="C30" s="178" t="str">
        <f>Master!$AB$8</f>
        <v>No</v>
      </c>
    </row>
    <row r="31" spans="2:3" ht="51.75" thickBot="1" x14ac:dyDescent="0.3">
      <c r="B31" s="288" t="s">
        <v>316</v>
      </c>
      <c r="C31" s="178" t="str">
        <f>Master!$AC$8</f>
        <v>Yes</v>
      </c>
    </row>
    <row r="32" spans="2:3" ht="90" thickBot="1" x14ac:dyDescent="0.3">
      <c r="B32" s="288" t="s">
        <v>1290</v>
      </c>
      <c r="C32" s="179" t="str">
        <f>Master!$AD$8</f>
        <v xml:space="preserve">    Arkansas Code Annotated, 14-271-108 (a) (1) Each member operator having underground facilities, including those facilities that have been abandoned in place by the member operator but not yet physically removed and that can be identified, shall file a notice with the One Call Center that the member operator has underground facilities. (2) The notice shall include a list of the geographic areas where facilities are located… (d) Member operators shall maintain records and drawings of all changes and additions to their underground facilities.
    14-271-110 (a) (2) (A) Unless otherwise agreed to between the excavators and the operator, within two (2) working days after notification from the One Call Center, the operator shall identify the approximate location of the facilities by field-marking on the surface by paint, dye, stakes, or any other clearly visible marking which designates the horizontal course of the facilities.</v>
      </c>
    </row>
    <row r="33" spans="2:3" ht="39" thickBot="1" x14ac:dyDescent="0.3">
      <c r="B33" s="288" t="s">
        <v>1291</v>
      </c>
      <c r="C33" s="178" t="str">
        <f>Master!$AE$8</f>
        <v>Yes</v>
      </c>
    </row>
    <row r="34" spans="2:3" ht="64.5" thickBot="1" x14ac:dyDescent="0.3">
      <c r="B34" s="288" t="s">
        <v>1281</v>
      </c>
      <c r="C34" s="178" t="str">
        <f>Master!$AF$8</f>
        <v xml:space="preserve">    Arkansas Code Annotated, 14-271-110 (a) (2) (A) Unless otherwise agreed to between the excavators and the operator, within two (2) working days after notification from the One Call Center, the operator shall identify the approximate location of the facilities by field-marking on the surface by paint, dye, stakes, or any other clearly visible marking which designates the horizontal course of the facilities. (B) If the operator has no facilities in the area, the operator shall so inform the person proposing the activity, either by contacting that person or by leaving such information at the site.</v>
      </c>
    </row>
    <row r="35" spans="2:3" ht="39" thickBot="1" x14ac:dyDescent="0.3">
      <c r="B35" s="288" t="s">
        <v>1467</v>
      </c>
      <c r="C35" s="178" t="str">
        <f>Master!$AG$8</f>
        <v>No</v>
      </c>
    </row>
    <row r="36" spans="2:3" ht="39" thickBot="1" x14ac:dyDescent="0.3">
      <c r="B36" s="288" t="s">
        <v>1468</v>
      </c>
      <c r="C36" s="178" t="str">
        <f>Master!$AH$8</f>
        <v>Not addressed</v>
      </c>
    </row>
    <row r="37" spans="2:3" ht="26.25" thickBot="1" x14ac:dyDescent="0.3">
      <c r="B37" s="288" t="s">
        <v>1282</v>
      </c>
      <c r="C37" s="178" t="str">
        <f>Master!$AI$8</f>
        <v>No</v>
      </c>
    </row>
    <row r="38" spans="2:3" ht="51.75" thickBot="1" x14ac:dyDescent="0.3">
      <c r="B38" s="288" t="s">
        <v>317</v>
      </c>
      <c r="C38" s="178" t="str">
        <f>Master!$AJ$8</f>
        <v>Yes</v>
      </c>
    </row>
    <row r="39" spans="2:3" ht="64.5" thickBot="1" x14ac:dyDescent="0.3">
      <c r="B39" s="288" t="s">
        <v>318</v>
      </c>
      <c r="C39" s="179" t="str">
        <f>Master!$AK$8</f>
        <v xml:space="preserve">    Arkansas Code Annotated, 14-271-108 (a) (1) Each member operator having underground facilities, including those facilities that have been abandoned in place by the member operator but not yet physically removed and that can be identified, shall file a notice with the One Call Center that the member operator has underground facilities. (2) The notice shall include a list of the geographic areas where facilities are located, providing as much specific information as reasonably possible, the name of the member operator, and the name, title, address, and telephone number of its representative designated to respond to notices of intent to excavate.</v>
      </c>
    </row>
    <row r="40" spans="2:3" ht="39" thickBot="1" x14ac:dyDescent="0.3">
      <c r="B40" s="288" t="s">
        <v>319</v>
      </c>
      <c r="C40" s="178" t="str">
        <f>Master!$AL$8</f>
        <v>Yes</v>
      </c>
    </row>
    <row r="41" spans="2:3" ht="51.75" thickBot="1" x14ac:dyDescent="0.3">
      <c r="B41" s="288" t="s">
        <v>1292</v>
      </c>
      <c r="C41" s="179" t="str">
        <f>Master!$AM$8</f>
        <v xml:space="preserve">    Arkansas Code Annotated, 14-271-108 (b) Changes to any of the information contained in the notice filed in accordance with subsection (a) of this section shall be filed with the One Call Center within thirty (30) days of the change.</v>
      </c>
    </row>
    <row r="42" spans="2:3" ht="39" thickBot="1" x14ac:dyDescent="0.3">
      <c r="B42" s="288" t="s">
        <v>1293</v>
      </c>
      <c r="C42" s="178" t="str">
        <f>Master!$AN$8</f>
        <v>Yes</v>
      </c>
    </row>
    <row r="43" spans="2:3" ht="39" thickBot="1" x14ac:dyDescent="0.3">
      <c r="B43" s="288" t="s">
        <v>320</v>
      </c>
      <c r="C43" s="179" t="str">
        <f>Master!$AO$8</f>
        <v xml:space="preserve">    Arkansas Code Annotated, 14-271-111 (a) (2) In addition to the foregoing, all underground facilities installed after January 1, 1996, shall be permanently marked with tracing wires of appropriate durability or in other manner which will enable the operator to trace the specific course of the underground facility.</v>
      </c>
    </row>
    <row r="44" spans="2:3" ht="15.75" thickBot="1" x14ac:dyDescent="0.3">
      <c r="B44" s="288" t="s">
        <v>321</v>
      </c>
      <c r="C44" s="178" t="str">
        <f>Master!$AP$8</f>
        <v>No</v>
      </c>
    </row>
    <row r="45" spans="2:3" ht="30" customHeight="1" thickBot="1" x14ac:dyDescent="0.3">
      <c r="B45" s="386" t="s">
        <v>322</v>
      </c>
      <c r="C45" s="386"/>
    </row>
    <row r="46" spans="2:3" ht="26.25" thickBot="1" x14ac:dyDescent="0.3">
      <c r="B46" s="290" t="s">
        <v>1469</v>
      </c>
      <c r="C46" s="178" t="str">
        <f>Master!$AQ$8</f>
        <v>Yes.
   (Arkansas Code § 14-271-107. (a))</v>
      </c>
    </row>
    <row r="47" spans="2:3" ht="26.25" thickBot="1" x14ac:dyDescent="0.3">
      <c r="B47" s="290" t="s">
        <v>1470</v>
      </c>
      <c r="C47" s="178" t="str">
        <f>Master!$AR$8</f>
        <v>Yes</v>
      </c>
    </row>
    <row r="48" spans="2:3" ht="128.25" thickBot="1" x14ac:dyDescent="0.3">
      <c r="B48" s="290" t="s">
        <v>1471</v>
      </c>
      <c r="C48" s="179" t="str">
        <f>Master!$AS$8</f>
        <v xml:space="preserve">    Arkansas Code Annotated, 14-271-107 (a) All operators of underground facilities shall become members of the One Call Center; however, the commission may provide, by rule or by orders, for such exemptions or waivers concerning some or all of the requirements of membership as may appear reasonable and proper, as long as the exemption or waiver is not prohibited by statute or federal law. 
   14-271-102 (13) (B) "Underground facility" does not include: (i) Privately owned service lines: (a) Used solely for the purpose of transporting communications, data, electricity, gas, heat, water, steam, chemicals, television or radio transmissions or signals, or sewage for the operation of a residence or business; and (b) Wholly located on or beneath private property; or (ii) Residential or agricultural underground irrigation systems; (14) "Underground pipeline facilities" means any underground pipeline facility used to transport natural gas or hazardous liquids. However, this definition does not apply to persons, including operator's master meters, whose primary activity does not include the production, transportation, or marketing of gas or hazardous liquids or to master-metered systems whose underground facilities do not cross property other than their own or are not located under public rights-of-way…. </v>
      </c>
    </row>
    <row r="49" spans="2:3" ht="26.25" thickBot="1" x14ac:dyDescent="0.3">
      <c r="B49" s="290" t="s">
        <v>326</v>
      </c>
      <c r="C49" s="178" t="str">
        <f>Master!$AT$8</f>
        <v>No</v>
      </c>
    </row>
    <row r="50" spans="2:3" ht="26.25" thickBot="1" x14ac:dyDescent="0.3">
      <c r="B50" s="290" t="s">
        <v>327</v>
      </c>
      <c r="C50" s="178" t="str">
        <f>Master!$AU$8</f>
        <v>Not addressed.</v>
      </c>
    </row>
    <row r="51" spans="2:3" ht="39" thickBot="1" x14ac:dyDescent="0.3">
      <c r="B51" s="290" t="s">
        <v>328</v>
      </c>
      <c r="C51" s="178" t="str">
        <f>Master!$AV$8</f>
        <v>No</v>
      </c>
    </row>
    <row r="52" spans="2:3" ht="39" thickBot="1" x14ac:dyDescent="0.3">
      <c r="B52" s="290" t="s">
        <v>329</v>
      </c>
      <c r="C52" s="178" t="str">
        <f>Master!$AW$8</f>
        <v>Not addressed.</v>
      </c>
    </row>
    <row r="53" spans="2:3" ht="26.25" thickBot="1" x14ac:dyDescent="0.3">
      <c r="B53" s="290" t="s">
        <v>330</v>
      </c>
      <c r="C53" s="178" t="str">
        <f>Master!$AX$8</f>
        <v>Yes</v>
      </c>
    </row>
    <row r="54" spans="2:3" ht="179.25" thickBot="1" x14ac:dyDescent="0.3">
      <c r="B54" s="290" t="s">
        <v>331</v>
      </c>
      <c r="C54" s="179" t="str">
        <f>Master!$AY$8</f>
        <v xml:space="preserve">    Arkansas Code Annotated, 14-271-104 (a) (1) Except as provided in subdivision (a) (2) of this subsection, any person who violates any provisions of this chapter shall be subject to a civil penalty not to exceed two thousand five hundred dollars ($2,500) for each violation.  (2) Operators of underground pipeline facilities and excavators shall, upon violation of any applicable requirements of 49 C.F.R. Part 198, Subpart C, or 49 U.S.C. § 60114(b) concerning marking facilities, § 60114(d) concerning applicability to excavators, or § 60118(a) concerning general waivers, as in effect on February 2013, unless excepted under § 14-271-109, and damage of an interstate or intrastate natural gas pipeline facility or an interstate or intrastate hazardous liquid pipeline facility, be subject to civil penalties in an amount not to exceed two (2) times the amount of property damage to the interstate or intrastate natural gas pipeline facility or an interstate or intrastate hazardous liquid pipeline facility up to a maximum of two hundred thousand dollars ($200,000) for each violation for each day that the violation persists, except that the maximum civil penalty shall not exceed two million dollars ($2,000,000) for any related series of violations.      
    Also, regarding pipelines and pipeline facilities, the 2013 legislation that amended the Arkansas Underground Facility Damage Prevention Law also amended Arkansas Code Title 5, Chapter 69, A.C.A. § 5-69-103  (2014), to add an additional section that specifies that a person is, upon conviction, guilty of a felony that person knowingly violate § 14-271-112(a) of the Arkansas Underground Facilities Damage Prevention Act (i.e., fails to notify) and damages or destroys interstate or intrastate natural gas pipeline facilities or intrastate hazardous liquid pipeline facilities. (http://www.lexisnexis.com/hottopics/arcode/Default.asp)</v>
      </c>
    </row>
    <row r="55" spans="2:3" ht="26.25" thickBot="1" x14ac:dyDescent="0.3">
      <c r="B55" s="290" t="s">
        <v>332</v>
      </c>
      <c r="C55" s="178" t="str">
        <f>Master!$AZ$8</f>
        <v>Yes</v>
      </c>
    </row>
    <row r="56" spans="2:3" ht="179.25" thickBot="1" x14ac:dyDescent="0.3">
      <c r="B56" s="290" t="s">
        <v>333</v>
      </c>
      <c r="C56" s="179" t="str">
        <f>Master!$BA$8</f>
        <v>Arkansas Code Annotated, 14-271-104 (a) (1) Except as provided in subdivision (a) (2) of this subsection, any person who violates any provisions of this chapter shall be subject to a civil penalty not to exceed two thousand five hundred dollars ($2,500) for each violation.  (2) Operators of underground pipeline facilities and excavators shall, upon violation of any applicable requirements of 49 C.F.R. Part 198, Subpart C, or 49 U.S.C. § 60114(b) concerning marking facilities, § 60114(d) concerning applicability to excavators, or § 60118(a) concerning general waivers, as in effect on February 2013, unless excepted under § 14-271-109, and damage of an interstate or intrastate natural gas pipeline facility or an interstate or intrastate hazardous liquid pipeline facility, be subject to civil penalties in an amount not to exceed two (2) times the amount of property damage to the interstate or intrastate natural gas pipeline facility or an interstate or intrastate hazardous liquid pipeline facility up to a maximum of two hundred thousand dollars ($200,000) for each violation for each day that the violation persists, except that the maximum civil penalty shall not exceed two million dollars ($2,000,000) for any related series of violations.      
    Also, regarding pipelines and pipeline facilities, the 2013 legislation that amended the Arkansas Underground Facility Damage Prevention Law also amended Arkansas Code Title 5, Chapter 69, A.C.A. § 5-69-103  (2014), to add an additional section that specifies that a person is, upon conviction, guilty of a felony that person knowingly violate § 14-271-112(a) of the Arkansas Underground Facilities Damage Prevention Act (i.e., fails to notify) and damages or destroys interstate or intrastate natural gas pipeline facilities or intrastate hazardous liquid pipeline facilities. (http://www.lexisnexis.com/hottopics/arcode/Default.asp)</v>
      </c>
    </row>
    <row r="57" spans="2:3" ht="26.25" thickBot="1" x14ac:dyDescent="0.3">
      <c r="B57" s="290" t="s">
        <v>334</v>
      </c>
      <c r="C57" s="178" t="str">
        <f>Master!$BB$8</f>
        <v>Yes.</v>
      </c>
    </row>
    <row r="58" spans="2:3" ht="115.5" thickBot="1" x14ac:dyDescent="0.3">
      <c r="B58" s="290" t="s">
        <v>335</v>
      </c>
      <c r="C58" s="179" t="str">
        <f>Master!$BC$8</f>
        <v xml:space="preserve">       Arkansas Code Annotated, 14-271-104 (a) (1) Except as provided in subdivision (a) (2) of this subsection, any person who violates any provisions of this chapter shall be subject to a civil penalty not to exceed two thousand five hundred dollars ($2,500) for each violation.  ...(f)  This section shall not apply to:
(1)  The State Highway Commission; (2)  The Arkansas Department of Transportation; (3)  An officer or employee of the commission or Arkansas Department of Transportation; (4)  A county judge; or (5)  A county road department.
    The 2013 legislation that amended the Arkansas Underground Facility Damage Prevention Law also amended Arkansas Code Title 5, Chapter 69, A.C.A. § 5-69-103  (2014), to add an additional section that specifies that a person is, upon conviction, guilty of a felony that person knowingly violate § 14-271-112(a) of the Arkansas Underground Facilities Damage Prevention Act (i.e., fails to notify) and damages or destroys interstate or intrastate natural gas pipeline facilities or intrastate hazardous liquid pipeline facilities. (http://www.lexisnexis.com/hottopics/arcode/Default.asp)</v>
      </c>
    </row>
    <row r="59" spans="2:3" ht="64.5" thickBot="1" x14ac:dyDescent="0.3">
      <c r="B59" s="290" t="s">
        <v>200</v>
      </c>
      <c r="C59" s="179" t="str">
        <f>Master!$BD$8</f>
        <v xml:space="preserve">    Arkansas Code Annotated, 14-271-104 (b) (1) Actions to recover the penalties provided for in this section shall be brought by the Attorney General of Arkansas, the county prosecutor, or the city attorney, at the request of any person, in the circuit court in the county in which the cause, or some part thereof, arose or in which the defendant has its principal place of business or resides. (c) The Attorney General of Arkansas, the county prosecutor, or the city attorney shall, at the request of any person, bring an action in a court of competent jurisdiction to enjoin any violation of 49 C.F.R. Part 198, Subpart C, committed by operators of underground pipeline facilities and excavators.</v>
      </c>
    </row>
    <row r="60" spans="2:3" ht="39" thickBot="1" x14ac:dyDescent="0.3">
      <c r="B60" s="290" t="s">
        <v>336</v>
      </c>
      <c r="C60" s="178" t="str">
        <f>Master!$BE$8</f>
        <v>No</v>
      </c>
    </row>
    <row r="61" spans="2:3" ht="51.75" thickBot="1" x14ac:dyDescent="0.3">
      <c r="B61" s="290" t="s">
        <v>651</v>
      </c>
      <c r="C61" s="178" t="str">
        <f>Master!$BF$8</f>
        <v>No</v>
      </c>
    </row>
    <row r="62" spans="2:3" ht="51.75" thickBot="1" x14ac:dyDescent="0.3">
      <c r="B62" s="290" t="s">
        <v>477</v>
      </c>
      <c r="C62" s="178" t="str">
        <f>Master!$BG$8</f>
        <v>No</v>
      </c>
    </row>
    <row r="63" spans="2:3" ht="51.75" thickBot="1" x14ac:dyDescent="0.3">
      <c r="B63" s="290" t="s">
        <v>478</v>
      </c>
      <c r="C63" s="178" t="str">
        <f>Master!$BH$8</f>
        <v>No</v>
      </c>
    </row>
    <row r="64" spans="2:3" ht="32.25" customHeight="1" thickBot="1" x14ac:dyDescent="0.3">
      <c r="B64" s="387" t="s">
        <v>339</v>
      </c>
      <c r="C64" s="387"/>
    </row>
    <row r="65" spans="2:3" ht="77.25" thickBot="1" x14ac:dyDescent="0.3">
      <c r="B65" s="291" t="s">
        <v>340</v>
      </c>
      <c r="C65" s="179" t="str">
        <f>Master!$BI$8</f>
        <v xml:space="preserve">     Arkansas Code Annotated (A.C.A.), Title 14, Subtitle 16, Chapter 271: Underground Facilities Damage Prevention Act Sections 14-271-01 to -115. 
(https://arkansas811.com/wp-content/uploads/2020/09/2020-State-Law.pdf). 
    Also, A.C.A., Title 5, Chapter 69, A.C.A. § 5-69-103. 
(http://www.lexisnexis.com/hottopics/arcode/Default.asp)
    Also see One-Call Center Website for Information on State Law.</v>
      </c>
    </row>
    <row r="66" spans="2:3" ht="26.25" thickBot="1" x14ac:dyDescent="0.3">
      <c r="B66" s="291" t="s">
        <v>341</v>
      </c>
      <c r="C66" s="184">
        <f>Master!$BJ$8</f>
        <v>42821</v>
      </c>
    </row>
    <row r="67" spans="2:3" ht="26.25" thickBot="1" x14ac:dyDescent="0.3">
      <c r="B67" s="291" t="s">
        <v>342</v>
      </c>
      <c r="C67" s="184" t="str">
        <f>Master!$BK$8</f>
        <v>Yes</v>
      </c>
    </row>
    <row r="68" spans="2:3" ht="115.5" thickBot="1" x14ac:dyDescent="0.3">
      <c r="B68" s="291" t="s">
        <v>343</v>
      </c>
      <c r="C68" s="185" t="str">
        <f>Master!$BL$8</f>
        <v xml:space="preserve">    Arkansas Code Annotated § 14-271-113(a)(1) was revised in 2015 to require notification to the one-call center of damage to an underground facility.  The requirement to notify the operator was removed.     
    Arkansas Public Service Commission, Arkansas Gas Pipeline Code, adopts and prescribes Federal Pipeline Safety Regulation 49 CFR 192.614 as the requirements for pipeline damage prevention programs.  (http://www.apscservices.info/Rules/arkansas_gas_pipeline_code.pdf)   
    The Arkansas Gas Pipeline Code is a mandatory requirement for pipeline operators and subjects violators to civil penalties not to exceed $100,000 for each violation for each day the violation continues, except that the maximum civil penalty may not exceed $1,000,000 for any related series of violations.     
    In 1989 the Arkansas PSC established the Arkansas One Call Center Rules (http://www.apscservices.info/Rules/arkansas_one_call_center_rules.pdf).</v>
      </c>
    </row>
    <row r="69" spans="2:3" ht="26.25" thickBot="1" x14ac:dyDescent="0.3">
      <c r="B69" s="291" t="s">
        <v>1472</v>
      </c>
      <c r="C69" s="158" t="str">
        <f>Master!$BM$8</f>
        <v>Arkansas One Call
(https://arkansas811.com)</v>
      </c>
    </row>
    <row r="70" spans="2:3" ht="15.75" thickBot="1" x14ac:dyDescent="0.3">
      <c r="B70" s="381" t="s">
        <v>377</v>
      </c>
      <c r="C70" s="382"/>
    </row>
    <row r="71" spans="2:3" ht="115.5" thickBot="1" x14ac:dyDescent="0.3">
      <c r="B71" s="292" t="s">
        <v>74</v>
      </c>
      <c r="C71" s="179" t="str">
        <f>Master!$BN$8</f>
        <v xml:space="preserve">    Arkansas Code Annotated § 14-271-113(a)(1) was revised in 2015 to require notification to the one-call center of damage to an underground facility.  The requirement to notify the operator was removed.     
    Arkansas Public Service Commission, Arkansas Gas Pipeline Code, adopts and prescribes Federal Pipeline Safety Regulation 49 CFR 192.614 as the requirements for pipeline damage prevention programs.  (http://www.apscservices.info/Rules/arkansas_gas_pipeline_code.pdf)   
    The Arkansas Gas Pipeline Code is a mandatory requirement for pipeline operators and subjects violators to civil penalties not to exceed $100,000 for each violation for each day the violation continues, except that the maximum civil penalty may not exceed $1,000,000 for any related series of violations.     
    In 1989 the Arkansas PSC established the Arkansas One Call Center Rules (http://www.apscservices.info/Rules/arkansas_one_call_center_rules.pdf).</v>
      </c>
    </row>
    <row r="72" spans="2:3" ht="51.75" thickBot="1" x14ac:dyDescent="0.3">
      <c r="B72" s="292" t="s">
        <v>138</v>
      </c>
      <c r="C72" s="182">
        <f>Master!$BO$8</f>
        <v>0</v>
      </c>
    </row>
  </sheetData>
  <mergeCells count="6">
    <mergeCell ref="B70:C70"/>
    <mergeCell ref="B1:C1"/>
    <mergeCell ref="B2:C2"/>
    <mergeCell ref="B23:C23"/>
    <mergeCell ref="B45:C45"/>
    <mergeCell ref="B64:C64"/>
  </mergeCells>
  <pageMargins left="0.7" right="0.7" top="0.75" bottom="0.75" header="0.3" footer="0.3"/>
  <pageSetup scale="77"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C72"/>
  <sheetViews>
    <sheetView topLeftCell="B61" workbookViewId="0">
      <selection activeCell="B22" sqref="B22"/>
    </sheetView>
  </sheetViews>
  <sheetFormatPr defaultColWidth="9.140625" defaultRowHeight="15" x14ac:dyDescent="0.25"/>
  <cols>
    <col min="1" max="1" width="4.140625" style="171" customWidth="1"/>
    <col min="2" max="2" width="30.42578125" style="171" customWidth="1"/>
    <col min="3" max="3" width="125.7109375" style="171" customWidth="1"/>
    <col min="4" max="16384" width="9.140625" style="171"/>
  </cols>
  <sheetData>
    <row r="1" spans="2:3" ht="69.95" customHeight="1" thickBot="1" x14ac:dyDescent="0.3">
      <c r="B1" s="383" t="s">
        <v>1369</v>
      </c>
      <c r="C1" s="383"/>
    </row>
    <row r="2" spans="2:3" ht="36.75" customHeight="1" thickBot="1" x14ac:dyDescent="0.3">
      <c r="B2" s="390" t="s">
        <v>1424</v>
      </c>
      <c r="C2" s="390"/>
    </row>
    <row r="3" spans="2:3" ht="39" thickBot="1" x14ac:dyDescent="0.3">
      <c r="B3" s="172" t="s">
        <v>159</v>
      </c>
      <c r="C3" s="176" t="str">
        <f>Master!$B$9</f>
        <v xml:space="preserve">    California Code 4216.(g)  As used in this article, the following definitions apply: (g) “Excavation” means any operation in which earth, rock, or other material in the ground is moved, removed, or otherwise displaced by means of tools, equipment, or explosives in any of the following ways: grading, trenching, digging, ditching, drilling, augering, tunneling, scraping, cable or pipe plowing and driving, or any other way.</v>
      </c>
    </row>
    <row r="4" spans="2:3" ht="39" thickBot="1" x14ac:dyDescent="0.3">
      <c r="B4" s="172" t="s">
        <v>160</v>
      </c>
      <c r="C4" s="176" t="str">
        <f>Master!$C$9</f>
        <v xml:space="preserve">    California Code 4216.(h)  As used in this article, the following definitions apply: (h) Except as provided in Section 4216.8, “excavator” means any person, firm, contractor or subcontractor, owner, operator, utility, association, corporation, partnership, business trust, public agency, or other entity that, with their own employees or equipment performs any excavation.</v>
      </c>
    </row>
    <row r="5" spans="2:3" ht="26.25" thickBot="1" x14ac:dyDescent="0.3">
      <c r="B5" s="172" t="s">
        <v>1465</v>
      </c>
      <c r="C5" s="175" t="str">
        <f>Master!$D$9</f>
        <v>Yes</v>
      </c>
    </row>
    <row r="6" spans="2:3" ht="26.25" thickBot="1" x14ac:dyDescent="0.3">
      <c r="B6" s="172" t="s">
        <v>296</v>
      </c>
      <c r="C6" s="175">
        <f>Master!$E$9</f>
        <v>2</v>
      </c>
    </row>
    <row r="7" spans="2:3" ht="153.75" thickBot="1" x14ac:dyDescent="0.3">
      <c r="B7" s="172" t="s">
        <v>297</v>
      </c>
      <c r="C7" s="176" t="str">
        <f>Master!$F$9</f>
        <v xml:space="preserve">   California Code 4216.2.(b) Except in an emergency, an excavator planning to conduct an excavation shall notify the appropriate regional notification center of the excavator’s intent to excavate at least two working days, and not more than 14 calendar days, before beginning that excavation. The date of the notification shall not count as part of the two-working-day notice. If an excavator gives less notice than the legal excavation start date and time and the excavation is not an emergency, the regional notification center will take the information and provide a ticket, but an operator has until the legal excavation start date and time to respond. However, an excavator and an operator may mutually agree to a different notice and start date. The contact information for operators notified shall be available to the excavator. ... (d) Except in an emergency, every excavator covered by Section 4216.8 planning to conduct an excavation on private property that does not require an excavation permit may contact the appropriate regional notification center if the private property is known, or reasonably should be known, to contain a subsurface installation other than the underground facility owned or operated by the excavator. 
    4216.10 (a) In lieu of the notification and locate and field mark requirements of Sections 4216.2 and 4216.3, an excavator may contact a regional notification center to request a continual excavation ticket for an area of continual excavation.... (f) This section shall become operative on July 1, 2020.</v>
      </c>
    </row>
    <row r="8" spans="2:3" ht="26.25" thickBot="1" x14ac:dyDescent="0.3">
      <c r="B8" s="172" t="s">
        <v>298</v>
      </c>
      <c r="C8" s="177" t="str">
        <f>Master!$G$9</f>
        <v>28
(California Code 4216.2.(e))</v>
      </c>
    </row>
    <row r="9" spans="2:3" ht="26.25" thickBot="1" x14ac:dyDescent="0.3">
      <c r="B9" s="172" t="s">
        <v>299</v>
      </c>
      <c r="C9" s="177" t="str">
        <f>Master!$H$9</f>
        <v>Yes.
(California Code 4216.2.(a) and (d))</v>
      </c>
    </row>
    <row r="10" spans="2:3" ht="26.25" thickBot="1" x14ac:dyDescent="0.3">
      <c r="B10" s="172" t="s">
        <v>61</v>
      </c>
      <c r="C10" s="177" t="str">
        <f>Master!$I$9</f>
        <v>24"
(California Code 4216.(u))</v>
      </c>
    </row>
    <row r="11" spans="2:3" ht="217.5" thickBot="1" x14ac:dyDescent="0.3">
      <c r="B11" s="172" t="s">
        <v>300</v>
      </c>
      <c r="C11" s="176" t="str">
        <f>Master!$J$9</f>
        <v xml:space="preserve">   California Code 4216.4.(a) (1) Except as provided in paragraph (2), if an excavation is within the tolerance zone of a subsurface installation, the excavator shall determine the exact location of the subsurface installations in conflict with the excavation using hand tools before using any power-driven excavation or boring equipment within the tolerance zone of the subsurface installations. In all cases the excavator shall use reasonable care to prevent damaging subsurface installations. (2) (A) An excavator may use a vacuum excavation device to expose subsurface installations within the tolerance zone if the operator has marked the subsurface installation, the excavator has contacted any operator whose subsurface installations may be in conflict with the excavation, and the operator has agreed to the use of a vacuum excavation device. An excavator shall inform the regional notification center of his or her intent to use a vacuum excavation device when obtaining a ticket.  (B) An excavator may use power-operated or boring equipment for the removal of any existing pavement only if there is no known subsurface installation contained in the pavement.  (C) Beginning July 1, 2020, an excavator may use power-operated or boring equipment, as determined by the board, prior to determining the exact location of subsurface installations. The board shall adopt regulations to implement this paragraph on or before July 1, 2020. (3) An excavator shall presume all subsurface installations to be active, and shall use the same care around subsurface installations that may be inactive as the excavator would use around active subsurface installations.   (b) If the exact location of the subsurface installation cannot be determined by hand excavating in accordance with subdivision (a), the excavator shall request the operator to provide additional information to the excavator, to the extent that information is available to the operator, to enable the excavator to determine the exact location of the installation. If the excavator has questions about the markings that an operator has placed, the excavator may contact the notification center to send a request to have the operator contact the excavator directly. The regional notification center shall provide the excavator with the contact telephone number of the subsurface installation operator.</v>
      </c>
    </row>
    <row r="12" spans="2:3" ht="39" thickBot="1" x14ac:dyDescent="0.3">
      <c r="B12" s="172" t="s">
        <v>301</v>
      </c>
      <c r="C12" s="178" t="str">
        <f>Master!$K$9</f>
        <v>Yes.
(California Code 4216.4.(a))</v>
      </c>
    </row>
    <row r="13" spans="2:3" ht="26.25" thickBot="1" x14ac:dyDescent="0.3">
      <c r="B13" s="172" t="s">
        <v>302</v>
      </c>
      <c r="C13" s="178" t="str">
        <f>Master!$L$9</f>
        <v>No</v>
      </c>
    </row>
    <row r="14" spans="2:3" ht="39" thickBot="1" x14ac:dyDescent="0.3">
      <c r="B14" s="172" t="s">
        <v>303</v>
      </c>
      <c r="C14" s="178" t="str">
        <f>Master!$M$9</f>
        <v>Yes.
(California Code 4216.3. (e))</v>
      </c>
    </row>
    <row r="15" spans="2:3" ht="26.25" thickBot="1" x14ac:dyDescent="0.3">
      <c r="B15" s="172" t="s">
        <v>594</v>
      </c>
      <c r="C15" s="178" t="str">
        <f>Master!$N$9</f>
        <v>Yes.
(California Code 4216.3. (b))</v>
      </c>
    </row>
    <row r="16" spans="2:3" ht="39" thickBot="1" x14ac:dyDescent="0.3">
      <c r="B16" s="172" t="s">
        <v>305</v>
      </c>
      <c r="C16" s="178" t="str">
        <f>Master!$O$9</f>
        <v>Yes.
(California Code 4216.4)</v>
      </c>
    </row>
    <row r="17" spans="2:3" ht="39" thickBot="1" x14ac:dyDescent="0.3">
      <c r="B17" s="172" t="s">
        <v>306</v>
      </c>
      <c r="C17" s="178" t="str">
        <f>Master!$P$9</f>
        <v>Yes.
(California Code 4216.2. (b))</v>
      </c>
    </row>
    <row r="18" spans="2:3" ht="26.25" thickBot="1" x14ac:dyDescent="0.3">
      <c r="B18" s="172" t="s">
        <v>307</v>
      </c>
      <c r="C18" s="178" t="str">
        <f>Master!$Q$9</f>
        <v>Yes.
(California Code 4216.4. (c) (1))</v>
      </c>
    </row>
    <row r="19" spans="2:3" ht="26.25" thickBot="1" x14ac:dyDescent="0.3">
      <c r="B19" s="172" t="s">
        <v>1466</v>
      </c>
      <c r="C19" s="178" t="str">
        <f>Master!$R$9</f>
        <v>Yes.
(California Code 4216.4. (c) (3))</v>
      </c>
    </row>
    <row r="20" spans="2:3" ht="26.25" thickBot="1" x14ac:dyDescent="0.3">
      <c r="B20" s="172" t="s">
        <v>309</v>
      </c>
      <c r="C20" s="178" t="str">
        <f>Master!$S$9</f>
        <v>Yes.
(California Code 4216.4. (c) (2))</v>
      </c>
    </row>
    <row r="21" spans="2:3" ht="15.75" thickBot="1" x14ac:dyDescent="0.3">
      <c r="B21" s="172" t="s">
        <v>310</v>
      </c>
      <c r="C21" s="178" t="str">
        <f>Master!$T$9</f>
        <v>Yes</v>
      </c>
    </row>
    <row r="22" spans="2:3" ht="153.75" thickBot="1" x14ac:dyDescent="0.3">
      <c r="B22" s="172" t="s">
        <v>1504</v>
      </c>
      <c r="C22" s="173" t="str">
        <f>Master!$U$9</f>
        <v xml:space="preserve">    California Code 4216.8.  This article does not apply to any of the following persons: (a) An owner of real property who contracts for an excavation project on the property, not requiring a permit issued by a state or local agency, with a contractor or subcontractor licensed pursuant to Article 5 (commencing with Section 7065) of Chapter 9 of Division 3 of the Business and Professions Code.  (b) An owner of residential real property, not engaged as a contractor or subcontractor licensed pursuant to Article 5 (commencing with Section 7065) of Chapter 9 of Division 3 of the Business and Professions Code, who as part of improving his or her principal residence or appurtenances thereto is performing or having performed excavation work not requiring a permit issued by a state or local agency.  (c) Any person or private entity that leases or rents power operated or power-driven excavating or boring equipment, regardless of whether an equipment operator is provided for that piece of equipment or not, to a contractor or subcontractor licensed pursuant to Article 5 (commencing with Section 7065) of Chapter 9 of Division 3 of the Business and Professions Code, if the signed rental agreement between the person or private entity and the contractor or subcontractor contains the following provision:  "It is the sole responsibility of the lessee or renter to follow the requirements of the regional notification center law pursuant to Article 2 (commencing with Section 4216) of Chapter 3.1 of Division 5 of Title 1 of the Government Code. By signing this contract, the lessee or renter accepts all liabilities and responsibilities contained in the regional notification center law."</v>
      </c>
    </row>
    <row r="23" spans="2:3" ht="31.5" customHeight="1" thickBot="1" x14ac:dyDescent="0.3">
      <c r="B23" s="385" t="s">
        <v>60</v>
      </c>
      <c r="C23" s="385"/>
    </row>
    <row r="24" spans="2:3" ht="39" thickBot="1" x14ac:dyDescent="0.3">
      <c r="B24" s="288" t="s">
        <v>153</v>
      </c>
      <c r="C24" s="178">
        <f>Master!$V$9</f>
        <v>2</v>
      </c>
    </row>
    <row r="25" spans="2:3" ht="115.5" thickBot="1" x14ac:dyDescent="0.3">
      <c r="B25" s="288" t="s">
        <v>312</v>
      </c>
      <c r="C25" s="179" t="str">
        <f>Master!$W$9</f>
        <v xml:space="preserve">    California Code 4216.3. (a) (1) (A) Unless the excavator and operator mutually agree to a later start date and time, or otherwise agree to the sequence and timeframe in which the operator will locate and field mark, an operator shall do one of the following before the legal excavation start date and time:  (i) Locate and field mark within the area delineated for excavation and, where multiple subsurface installations of the same type are known to exist together, mark the number of subsurface installations.  (ii) To the extent and degree of accuracy that the information is available, provide information to an excavator where the operator’s active or inactive subsurface installations are located.  (iii) Advise the excavator it operates no subsurface installations in the area delineated for excavation.  (B) An operator shall mark newly installed subsurface installations in areas with continuing excavation activity.  (C) An operator shall indicate with an “A” inside a circle the presence of any abandoned subsurface installations, if known, within the delineated area. The markings are to make an excavator aware that there are abandoned subsurface installations within that delineated work area.</v>
      </c>
    </row>
    <row r="26" spans="2:3" ht="26.25" thickBot="1" x14ac:dyDescent="0.3">
      <c r="B26" s="288" t="s">
        <v>313</v>
      </c>
      <c r="C26" s="178" t="str">
        <f>Master!$X$9</f>
        <v>Yes</v>
      </c>
    </row>
    <row r="27" spans="2:3" ht="77.25" thickBot="1" x14ac:dyDescent="0.3">
      <c r="B27" s="288" t="s">
        <v>1288</v>
      </c>
      <c r="C27" s="179" t="str">
        <f>Master!$Y$9</f>
        <v xml:space="preserve">   California Code 4216. (p) “Qualified person” means a person who completes a training program in accordance with the requirements of Section 1509 of Title 8 of the California Code of Regulations Injury and Illness Prevention Program, that meets the minimum locators training guidelines and practices published in the most recent version of the Best Practices guide of the Common Ground Alliance. 
   California Code 4216.3.(a) (2) Only a qualified person shall perform subsurface installation locating activities. (3) A qualified person performing subsurface installation locating activities on behalf of an operator shall use a minimum of a single-frequency utility locating device and shall have access to alternative sources for verification, if necessary.</v>
      </c>
    </row>
    <row r="28" spans="2:3" ht="39" thickBot="1" x14ac:dyDescent="0.3">
      <c r="B28" s="288" t="s">
        <v>1289</v>
      </c>
      <c r="C28" s="178" t="str">
        <f>Master!$Z$9</f>
        <v>Yes</v>
      </c>
    </row>
    <row r="29" spans="2:3" ht="115.5" thickBot="1" x14ac:dyDescent="0.3">
      <c r="B29" s="288" t="s">
        <v>314</v>
      </c>
      <c r="C29" s="179" t="str">
        <f>Master!$AA$9</f>
        <v xml:space="preserve">   California Code 4216. (n) (1) “Locate and field mark” means to indicate the existence of any owned or maintained subsurface installations by using the guidelines in Appendix B of the “Guidelines for Operator Facility Field Delineation” published in the most recent version of the Best Practices guide of the Common Ground Alliance and in conformance with the uniform color code of the American Public Works Association. If there is a conflict between the marking practices in the guidelines and this article, this article shall control.  (2) “Locate and field mark” does not require an indication of the depth.  
   CGA Best Practice 4-3: Color Code states:  Practice Statement: A uniform color code and set of marking symbols is adopted nationwide.  Practice Description: A national standard is adopted defining color specifications relevant to facility type and marking symbols for identifying facilities. (See Appendix B, “Uniform Color Code and Marking Guidelines.”) 9/ The December 1997 NTSB safety report cites the use of the APWA/ Utility Location and Coordination Council (ULCC) color code as the model example.</v>
      </c>
    </row>
    <row r="30" spans="2:3" ht="51.75" thickBot="1" x14ac:dyDescent="0.3">
      <c r="B30" s="288" t="s">
        <v>315</v>
      </c>
      <c r="C30" s="178" t="str">
        <f>Master!$AB$9</f>
        <v>No</v>
      </c>
    </row>
    <row r="31" spans="2:3" ht="51.75" thickBot="1" x14ac:dyDescent="0.3">
      <c r="B31" s="288" t="s">
        <v>316</v>
      </c>
      <c r="C31" s="178" t="str">
        <f>Master!$AC$9</f>
        <v>Yes</v>
      </c>
    </row>
    <row r="32" spans="2:3" ht="102.75" thickBot="1" x14ac:dyDescent="0.3">
      <c r="B32" s="288" t="s">
        <v>1290</v>
      </c>
      <c r="C32" s="179" t="str">
        <f>Master!$AD$9</f>
        <v xml:space="preserve">   California Code 4216.3. (a) (1) (C)  An operator shall indicate with an “A” inside a circle the presence of any abandoned subsurface installations, if known, within the delineated area. The markings are to make an excavator aware that there are abandoned subsurface installations within that delineated work area....(4) An operator shall amend, update, maintain, and preserve all plans and records for its subsurface installations as that information becomes known. If there is a change in ownership of a subsurface installation, the records shall be turned over to the new operator. Commencing January 1, 2017, records on abandoned subsurface installations, to the extent that those records exist, shall be retained.... (4) An operator shall amend, update, maintain, and preserve all plans and records for its subsurface installations as that information becomes known. If there is a change in ownership of a subsurface installation, the records shall be turned over to the new operator. Commencing January 1, 2017, records on abandoned subsurface installations, to the extent that those records exist, shall be retained.</v>
      </c>
    </row>
    <row r="33" spans="2:3" ht="39" thickBot="1" x14ac:dyDescent="0.3">
      <c r="B33" s="288" t="s">
        <v>1291</v>
      </c>
      <c r="C33" s="178" t="str">
        <f>Master!$AE$9</f>
        <v>Yes</v>
      </c>
    </row>
    <row r="34" spans="2:3" ht="153.75" thickBot="1" x14ac:dyDescent="0.3">
      <c r="B34" s="288" t="s">
        <v>1281</v>
      </c>
      <c r="C34" s="179" t="str">
        <f>Master!$AF$9</f>
        <v xml:space="preserve">    Positive response to the excavator is generally not addressed.  HOWEVER, California Code 4216.2 (c) dictates that "When the excavation is proposed within 10 feet of a high priority subsurface installation, the operator of the high priority subsurface installation shall notify the excavator of the existence of the high priority subsurface installation to set up an onsite meeting prior to the legal excavation start date and time or at a mutually agreed upon time to determine actions or activities required to verify the location and prevent damage to the high priority subsurface installation....The excavator shall not begin excavating until after the completion of the onsite meeting."     
   4216.3 (c) (1) (A)  On and after January 1, 2021, every operator shall supply an electronic positive response through the regional notification center before the legal excavation start date and time. Upon a showing of good cause by an operator, the board may extend the time by which the operator is required to comply with this requirement. The board shall not grant an extension beyond December 31, 2021. The board shall determine which facts or cir6cumstances constitute good cause. (B) The regional notification center shall make the responses required by subparagraph (A) available to the excavator. (2) The regional notification centers shall annually report to the board regarding their continual technological development in their roles of facilitating communication between excavators and operators in a manner that enhances safety, accountability, and efficiency.</v>
      </c>
    </row>
    <row r="35" spans="2:3" ht="39" thickBot="1" x14ac:dyDescent="0.3">
      <c r="B35" s="288" t="s">
        <v>1467</v>
      </c>
      <c r="C35" s="178" t="str">
        <f>Master!$AG$9</f>
        <v>Yes</v>
      </c>
    </row>
    <row r="36" spans="2:3" ht="90" thickBot="1" x14ac:dyDescent="0.3">
      <c r="B36" s="288" t="s">
        <v>1468</v>
      </c>
      <c r="C36" s="178" t="str">
        <f>Master!$AH$9</f>
        <v xml:space="preserve">   4216.3 (c) (1) (A)  On and after January 1, 2021, every operator shall supply an electronic positive response through the regional notification center before the legal excavation start date and time. Upon a showing of good cause by an operator, the board may extend the time by which the operator is required to comply with this requirement. The board shall not grant an extension beyond December 31, 2021. The board shall determine which facts or cir6cumstances constitute good cause. (B) The regional notification center shall make the responses required by subparagraph (A) available to the excavator. (2) The regional notification centers shall annually report to the board regarding their continual technological development in their roles of facilitating communication between excavators and operators in a manner that enhances safety, accountability, and efficiency.</v>
      </c>
    </row>
    <row r="37" spans="2:3" ht="26.25" thickBot="1" x14ac:dyDescent="0.3">
      <c r="B37" s="288" t="s">
        <v>1282</v>
      </c>
      <c r="C37" s="178" t="str">
        <f>Master!$AI$9</f>
        <v>No</v>
      </c>
    </row>
    <row r="38" spans="2:3" ht="51.75" thickBot="1" x14ac:dyDescent="0.3">
      <c r="B38" s="288" t="s">
        <v>317</v>
      </c>
      <c r="C38" s="178" t="str">
        <f>Master!$AJ$9</f>
        <v>No</v>
      </c>
    </row>
    <row r="39" spans="2:3" ht="51.75" thickBot="1" x14ac:dyDescent="0.3">
      <c r="B39" s="288" t="s">
        <v>318</v>
      </c>
      <c r="C39" s="178" t="str">
        <f>Master!$AK$9</f>
        <v>Not addressed.</v>
      </c>
    </row>
    <row r="40" spans="2:3" ht="39" thickBot="1" x14ac:dyDescent="0.3">
      <c r="B40" s="288" t="s">
        <v>319</v>
      </c>
      <c r="C40" s="178" t="str">
        <f>Master!$AL$9</f>
        <v>No</v>
      </c>
    </row>
    <row r="41" spans="2:3" ht="51.75" thickBot="1" x14ac:dyDescent="0.3">
      <c r="B41" s="288" t="s">
        <v>1292</v>
      </c>
      <c r="C41" s="178" t="str">
        <f>Master!$AM$9</f>
        <v>Not addressed.</v>
      </c>
    </row>
    <row r="42" spans="2:3" ht="39" thickBot="1" x14ac:dyDescent="0.3">
      <c r="B42" s="288" t="s">
        <v>1293</v>
      </c>
      <c r="C42" s="178" t="str">
        <f>Master!$AN$9</f>
        <v>No</v>
      </c>
    </row>
    <row r="43" spans="2:3" ht="39" thickBot="1" x14ac:dyDescent="0.3">
      <c r="B43" s="288" t="s">
        <v>320</v>
      </c>
      <c r="C43" s="178" t="str">
        <f>Master!$AO$9</f>
        <v>Not addressed.</v>
      </c>
    </row>
    <row r="44" spans="2:3" ht="15.75" thickBot="1" x14ac:dyDescent="0.3">
      <c r="B44" s="288" t="s">
        <v>321</v>
      </c>
      <c r="C44" s="178" t="str">
        <f>Master!$AP$9</f>
        <v>No</v>
      </c>
    </row>
    <row r="45" spans="2:3" ht="30" customHeight="1" thickBot="1" x14ac:dyDescent="0.3">
      <c r="B45" s="386" t="s">
        <v>322</v>
      </c>
      <c r="C45" s="386"/>
    </row>
    <row r="46" spans="2:3" ht="26.25" thickBot="1" x14ac:dyDescent="0.3">
      <c r="B46" s="290" t="s">
        <v>1469</v>
      </c>
      <c r="C46" s="178" t="str">
        <f>Master!$AQ$9</f>
        <v>Yes</v>
      </c>
    </row>
    <row r="47" spans="2:3" ht="26.25" thickBot="1" x14ac:dyDescent="0.3">
      <c r="B47" s="290" t="s">
        <v>1470</v>
      </c>
      <c r="C47" s="178" t="str">
        <f>Master!$AR$9</f>
        <v>Yes</v>
      </c>
    </row>
    <row r="48" spans="2:3" ht="102.75" thickBot="1" x14ac:dyDescent="0.3">
      <c r="B48" s="290" t="s">
        <v>1471</v>
      </c>
      <c r="C48" s="179" t="str">
        <f>Master!$AS$9</f>
        <v xml:space="preserve">    California Code  4216 (o) "Operator" means any person, corporation, partnership, business trust, public agency, or other entity that owns, operates, or maintains a subsurface installation. For purposes of Section 4216.1, an "operator" does not include an owner of real property where subsurface facilities are exclusively located if they are used exclusively to furnish services on that property and the subsurface facilities are under the operation and control of that owner.
   4216.1. Every operator of a subsurface installation, except the Department of Transportation, shall become a member of, participate in, and share in the costs of, a regional notification center.
   4216.5. The requirements of this article apply to state agencies and to local agencies which own or operate subsurface installations, except as otherwise provided in Section 4216.1. </v>
      </c>
    </row>
    <row r="49" spans="2:3" ht="26.25" thickBot="1" x14ac:dyDescent="0.3">
      <c r="B49" s="290" t="s">
        <v>326</v>
      </c>
      <c r="C49" s="178" t="str">
        <f>Master!$AT$9</f>
        <v>Yes</v>
      </c>
    </row>
    <row r="50" spans="2:3" ht="179.25" thickBot="1" x14ac:dyDescent="0.3">
      <c r="B50" s="290" t="s">
        <v>327</v>
      </c>
      <c r="C50" s="179" t="str">
        <f>Master!$AU$9</f>
        <v xml:space="preserve">    California Code  4216.13.  (a) The board shall be composed of nine members, of which seven shall be appointed by the Governor, one shall be appointed by the Speaker of the Assembly, and one shall be appointed by the Senate Committee on Rules.    (b) The seven members appointed by the Governor shall be appointed, as follows:  (1) Three members shall have knowledge and expertise in the operation of subsurface installations. Of those three members, one shall have knowledge and expertise in the operation of the subsurface installations of a municipal utility. At least one of the three members shall have knowledge and experience in the operation of high priority subsurface installations.  (2) Three members shall have knowledge and experience in contract excavation for employers who are not operators of subsurface installations. Of the three members, one member shall be a general engineering contractor, one member shall be a general building contractor, and one member shall be a specialty contractor. For the purposes of this section, the terms “general engineering contractor,” “general building contractor,” and “specialty contractor” shall have the meanings given in Article 4 (commencing with Section 7055) of Chapter 9 of Division 3 of the Business and Professions Code.  (3) One member shall have knowledge and expertise in performing or managing agricultural operations in the vicinity of subsurface installations.    (c) The member appointed by the Speaker of the Assembly shall have knowledge and expertise in representing in safety matters the workers employed by contract excavators.    (d) The member appointed by the Senate Committee on Rules shall have knowledge and expertise in subsurface installation location and marking and shall not be under the direct employment of an operator.    (e) The board may invite two directors of operations of regional notification centers to be nonvoting ex officio members of the board.</v>
      </c>
    </row>
    <row r="51" spans="2:3" ht="39" thickBot="1" x14ac:dyDescent="0.3">
      <c r="B51" s="290" t="s">
        <v>328</v>
      </c>
      <c r="C51" s="178" t="str">
        <f>Master!$AV$9</f>
        <v>Yes</v>
      </c>
    </row>
    <row r="52" spans="2:3" ht="39" thickBot="1" x14ac:dyDescent="0.3">
      <c r="B52" s="290" t="s">
        <v>329</v>
      </c>
      <c r="C52" s="179" t="str">
        <f>Master!$AW$9</f>
        <v xml:space="preserve">   California Code 4216.12. (a)The Dig Safe Board is hereby created under, and shall be assisted by the staff of, the Office of the State Fire Marshal until January 1, 2022. On and after January 1, 2022, the board shall be within the Office of Energy Infrastructure Safety within the Natural Resources Agency pursuant to Part 7.3 (commencing with Section 15470) of Division 3 of Title 2.</v>
      </c>
    </row>
    <row r="53" spans="2:3" ht="26.25" thickBot="1" x14ac:dyDescent="0.3">
      <c r="B53" s="290" t="s">
        <v>330</v>
      </c>
      <c r="C53" s="178" t="str">
        <f>Master!$AX$9</f>
        <v>Yes</v>
      </c>
    </row>
    <row r="54" spans="2:3" ht="77.25" thickBot="1" x14ac:dyDescent="0.3">
      <c r="B54" s="290" t="s">
        <v>331</v>
      </c>
      <c r="C54" s="179" t="str">
        <f>Master!$AY$9</f>
        <v xml:space="preserve">    California Code 4216.6. (a) (1) Any operator or excavator who negligently violates this article is subject to a civil penalty in an amount not to exceed ten thousand dollars ($10,000).   (2) Any operator or excavator who knowingly and willfully violates any of the provisions of this article is subject to a civil penalty in an amount not to exceed fifty thousand dollars ($50,000). (3) Any operator or excavator who knowingly and willfully violates any of the provisions of this article in a way that results in damage to a gas or hazardous liquid pipeline subsurface installation and that results in the escape of any flammable, toxic, or corrosive gas or liquid is subject to a civil penalty in an amount not to exceed one hundred thousand dollars ($100,000)</v>
      </c>
    </row>
    <row r="55" spans="2:3" ht="26.25" thickBot="1" x14ac:dyDescent="0.3">
      <c r="B55" s="290" t="s">
        <v>332</v>
      </c>
      <c r="C55" s="178" t="str">
        <f>Master!$AZ$9</f>
        <v>Yes</v>
      </c>
    </row>
    <row r="56" spans="2:3" ht="77.25" thickBot="1" x14ac:dyDescent="0.3">
      <c r="B56" s="290" t="s">
        <v>333</v>
      </c>
      <c r="C56" s="179" t="str">
        <f>Master!$BA$9</f>
        <v xml:space="preserve">    California Code 4216.6. (a) (1) Any operator or excavator who negligently violates this article is subject to a civil penalty in an amount not to exceed ten thousand dollars ($10,000).   (2) Any operator or excavator who knowingly and willfully violates any of the provisions of this article is subject to a civil penalty in an amount not to exceed fifty thousand dollars ($50,000). (3) Any operator or excavator who knowingly and willfully violates any of the provisions of this article in a way that results in damage to a gas or hazardous liquid pipeline subsurface installation and that results in the escape of any flammable, toxic, or corrosive gas or liquid is subject to a civil penalty in an amount not to exceed one hundred thousand dollars ($100,000)</v>
      </c>
    </row>
    <row r="57" spans="2:3" ht="26.25" thickBot="1" x14ac:dyDescent="0.3">
      <c r="B57" s="290" t="s">
        <v>334</v>
      </c>
      <c r="C57" s="178" t="str">
        <f>Master!$BB$9</f>
        <v>No</v>
      </c>
    </row>
    <row r="58" spans="2:3" ht="26.25" thickBot="1" x14ac:dyDescent="0.3">
      <c r="B58" s="290" t="s">
        <v>335</v>
      </c>
      <c r="C58" s="178" t="str">
        <f>Master!$BC$9</f>
        <v>Not addressed.</v>
      </c>
    </row>
    <row r="59" spans="2:3" ht="294" thickBot="1" x14ac:dyDescent="0.3">
      <c r="B59" s="290" t="s">
        <v>200</v>
      </c>
      <c r="C59" s="179" t="str">
        <f>Master!$BD$9</f>
        <v xml:space="preserve">An action may be brought by the Attorney General, the district attorney, or the local or state agency that issued the permit to excavate, for the enforcement of the civil penalty pursuant to this section in a civil action 9 California Government Code 4216 California Code of Regulations brought in the name of the people of the State of California. If penalties are collected as a result of a civil suit brought by a state or local agency for collection of those civil penalties, the penalties imposed shall be paid to the general fund of the agency. If more than one agency is involved in enforcement, the penalties imposed shall be apportioned among them by the court in a manner that will fairly offset the relative costs incurred by the state or local agencies, or both, in collecting these fees. (c) This article may also be enforced by the following agencies, either following a recommendation of the Dig Safe Board that the agency shall act to accept, amend, or reject, or through the agency’s own investigations, as follows: (1) The Registrar of Contractors of the Contractors’ State License Board shall enforce this article on contractors, as defined in Article 2 (commencing with Section 7025) of Chapter 9 of Division 3 of the Business and Professions Code, and telephone corporations, as defined in Section 234 of the Public Utilities Code, when acting as a contractor, as defined in Article 2 (commencing with Section 7025) of Chapter 9 of Division 3 of the Business and Professions Code. Nothing in this section affects the Public Utilities Commission’s existing authority over a public utility. 4216.6 (b) (2) The Public Utilities Commission shall enforce this article on gas corporations, as defined in Section 222 of the Public Utilities Code, and electrical corporations, as defined in Section 218 of the Public Utilities Code, and water corporations, as defined in Section 241 of the Public Utilities Code. (3) The Office of the State Fire Marshal shall enforce this article on operators of hazardous liquid pipeline facilities, as defined in Section 60101 of Chapter 601 of Subtitle VIII of Title 49 of the United States Code. (d) A local governing board may enforce this article on local agencies under the governing board’s jurisdiction. (e) Commencing July 1, 2020, the Dig Safe Board shall enforce this article on persons other than those listed in subdivisions (c) and (d). The board shall not initiate an enforcement action pursuant to this subdivision for a violation that occurred prior to July 1, 2020. As the enforcing body for persons other than those listed in subdivisions (c) and (d), the board may collect any monetary penalties imposed upon those persons.
    4216.12 (a) The California Underground Facilities Safe Excavation Board is hereby created under, and shall be assisted by the staff of, the Office of the State Fire Marshal.  (b) The board shall perform the following tasks:...(4) Enforce this article to the extent authorized by subdivision (e) of Section 4216.6.
</v>
      </c>
    </row>
    <row r="60" spans="2:3" ht="39" thickBot="1" x14ac:dyDescent="0.3">
      <c r="B60" s="290" t="s">
        <v>336</v>
      </c>
      <c r="C60" s="179" t="str">
        <f>Master!$BE$9</f>
        <v>Yes.
(Reference California Code 4216.12 (b)(3) and 4216.19)</v>
      </c>
    </row>
    <row r="61" spans="2:3" ht="51.75" thickBot="1" x14ac:dyDescent="0.3">
      <c r="B61" s="290" t="s">
        <v>651</v>
      </c>
      <c r="C61" s="178" t="str">
        <f>Master!$BF$9</f>
        <v>No.  
     Reference California Code 4216.6. (g) regarding reporting to and by the regional notification centers.</v>
      </c>
    </row>
    <row r="62" spans="2:3" ht="51.75" thickBot="1" x14ac:dyDescent="0.3">
      <c r="B62" s="290" t="s">
        <v>477</v>
      </c>
      <c r="C62" s="178" t="str">
        <f>Master!$BG$9</f>
        <v>Yes.  
     Reference California Code 4216.4 (c) regarding reporting to operators and regional notification centers.</v>
      </c>
    </row>
    <row r="63" spans="2:3" ht="51.75" thickBot="1" x14ac:dyDescent="0.3">
      <c r="B63" s="290" t="s">
        <v>478</v>
      </c>
      <c r="C63" s="178" t="str">
        <f>Master!$BH$9</f>
        <v>No</v>
      </c>
    </row>
    <row r="64" spans="2:3" ht="32.25" customHeight="1" thickBot="1" x14ac:dyDescent="0.3">
      <c r="B64" s="387" t="s">
        <v>339</v>
      </c>
      <c r="C64" s="387"/>
    </row>
    <row r="65" spans="2:3" ht="51.75" thickBot="1" x14ac:dyDescent="0.3">
      <c r="B65" s="291" t="s">
        <v>340</v>
      </c>
      <c r="C65" s="179" t="str">
        <f>Master!$BI$9</f>
        <v xml:space="preserve">    California Government Code (GOV), Title 1, Division 5, Chapter 3.1, "Protection of Underground Infrastructure, Article 2, "Regional Notification Center System [4215 - 4216.24] 
(http://leginfo.legislature.ca.gov/faces/codes_displaySection.xhtml?sectionNum=4216.&amp;lawCode=GOV)
    Also see One-Call Center Website for Information on State Law.</v>
      </c>
    </row>
    <row r="66" spans="2:3" ht="26.25" thickBot="1" x14ac:dyDescent="0.3">
      <c r="B66" s="291" t="s">
        <v>341</v>
      </c>
      <c r="C66" s="175">
        <f>Master!$BJ$9</f>
        <v>44489</v>
      </c>
    </row>
    <row r="67" spans="2:3" ht="26.25" thickBot="1" x14ac:dyDescent="0.3">
      <c r="B67" s="291" t="s">
        <v>342</v>
      </c>
      <c r="C67" s="184" t="str">
        <f>Master!$BK$9</f>
        <v>No</v>
      </c>
    </row>
    <row r="68" spans="2:3" ht="90" thickBot="1" x14ac:dyDescent="0.3">
      <c r="B68" s="291" t="s">
        <v>343</v>
      </c>
      <c r="C68" s="185" t="str">
        <f>Master!$BL$9</f>
        <v xml:space="preserve">    For further information, reference:    
*  California  Public Utilities Code, Section 955-972, Natural Gas Pipeline Safety Act of 2011. (http://leginfo.legislature.ca.gov/faces/codes_displaySection.xhtml?sectionNum=955.&amp;lawCode=PUC)  
*  California Government Code, Section 51010 - 51019.1, The Elder California Pipeline Safety Act of 1981 (http://leginfo.legislature.ca.gov/faces/codes_displayText.xhtml?lawCode=GOV&amp;division=1.&amp;title=5.&amp;part=1.&amp;chapter=5.5.&amp;article)  
*  California State Fire Marshal, Pipeline Division (http://osfm.fire.ca.gov/pipeline/pipeline_regulations)  
*  California Public Utilities Commission, Pipeline Safety (http://www.cpuc.ca.gov/General.aspx?id=6762)</v>
      </c>
    </row>
    <row r="69" spans="2:3" ht="26.25" thickBot="1" x14ac:dyDescent="0.3">
      <c r="B69" s="291" t="s">
        <v>1472</v>
      </c>
      <c r="C69" s="179" t="str">
        <f>Master!$BM$9</f>
        <v>(1) North -- Underground Service Alert North -- www.usanorth811.org; 
(2) South -- Underground Service Alert of Southern California -- www.digalert.org</v>
      </c>
    </row>
    <row r="70" spans="2:3" ht="15.75" thickBot="1" x14ac:dyDescent="0.3">
      <c r="B70" s="381" t="s">
        <v>377</v>
      </c>
      <c r="C70" s="382"/>
    </row>
    <row r="71" spans="2:3" ht="15.75" thickBot="1" x14ac:dyDescent="0.3">
      <c r="B71" s="292" t="s">
        <v>74</v>
      </c>
      <c r="C71" s="179">
        <f>Master!$BN$9</f>
        <v>0</v>
      </c>
    </row>
    <row r="72" spans="2:3" ht="51.75" thickBot="1" x14ac:dyDescent="0.3">
      <c r="B72" s="292" t="s">
        <v>138</v>
      </c>
      <c r="C72" s="186">
        <f>Master!$BO$9</f>
        <v>0</v>
      </c>
    </row>
  </sheetData>
  <mergeCells count="6">
    <mergeCell ref="B70:C70"/>
    <mergeCell ref="B1:C1"/>
    <mergeCell ref="B2:C2"/>
    <mergeCell ref="B23:C23"/>
    <mergeCell ref="B45:C45"/>
    <mergeCell ref="B64:C64"/>
  </mergeCells>
  <pageMargins left="0.7" right="0.7" top="0.75" bottom="0.75" header="0.3" footer="0.3"/>
  <pageSetup scale="78"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C72"/>
  <sheetViews>
    <sheetView topLeftCell="B1" workbookViewId="0">
      <selection activeCell="H7" sqref="H7"/>
    </sheetView>
  </sheetViews>
  <sheetFormatPr defaultColWidth="9.140625" defaultRowHeight="15" x14ac:dyDescent="0.25"/>
  <cols>
    <col min="1" max="1" width="9.140625" style="171"/>
    <col min="2" max="2" width="30.42578125" style="171" customWidth="1"/>
    <col min="3" max="3" width="125.7109375" style="171" customWidth="1"/>
    <col min="4" max="16384" width="9.140625" style="171"/>
  </cols>
  <sheetData>
    <row r="1" spans="2:3" ht="69.95" customHeight="1" thickBot="1" x14ac:dyDescent="0.3">
      <c r="B1" s="383" t="s">
        <v>1370</v>
      </c>
      <c r="C1" s="383"/>
    </row>
    <row r="2" spans="2:3" ht="36.75" customHeight="1" thickBot="1" x14ac:dyDescent="0.3">
      <c r="B2" s="390" t="s">
        <v>1424</v>
      </c>
      <c r="C2" s="390"/>
    </row>
    <row r="3" spans="2:3" ht="102.75" thickBot="1" x14ac:dyDescent="0.3">
      <c r="B3" s="172" t="s">
        <v>159</v>
      </c>
      <c r="C3" s="173" t="str">
        <f>Master!$B$10</f>
        <v xml:space="preserve">    Colorado Revised Statute § 9-1.5-102. (3) “Excavation” means any operation in which earth is moved or removed by means of any tools, equipment, or explosives and includes augering, backfilling, boring, ditching, drilling, grading, plowing-in, pulling-in, ripping, scraping, trenching, hydro excavating, postholing, and tunneling. "Excavation" does not include: (a) Routine maintenance on existing planted landscapes; or (b) An excavation by a rancher or a farmer, as defined in section 42-20-108.5, occurring on a ranch or farm when the excavation involves:  (I) Any form of existing agricultural activity that is routine for that ranch or farm; (II) Land clearing if the activity does not involve deep ripping or deep root removal of trees or shrubs; or (III) Routine  maintenance of:  (A) an existing irrigation facility if the facility has been subjected to maintenance in the previous twenty-four months; or  (B) existing fence lines.
</v>
      </c>
    </row>
    <row r="4" spans="2:3" ht="39" thickBot="1" x14ac:dyDescent="0.3">
      <c r="B4" s="172" t="s">
        <v>160</v>
      </c>
      <c r="C4" s="173" t="str">
        <f>Master!$C$10</f>
        <v xml:space="preserve">    Colorado Revised Statute § 9-1.5-102. (6) “Person” means any individual acting on his or her own behalf, sole proprietor, partnership, association, corporation, or joint venture; the state, any political subdivision of the state, or any instrumentality or agency of either; or the legal representative of any of them. </v>
      </c>
    </row>
    <row r="5" spans="2:3" ht="26.25" thickBot="1" x14ac:dyDescent="0.3">
      <c r="B5" s="172" t="s">
        <v>1465</v>
      </c>
      <c r="C5" s="175" t="str">
        <f>Master!$D$10</f>
        <v>Yes</v>
      </c>
    </row>
    <row r="6" spans="2:3" ht="26.25" thickBot="1" x14ac:dyDescent="0.3">
      <c r="B6" s="172" t="s">
        <v>296</v>
      </c>
      <c r="C6" s="175">
        <f>Master!$E$10</f>
        <v>2</v>
      </c>
    </row>
    <row r="7" spans="2:3" ht="217.5" thickBot="1" x14ac:dyDescent="0.3">
      <c r="B7" s="172" t="s">
        <v>297</v>
      </c>
      <c r="C7" s="176" t="str">
        <f>Master!$F$10</f>
        <v xml:space="preserve">    Colorado Revised Statutes § 9-1.5-103 (3) (a) (II) Effective January 1, 2021, except in emergency situations, except as to an employee or an employer’s contractor with respect to the employer’s underground facilities, and except as otherwise provided in subsection (3)(e) of this section, a person shall not make or begin excavation without first notifying the notification association. Notice may be given by electronic methods approved by the notification association or by telephone.(b) Notice of the commencement, extent, and duration of the excavation work shall be given at least two business days prior thereto not including the day of actual notice.
(c)
(I) Any notice given pursuant to subsection (3)(b) of this section must include the following:
(A) The name and telephone number of the person who is giving the notice;
(B) The name and telephone number of the excavator; and
(C) The specific location, starting date, and description of the intended excavation activity.
(II) If an area of excavation cannot be accurately described on the locate request, the excavator shall notify the owner or operator of the area of excavation using one or more of the following methods:
(A) Physical delineation with white marks on a hard surface area;
(B) Electronic delineation on a map, plan sheet, or aerial photograph that can be transmitted electronically from the excavator to the facility owner or operator through the notification association; or
(C) Scheduling an on-site meeting between the excavator and the owner or operator.
</v>
      </c>
    </row>
    <row r="8" spans="2:3" ht="26.25" thickBot="1" x14ac:dyDescent="0.3">
      <c r="B8" s="172" t="s">
        <v>298</v>
      </c>
      <c r="C8" s="177" t="str">
        <f>Master!$G$10</f>
        <v xml:space="preserve">30
(Colorado Revised Statutes § 9-1.5-103 (4)(b)) </v>
      </c>
    </row>
    <row r="9" spans="2:3" ht="39" thickBot="1" x14ac:dyDescent="0.3">
      <c r="B9" s="172" t="s">
        <v>299</v>
      </c>
      <c r="C9" s="177" t="str">
        <f>Master!$H$10</f>
        <v>Yes
As one of three options if an area of excavation cannot be accurately described on the locate request, as required in Colorado Revised Statutes § 9-1.5-103 (3) (c) (II).</v>
      </c>
    </row>
    <row r="10" spans="2:3" ht="26.25" thickBot="1" x14ac:dyDescent="0.3">
      <c r="B10" s="172" t="s">
        <v>61</v>
      </c>
      <c r="C10" s="177" t="str">
        <f>Master!$I$10</f>
        <v xml:space="preserve">18"
(Colorado Revised Statutes § 9-1.5-103 (4)(c)(I)) </v>
      </c>
    </row>
    <row r="11" spans="2:3" ht="64.5" thickBot="1" x14ac:dyDescent="0.3">
      <c r="B11" s="172" t="s">
        <v>300</v>
      </c>
      <c r="C11" s="176" t="str">
        <f>Master!$J$10</f>
        <v xml:space="preserve">    Colorado Revised Statutes § 9-1.5-103 (4)(c)(I)(A) When a person excavates within eighteen inches horizontally from the exterior sides of any marked underground facility, the person shall use nondestructive means of excavation to identify underground facilities and shall otherwise exercise reasonable care to protect any underground facility in or near the excavation area. When utilizing trenchless excavation methods, the excavator shall expose underground facilities and visually observe the safe crossing of marked underground facilities when requested to do so by the underground facility owner or operator or the government agency that issued a permit for the excavation.  </v>
      </c>
    </row>
    <row r="12" spans="2:3" ht="39" thickBot="1" x14ac:dyDescent="0.3">
      <c r="B12" s="172" t="s">
        <v>301</v>
      </c>
      <c r="C12" s="178" t="str">
        <f>Master!$K$10</f>
        <v>Yes
(Colorado Revised Statutes § 9-1.5-103 (4)(c)(I)(A))</v>
      </c>
    </row>
    <row r="13" spans="2:3" ht="26.25" thickBot="1" x14ac:dyDescent="0.3">
      <c r="B13" s="172" t="s">
        <v>302</v>
      </c>
      <c r="C13" s="178" t="str">
        <f>Master!$L$10</f>
        <v>Yes
(Colorado Revised Statutes § 9-1.5-103 (4)(c)(I)(B))</v>
      </c>
    </row>
    <row r="14" spans="2:3" ht="39" thickBot="1" x14ac:dyDescent="0.3">
      <c r="B14" s="172" t="s">
        <v>303</v>
      </c>
      <c r="C14" s="178" t="str">
        <f>Master!$M$10</f>
        <v>Yes
(Colorado Revised Statutes § 9-1.5-103 (6))</v>
      </c>
    </row>
    <row r="15" spans="2:3" ht="26.25" thickBot="1" x14ac:dyDescent="0.3">
      <c r="B15" s="172" t="s">
        <v>594</v>
      </c>
      <c r="C15" s="178" t="str">
        <f>Master!$N$10</f>
        <v>Yes
(Colorado Revised Statutes § 9-1.5-103 (4)(c)(II)(A))</v>
      </c>
    </row>
    <row r="16" spans="2:3" ht="39" thickBot="1" x14ac:dyDescent="0.3">
      <c r="B16" s="172" t="s">
        <v>305</v>
      </c>
      <c r="C16" s="178" t="str">
        <f>Master!$O$10</f>
        <v>Yes
(Colorado Revised Statutes § 9-1.5-103 (4)(c)(I)(A))</v>
      </c>
    </row>
    <row r="17" spans="2:3" ht="51.75" thickBot="1" x14ac:dyDescent="0.3">
      <c r="B17" s="172" t="s">
        <v>306</v>
      </c>
      <c r="C17" s="178" t="str">
        <f>Master!$P$10</f>
        <v>Yes
(Colorado Revised Statutes § 9-1.5-103 (3)(a)(II));
However, in some cases a single secondary excavator may be listed on a single notification. 
(Colorado Revised Statutes § 9-1.5-103 (3)(d))</v>
      </c>
    </row>
    <row r="18" spans="2:3" ht="26.25" thickBot="1" x14ac:dyDescent="0.3">
      <c r="B18" s="172" t="s">
        <v>307</v>
      </c>
      <c r="C18" s="178" t="str">
        <f>Master!$Q$10</f>
        <v>Yes</v>
      </c>
    </row>
    <row r="19" spans="2:3" ht="26.25" thickBot="1" x14ac:dyDescent="0.3">
      <c r="B19" s="172" t="s">
        <v>1466</v>
      </c>
      <c r="C19" s="178" t="str">
        <f>Master!$R$10</f>
        <v>Yes</v>
      </c>
    </row>
    <row r="20" spans="2:3" ht="26.25" thickBot="1" x14ac:dyDescent="0.3">
      <c r="B20" s="172" t="s">
        <v>309</v>
      </c>
      <c r="C20" s="178" t="str">
        <f>Master!$S$10</f>
        <v>Yes
(Colorado Revised Statutes § 9-1.5-103 (9))</v>
      </c>
    </row>
    <row r="21" spans="2:3" ht="15.75" thickBot="1" x14ac:dyDescent="0.3">
      <c r="B21" s="172" t="s">
        <v>310</v>
      </c>
      <c r="C21" s="178" t="str">
        <f>Master!$T$10</f>
        <v>Yes</v>
      </c>
    </row>
    <row r="22" spans="2:3" ht="306.75" thickBot="1" x14ac:dyDescent="0.3">
      <c r="B22" s="172" t="s">
        <v>1504</v>
      </c>
      <c r="C22" s="173" t="str">
        <f>Master!$U$10</f>
        <v xml:space="preserve">    Colorado Revised Statutes § 9-1.5-102 (3) …Excavation does not include (a) Routine maintenance on existing planted landscapes; or (b) An excavation by a rancher or a farmer, as defined in section 42-20-108.5, occurring on a ranch or farm when the excavation  involves: (I) Any form of existing agricultural activity that is routine for that ranch or farm; (II) Land clearing if the activity does not involve deep ripping or deep root removal of trees or shrubs; or (III) Routine  maintenance of:  (A) An existing irrigation facility if the facility has been subjected to maintenance in the previous twenty-four months; or (B) Existing fence lines. 
    § 9-1.5-102 (6.5)  “Routine maintenance” means a regular activity that happens at least once per year on an existing planted landscape if earth is not disturbed at a depth of more than twelve inches by nonmechanical means or four inches by mechanical means and if the activities are not intended to permanently lessen the ground cover or lower the existing ground contours. Mechanical equipment used for routine maintenance tasks shall be defined as aerators, hand-held rototillers, soil injection needles, lawn edgers, overseeders, and hand tools.
    § 9-1.5-103 (3)(a)(II)  Effective January 1, 2021, except in emergency situations, except as to an employee or an employer’s contractor with respect to the employer’s underground facilities, and except as otherwise provided in subsection (3)(e) of this section, a person shall not make or begin excavation without first notifying the notification association. Notice may be given by electronic methods approved by the notification association or by telephone.
    § 9-1.5-103 (3)(e)  Notwithstanding any other provision of this article 1.5, excavation that is routine or emergency maintenance of the right-of-way of a county-maintained gravel or dirt road and is performed by county employees does not require notification of the notification association unless the excavation will:
(A) Lower the existing grade or elevation of the road or any adjacent shoulder or the designed and constructed elevation of any adjacent ditch flowline; or
(B) Disturb more than six inches in depth as it is conducted.
(II) As used in this subsection (3)(e), “ditch flowline” means the line running the length of the bottom of a ditch so that water entering the ditch runs first to the line and thereafter down the line.
    § 9-1.5-104.5 (2)(a) Any person who intends to excavate shall notify....  For purposes of this paragraph (a), excavation shall not include an excavation by a rancher or a farmer, as defined in section 42-20-108.5, C.R.S., occurring on a ranch or farm unless such excavation is for a nonagricultural purpose.</v>
      </c>
    </row>
    <row r="23" spans="2:3" ht="31.5" customHeight="1" thickBot="1" x14ac:dyDescent="0.3">
      <c r="B23" s="385" t="s">
        <v>60</v>
      </c>
      <c r="C23" s="385"/>
    </row>
    <row r="24" spans="2:3" ht="39" thickBot="1" x14ac:dyDescent="0.3">
      <c r="B24" s="288" t="s">
        <v>153</v>
      </c>
      <c r="C24" s="178">
        <f>Master!$V$10</f>
        <v>2</v>
      </c>
    </row>
    <row r="25" spans="2:3" ht="153.75" thickBot="1" x14ac:dyDescent="0.3">
      <c r="B25" s="288" t="s">
        <v>312</v>
      </c>
      <c r="C25" s="179" t="str">
        <f>Master!$W$10</f>
        <v xml:space="preserve">    Colorado Revised Statutes § 9-1.5-103 (4)(a)(I) Any owner or operator receiving notice pursuant to subsection (3) of this section shall, at no cost to the excavator and within two business days, not including the day of actual notice, use reasonable care to advise the excavator of the location, number, and size of any underground facilities in the proposed excavation area, including laterals in the public right-of-way, by marking the location of the facilities with clearly identifiable markings within eighteen inches horizontally from the exterior sides of the facilities. The markings must include the depth, if known, and shall be made pursuant to the uniform color code as approved by the American Public Works Association. The markings must meet the marking standards as established by the safety commission pursuant to section 9-1.5-104.2 (1)(a)(I). The documentation required by this subsection (4)(a)(I) shall be provided to the excavator through the notification association and must meet or exceed any quality standards established by the safety commission pursuant to section 9-1.5-104.2 (1)(a)(I). In addition to the markings, the owner or operator shall provide for each of its underground facilities:
(A) Documentation listing the owner’s or operator’s name and the size and type of each marked underground facility; and
(B) Documentation of the location of the underground facilities in the form of a digital sketch, a hand-drawn sketch, or a photograph that includes a readily identifiable landmark, where practicable.</v>
      </c>
    </row>
    <row r="26" spans="2:3" ht="26.25" thickBot="1" x14ac:dyDescent="0.3">
      <c r="B26" s="288" t="s">
        <v>313</v>
      </c>
      <c r="C26" s="178" t="str">
        <f>Master!$X$10</f>
        <v>No</v>
      </c>
    </row>
    <row r="27" spans="2:3" ht="39" thickBot="1" x14ac:dyDescent="0.3">
      <c r="B27" s="288" t="s">
        <v>1288</v>
      </c>
      <c r="C27" s="178" t="str">
        <f>Master!$Y$10</f>
        <v>Not addressed.</v>
      </c>
    </row>
    <row r="28" spans="2:3" ht="39" thickBot="1" x14ac:dyDescent="0.3">
      <c r="B28" s="288" t="s">
        <v>1289</v>
      </c>
      <c r="C28" s="178" t="str">
        <f>Master!$Z$10</f>
        <v>Yes</v>
      </c>
    </row>
    <row r="29" spans="2:3" ht="64.5" thickBot="1" x14ac:dyDescent="0.3">
      <c r="B29" s="288" t="s">
        <v>314</v>
      </c>
      <c r="C29" s="179" t="str">
        <f>Master!$AA$10</f>
        <v xml:space="preserve">    Colorado Revised Statutes § 9-1.5-103 (4)(a)(I) Any owner or operator receiving notice pursuant to subsection (3) of this section shall...advise the excavator...by marking the location of the facilities with clearly identifiable markings within eighteen inches horizontally from the exterior sides of the facilities. The markings must include the depth, if known, and shall be made pursuant to the uniform color code as approved by the American Public Works Association. The markings must meet the marking standards as established by the Safety Commission pursuant to section 9-1.5-104.2 (1)(a)(i).    </v>
      </c>
    </row>
    <row r="30" spans="2:3" ht="51.75" thickBot="1" x14ac:dyDescent="0.3">
      <c r="B30" s="288" t="s">
        <v>315</v>
      </c>
      <c r="C30" s="178" t="str">
        <f>Master!$AB$10</f>
        <v>Yes
(Colorado Revised Statutes § 9-1.5-103 (4)(a)(II))</v>
      </c>
    </row>
    <row r="31" spans="2:3" ht="51.75" thickBot="1" x14ac:dyDescent="0.3">
      <c r="B31" s="288" t="s">
        <v>316</v>
      </c>
      <c r="C31" s="178" t="str">
        <f>Master!$AC$10</f>
        <v>No
(Colorado Revised Statutes § 9-1.5-103 (4)(a)(IV))</v>
      </c>
    </row>
    <row r="32" spans="2:3" ht="90" thickBot="1" x14ac:dyDescent="0.3">
      <c r="B32" s="288" t="s">
        <v>1290</v>
      </c>
      <c r="C32" s="179" t="str">
        <f>Master!$AD$10</f>
        <v xml:space="preserve">    Locating abandoned facilities is not addressed.  Reference:
    Colorado Revised Statutes § 9-1.5-103 (4)(a) ...Owners and operators shall, within the time limits specified in subsection (6) of this section, provide to the excavator evidence, if any, of underground facilities abandoned after January 1, 2001, known to the owner or operator to be in the proposed excavation area.  
    § 9-1.5-107. Notice of removal of underground facilities.  At least ten days before beginning an excavation to remove an underground facility that is a gas transmission pipeline that has been abandoned or is unused and is not located in a public road, street, alley, or right-of-way dedicated to public use, the excavator shall notify each owner of record and occupant of the real property where such underground facility is located.</v>
      </c>
    </row>
    <row r="33" spans="2:3" ht="39" thickBot="1" x14ac:dyDescent="0.3">
      <c r="B33" s="288" t="s">
        <v>1291</v>
      </c>
      <c r="C33" s="178" t="str">
        <f>Master!$AE$10</f>
        <v>No</v>
      </c>
    </row>
    <row r="34" spans="2:3" ht="39" thickBot="1" x14ac:dyDescent="0.3">
      <c r="B34" s="288" t="s">
        <v>1281</v>
      </c>
      <c r="C34" s="179" t="str">
        <f>Master!$AF$10</f>
        <v>Not addressed. Positive response is provided via the notification center.  .  
    (Colorado Revised Statutes  § 9-1.5-103 (4)(a))</v>
      </c>
    </row>
    <row r="35" spans="2:3" ht="39" thickBot="1" x14ac:dyDescent="0.3">
      <c r="B35" s="288" t="s">
        <v>1467</v>
      </c>
      <c r="C35" s="178" t="str">
        <f>Master!$AG$10</f>
        <v>Yes</v>
      </c>
    </row>
    <row r="36" spans="2:3" ht="115.5" thickBot="1" x14ac:dyDescent="0.3">
      <c r="B36" s="288" t="s">
        <v>1468</v>
      </c>
      <c r="C36" s="178" t="str">
        <f>Master!$AH$10</f>
        <v xml:space="preserve">    Colorado Revised Statutes § 9-1.5-103 (4)(a)(I)  The documentation required by this subsection (4)(a)(i) shall be provided to the excavator through the notification association and must meet or exceed any quality standards established by the Safety Commission pursuant to section 9-1.5-104.2(1)(a)(i).  In addition to the markings, the owner or operator shall provide for each of  its underground facilities: (A) Documentation listing the owner's or operator's name and the size and type of each marked underground facility; and (B) Documentation of the location of the underground facilities in the form of a digital sketch, a hand-drawn sketch, or a photograph that includes a readily identifiable landmark, where practicable.  .  
    § 9-1.5-103 (4)(a)(IV) ...Any owner or operator receiving notice concerning an excavator's intent to excavate shall use reasonable care to advise the excavator of the absence of any underground facilities in the proposed excavation area by providing positive response documentation to the excavator through the notification association that no underground facilities exist in the proposed excavation area.   </v>
      </c>
    </row>
    <row r="37" spans="2:3" ht="26.25" thickBot="1" x14ac:dyDescent="0.3">
      <c r="B37" s="288" t="s">
        <v>1282</v>
      </c>
      <c r="C37" s="178" t="str">
        <f>Master!$AI$10</f>
        <v>No</v>
      </c>
    </row>
    <row r="38" spans="2:3" ht="51.75" thickBot="1" x14ac:dyDescent="0.3">
      <c r="B38" s="288" t="s">
        <v>317</v>
      </c>
      <c r="C38" s="178" t="str">
        <f>Master!$AJ$10</f>
        <v>Yes</v>
      </c>
    </row>
    <row r="39" spans="2:3" ht="64.5" thickBot="1" x14ac:dyDescent="0.3">
      <c r="B39" s="288" t="s">
        <v>318</v>
      </c>
      <c r="C39" s="179" t="str">
        <f>Master!$AK$10</f>
        <v xml:space="preserve">    Colorado Revised Statutes § 9-1.5-105 (1)  ... (2) All underground facility owners and operators are members of the notification association ….   (3) (b) Effective January 1, 2021, each member of the notification association shall provide general information regarding all of the locations of any underground facilities that the member owns or operates, for excavation notification purposes only, and the member’s contact information, both of which shall be updated annually, to the notification association, and the association shall maintain the information on file in a manner that ensures the confidentiality and security of the information.</v>
      </c>
    </row>
    <row r="40" spans="2:3" ht="39" thickBot="1" x14ac:dyDescent="0.3">
      <c r="B40" s="288" t="s">
        <v>319</v>
      </c>
      <c r="C40" s="178" t="str">
        <f>Master!$AL$10</f>
        <v>Yes</v>
      </c>
    </row>
    <row r="41" spans="2:3" ht="51.75" thickBot="1" x14ac:dyDescent="0.3">
      <c r="B41" s="288" t="s">
        <v>1292</v>
      </c>
      <c r="C41" s="179" t="str">
        <f>Master!$AM$10</f>
        <v xml:space="preserve">   Colorado Revised Statues § 9-1.5-105 (3) (b) Effective January 1, 2021, each member of the notification association shall provide general information regarding all of the locations of any underground facilities that the member owns or operates, for excavation notification purposes only, and the member’s contact information, both of which shall be updated annually, to the notification association, and the association shall maintain the information on file in a manner that ensures the confidentiality and security of the information.</v>
      </c>
    </row>
    <row r="42" spans="2:3" ht="39" thickBot="1" x14ac:dyDescent="0.3">
      <c r="B42" s="288" t="s">
        <v>1293</v>
      </c>
      <c r="C42" s="178" t="str">
        <f>Master!$AN$10</f>
        <v>Yes</v>
      </c>
    </row>
    <row r="43" spans="2:3" ht="39" thickBot="1" x14ac:dyDescent="0.3">
      <c r="B43" s="288" t="s">
        <v>320</v>
      </c>
      <c r="C43" s="178" t="str">
        <f>Master!$AO$10</f>
        <v xml:space="preserve">    Colorado Revised Statutes § 9-1.5-103 (10)  All new underground facilities, including laterals up to the structure or building being served, installed on or after August 8, 2018, must be electronically locatable when installed.
</v>
      </c>
    </row>
    <row r="44" spans="2:3" ht="26.25" thickBot="1" x14ac:dyDescent="0.3">
      <c r="B44" s="288" t="s">
        <v>321</v>
      </c>
      <c r="C44" s="178" t="str">
        <f>Master!$AP$10</f>
        <v>Yes
(Colorado Revised Statutes § 9-1.5-103 (2))</v>
      </c>
    </row>
    <row r="45" spans="2:3" ht="30" customHeight="1" thickBot="1" x14ac:dyDescent="0.3">
      <c r="B45" s="386" t="s">
        <v>322</v>
      </c>
      <c r="C45" s="386"/>
    </row>
    <row r="46" spans="2:3" ht="26.25" thickBot="1" x14ac:dyDescent="0.3">
      <c r="B46" s="290" t="s">
        <v>1469</v>
      </c>
      <c r="C46" s="178" t="str">
        <f>Master!$AQ$10</f>
        <v>Yes</v>
      </c>
    </row>
    <row r="47" spans="2:3" ht="26.25" thickBot="1" x14ac:dyDescent="0.3">
      <c r="B47" s="290" t="s">
        <v>1470</v>
      </c>
      <c r="C47" s="178" t="str">
        <f>Master!$AR$10</f>
        <v>Yes</v>
      </c>
    </row>
    <row r="48" spans="2:3" ht="90" thickBot="1" x14ac:dyDescent="0.3">
      <c r="B48" s="290" t="s">
        <v>1471</v>
      </c>
      <c r="C48" s="179" t="str">
        <f>Master!$AS$10</f>
        <v xml:space="preserve">    Colorado Revised Statutes § 9-1.5-105 (1)There is hereby created a nonprofit corporation in the state of Colorado, referred to in this article 1.5 as the “notification association”, which consists of all owners or operators of underground facilities. All owners and operators shall join the notification association and shall participate in a statewide program that utilizes a single, toll-free telephone number 811 that excavators can use to notify the notification association of pending excavation plans 
 (6) This section does not apply to: (a) Any owner or occupant of real property under which underground facilities are buried if the facilities are used solely to furnish service or commodities to the real property and no part of the facilities is located in a public street, county road, alley, or right-of-way dedicated to public use; or (b) Any homewowner.</v>
      </c>
    </row>
    <row r="49" spans="2:3" ht="26.25" thickBot="1" x14ac:dyDescent="0.3">
      <c r="B49" s="290" t="s">
        <v>326</v>
      </c>
      <c r="C49" s="178" t="str">
        <f>Master!$AT$10</f>
        <v>Yes</v>
      </c>
    </row>
    <row r="50" spans="2:3" ht="39" thickBot="1" x14ac:dyDescent="0.3">
      <c r="B50" s="290" t="s">
        <v>327</v>
      </c>
      <c r="C50" s="179" t="str">
        <f>Master!$AU$10</f>
        <v xml:space="preserve">    Colorado Revised Statutes § 9-1.5-105 (4)(a)(I) The notification association is governed by a board of directors which must be representative of the membership of the association.  (b) The board of directors shall be elected by the membership of the association pursuant to the bylaws of the association. </v>
      </c>
    </row>
    <row r="51" spans="2:3" ht="39" thickBot="1" x14ac:dyDescent="0.3">
      <c r="B51" s="290" t="s">
        <v>328</v>
      </c>
      <c r="C51" s="178" t="str">
        <f>Master!$AV$10</f>
        <v>Yes</v>
      </c>
    </row>
    <row r="52" spans="2:3" ht="153.75" thickBot="1" x14ac:dyDescent="0.3">
      <c r="B52" s="290" t="s">
        <v>329</v>
      </c>
      <c r="C52" s="178" t="str">
        <f>Master!$AW$10</f>
        <v>Colorado Revised Statutes § 9-1.5-104.2 (1) (a)  There is hereby created the underground damage prevention safety commission in the department of labor and employment. The safety commission is transferred to the department by a type 2transfer as that term is defined in section 24-1-105. The safety commission shall:
(I) Advise the notification association and other state agencies, the general assembly, and local governments on:
(A) Best practices and training to prevent damage to underground utilities;
(B) Policies to enhance public safety, including the establishment and periodic updating of industry best standards, including marking and documentation best practices and technology advancements; and
(C) Policies and best practices to improve efficiency and cost savings to the 811 program, including the review, establishment, and periodic updating of industry best standards, to ensure the highest level of productivity and service for the benefit of both excavators and owners and operators; and
(II) Review complaints alleging violations of this article 1.5 involving practices related to underground facilities and order appropriate remedial action or penalties.</v>
      </c>
    </row>
    <row r="53" spans="2:3" ht="26.25" thickBot="1" x14ac:dyDescent="0.3">
      <c r="B53" s="290" t="s">
        <v>330</v>
      </c>
      <c r="C53" s="178" t="str">
        <f>Master!$AX$10</f>
        <v>Yes</v>
      </c>
    </row>
    <row r="54" spans="2:3" ht="166.5" thickBot="1" x14ac:dyDescent="0.3">
      <c r="B54" s="290" t="s">
        <v>331</v>
      </c>
      <c r="C54" s="179" t="str">
        <f>Master!$AY$10</f>
        <v xml:space="preserve">    Colorado Revised Statutes § 9-1.5-104.4. Penalties - guidance. (1) A person who violates this article 1.5 is subject to a fine of not more than five thousand dollars for an initial violation and not more than seventy-five thousand dollars for each subsequent violation within a twelve-month period. (2) …The safety commission shall develop guidance for the recommendation of  remedial  actions that are consistent with the following principles:  (a) ... to help the review committee in determining whether an alleged violation should be classified as a minor, moderate, or major violation; (b) Alternatives to fines may be considered, especially for a party that the safety commission has not found to be responsible for a violation in the previous twelve months; and (c) in considering the appropriate remedial action, the safety commission may consider the number of violations relative to the number of notifications received.  (3) The maximum fines for the three different classifications of violations are as follows:  Number of violations within the previous twelve months (One / Two / Three / Four):  Minor: $250 / $500 / $1,000 / $5,000; Moderate: $1,000 / $2,500 / $5,000 / $25,000; Major: $5,000 / $25,000 / $50,000 / $75,000.  (4) The following are not subject to a fine otherwise authorized pursuant to this section:  (a) With regard to an excavation occurring on a ranch or farm, a rancher or a farmer, as defined in section 42-20-108.5, unless the excavation is for a nonagricultural purpose; and (b) With regard to a failure to notify the notification association or the affected owner or operator and to damage to an underground facility during excavation, a homeowner, rancher, or farmer, as defined in section 42-20-108.5, working on the homeowner's, rancher's, or farmer's property.</v>
      </c>
    </row>
    <row r="55" spans="2:3" ht="26.25" thickBot="1" x14ac:dyDescent="0.3">
      <c r="B55" s="290" t="s">
        <v>332</v>
      </c>
      <c r="C55" s="178" t="str">
        <f>Master!$AZ$10</f>
        <v>Yes</v>
      </c>
    </row>
    <row r="56" spans="2:3" ht="166.5" thickBot="1" x14ac:dyDescent="0.3">
      <c r="B56" s="290" t="s">
        <v>333</v>
      </c>
      <c r="C56" s="179" t="str">
        <f>Master!$BA$10</f>
        <v xml:space="preserve">    Colorado Revised Statutes § 9-1.5-104.4. Penalties - guidance. (1) A person who violates this article 1.5 is subject to a fine of not more than five thousand dollars for an initial violation and not more than seventy-five thousand dollars for each subsequent violation within a twelve-month period. (2) …The safety commission shall develop guidance for the recommendation of  remedial  actions that are consistent with the following principles:  (a) ... to help the review committee in determining whether an alleged violation should be classified as a minor, moderate, or major violation; (b) Alternatives to fines may be considered, especially for a party that the safety commission has not found to be responsible for a violation in the previous twelve months; and (c) in considering the appropriate remedial action, the safety commission may consider the number of violations relative to the number of notifications received.  (3) The maximum fines for the three different classifications of violations are as follows:  Number of violations within the previous twelve months (One / Two / Three / Four):  Minor: $250 / $500 / $1,000 / $5,000; Moderate: $1,000 / $2,500 / $5,000 / $25,000; Major: $5,000 / $25,000 / $50,000 / $75,000.  (4) The following are not subject to a fine otherwise authorized pursuant to this section:  (a) With regard to an excavation occurring on a ranch or farm, a rancher or a farmer, as defined in section 42-20-108.5, unless the excavation is for a nonagricultural purpose; and (b) With regard to a failure to notify the notification association or the affected owner or operator and to damage to an underground facility during excavation, a homeowner, rancher, or farmer, as defined in section 42-20-108.5, working on the homeowner's, rancher's, or farmer's property.</v>
      </c>
    </row>
    <row r="57" spans="2:3" ht="26.25" thickBot="1" x14ac:dyDescent="0.3">
      <c r="B57" s="290" t="s">
        <v>334</v>
      </c>
      <c r="C57" s="178" t="str">
        <f>Master!$BB$10</f>
        <v>Yes</v>
      </c>
    </row>
    <row r="58" spans="2:3" ht="166.5" thickBot="1" x14ac:dyDescent="0.3">
      <c r="B58" s="290" t="s">
        <v>335</v>
      </c>
      <c r="C58" s="178" t="str">
        <f>Master!$BC$10</f>
        <v xml:space="preserve">    Colorado Revised Statutes § 9-1.5-104.4. Penalties - guidance. (1) A person who violates this article 1.5 is subject to a fine of not more than five thousand dollars for an initial violation and not more than seventy-five thousand dollars for each subsequent violation within a twelve-month period. (2) …The safety commission shall develop guidance for the recommendation of  remedial  actions that are consistent with the following principles:  (a) ... to help the review committee in determining whether an alleged violation should be classified as a minor, moderate, or major violation; (b) Alternatives to fines may be considered, especially for a party that the safety commission has not found to be responsible for a violation in the previous twelve months; and (c) in considering the appropriate remedial action, the safety commission may consider the number of violations relative to the number of notifications received.  (3) The maximum fines for the three different classifications of violations are as follows:  Number of violations within the previous twelve months (One / Two / Three / Four):  Minor: $250 / $500 / $1,000 / $5,000; Moderate: $1,000 / $2,500 / $5,000 / $25,000; Major: $5,000 / $25,000 / $50,000 / $75,000.  (4) The following are not subject to a fine otherwise authorized pursuant to this section:  (a) With regard to an excavation occurring on a ranch or farm, a rancher or a farmer, as defined in section 42-20-108.5, unless the excavation is for a nonagricultural purpose; and (b) With regard to a failure to notify the notification association or the affected owner or operator and to damage to an underground facility during excavation, a homeowner, rancher, or farmer, as defined in section 42-20-108.5, working on the homeowner's, rancher's, or farmer's property.</v>
      </c>
    </row>
    <row r="59" spans="2:3" ht="64.5" thickBot="1" x14ac:dyDescent="0.3">
      <c r="B59" s="290" t="s">
        <v>200</v>
      </c>
      <c r="C59" s="179" t="str">
        <f>Master!$BD$10</f>
        <v xml:space="preserve">    Colorado Revised Statutes § 9-1.5-102 (6.9) "Underground Damage Prevention Safety Commission" or "Safety Commission" means the   enforcement authority established in section 9-1.5-104.2.
    § 9-1.5-104.2 (1) (a) There is hereby created the underground damage prevention safety commission in the department of labor and employment.  … the Safety Commission shall: (II) Review complaints alleging violations of this article 1.5 involving practices related to underground facilities and order appropriate remedial action or penalties.</v>
      </c>
    </row>
    <row r="60" spans="2:3" ht="39" thickBot="1" x14ac:dyDescent="0.3">
      <c r="B60" s="290" t="s">
        <v>336</v>
      </c>
      <c r="C60" s="178" t="str">
        <f>Master!$BE$10</f>
        <v>No</v>
      </c>
    </row>
    <row r="61" spans="2:3" ht="51.75" thickBot="1" x14ac:dyDescent="0.3">
      <c r="B61" s="290" t="s">
        <v>651</v>
      </c>
      <c r="C61" s="179" t="str">
        <f>Master!$BF$10</f>
        <v xml:space="preserve">Yes
(Colorado Revised Statutes § § 9-1.5-103 (7) (b), "... the owner or operator of the damaged underground facility shall provide the information...to notification association within ninety days after service has been restored.") </v>
      </c>
    </row>
    <row r="62" spans="2:3" ht="51.75" thickBot="1" x14ac:dyDescent="0.3">
      <c r="B62" s="290" t="s">
        <v>477</v>
      </c>
      <c r="C62" s="178" t="str">
        <f>Master!$BG$10</f>
        <v xml:space="preserve">No
</v>
      </c>
    </row>
    <row r="63" spans="2:3" ht="51.75" thickBot="1" x14ac:dyDescent="0.3">
      <c r="B63" s="290" t="s">
        <v>478</v>
      </c>
      <c r="C63" s="178" t="str">
        <f>Master!$BH$10</f>
        <v>No</v>
      </c>
    </row>
    <row r="64" spans="2:3" ht="32.25" customHeight="1" thickBot="1" x14ac:dyDescent="0.3">
      <c r="B64" s="387" t="s">
        <v>339</v>
      </c>
      <c r="C64" s="387"/>
    </row>
    <row r="65" spans="2:3" ht="39" thickBot="1" x14ac:dyDescent="0.3">
      <c r="B65" s="291" t="s">
        <v>340</v>
      </c>
      <c r="C65" s="179" t="str">
        <f>Master!$BI$10</f>
        <v xml:space="preserve">        Colorado Revised Statute § 9-1.5-101 to -108 
(https://leg.colorado.gov/colorado-revised-statutes)
    Also see One-Call Center Website for Information on State Law.</v>
      </c>
    </row>
    <row r="66" spans="2:3" ht="26.25" thickBot="1" x14ac:dyDescent="0.3">
      <c r="B66" s="291" t="s">
        <v>341</v>
      </c>
      <c r="C66" s="184">
        <f>Master!$BJ$10</f>
        <v>44337</v>
      </c>
    </row>
    <row r="67" spans="2:3" ht="26.25" thickBot="1" x14ac:dyDescent="0.3">
      <c r="B67" s="291" t="s">
        <v>342</v>
      </c>
      <c r="C67" s="184" t="str">
        <f>Master!$BK$10</f>
        <v>No</v>
      </c>
    </row>
    <row r="68" spans="2:3" ht="26.25" thickBot="1" x14ac:dyDescent="0.3">
      <c r="B68" s="291" t="s">
        <v>343</v>
      </c>
      <c r="C68" s="184" t="str">
        <f>Master!$BL$10</f>
        <v xml:space="preserve">    Colorado Revised Statutes § 9-1.5-104.2 (2) (d)  The safety commission may promulgate rules to implement this section and sections 9-1.5-104.4, 9-1.5-104.7, and 9-1.5-104.8 and may revise the rules as needed.</v>
      </c>
    </row>
    <row r="69" spans="2:3" ht="26.25" thickBot="1" x14ac:dyDescent="0.3">
      <c r="B69" s="291" t="s">
        <v>1472</v>
      </c>
      <c r="C69" s="156" t="str">
        <f>Master!$BM$10</f>
        <v>Colorado 811
(www.colorado811.org)</v>
      </c>
    </row>
    <row r="70" spans="2:3" ht="15.75" thickBot="1" x14ac:dyDescent="0.3">
      <c r="B70" s="381" t="s">
        <v>377</v>
      </c>
      <c r="C70" s="382"/>
    </row>
    <row r="71" spans="2:3" ht="15.75" thickBot="1" x14ac:dyDescent="0.3">
      <c r="B71" s="292" t="s">
        <v>74</v>
      </c>
      <c r="C71" s="179">
        <f>Master!$BN$10</f>
        <v>0</v>
      </c>
    </row>
    <row r="72" spans="2:3" ht="51.75" thickBot="1" x14ac:dyDescent="0.3">
      <c r="B72" s="292" t="s">
        <v>138</v>
      </c>
      <c r="C72" s="182">
        <f>Master!$BO$10</f>
        <v>0</v>
      </c>
    </row>
  </sheetData>
  <mergeCells count="6">
    <mergeCell ref="B70:C70"/>
    <mergeCell ref="B1:C1"/>
    <mergeCell ref="B2:C2"/>
    <mergeCell ref="B23:C23"/>
    <mergeCell ref="B45:C45"/>
    <mergeCell ref="B64:C64"/>
  </mergeCells>
  <pageMargins left="0.7" right="0.7" top="0.75" bottom="0.75" header="0.3" footer="0.3"/>
  <pageSetup scale="74"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C72"/>
  <sheetViews>
    <sheetView topLeftCell="A23" zoomScale="90" zoomScaleNormal="90" workbookViewId="0">
      <selection activeCell="B25" sqref="B25"/>
    </sheetView>
  </sheetViews>
  <sheetFormatPr defaultColWidth="9.140625" defaultRowHeight="15" x14ac:dyDescent="0.25"/>
  <cols>
    <col min="1" max="1" width="9.140625" style="171"/>
    <col min="2" max="2" width="30.42578125" style="171" customWidth="1"/>
    <col min="3" max="3" width="97.85546875" style="171" customWidth="1"/>
    <col min="4" max="16384" width="9.140625" style="171"/>
  </cols>
  <sheetData>
    <row r="1" spans="2:3" ht="69.95" customHeight="1" thickBot="1" x14ac:dyDescent="0.3">
      <c r="B1" s="383" t="s">
        <v>1371</v>
      </c>
      <c r="C1" s="383"/>
    </row>
    <row r="2" spans="2:3" ht="15.75" thickBot="1" x14ac:dyDescent="0.3">
      <c r="B2" s="390" t="s">
        <v>1424</v>
      </c>
      <c r="C2" s="390"/>
    </row>
    <row r="3" spans="2:3" ht="102.75" thickBot="1" x14ac:dyDescent="0.3">
      <c r="B3" s="172" t="s">
        <v>159</v>
      </c>
      <c r="C3" s="173" t="str">
        <f>Master!$B$11</f>
        <v xml:space="preserve">    Connecticut General Statute, Chapter 293, Section 16-345. (5) “Excavation” means an operation for the purposes of movement or removal of earth, rock or other materials in or on the ground, or otherwise disturbing the subsurface of the earth, by the use of powered or mechanized equipment, including but not limited to digging, blasting, auguring, back filling, test boring, drilling, pile driving, grading, plowing-in, hammering, pulling-in, trenching, tunneling, dredging, reclamation processes and milling; excluding the tilling of soil for agricultural purposes. For the purposes of this subdivision, dredging does not include dredging associated with the production and harvesting of aquaculture crops.  (6) “Demolition” means the wrecking, razing, rending, moving or removing of any structure.</v>
      </c>
    </row>
    <row r="4" spans="2:3" ht="131.25" customHeight="1" thickBot="1" x14ac:dyDescent="0.3">
      <c r="B4" s="172" t="s">
        <v>160</v>
      </c>
      <c r="C4" s="173" t="str">
        <f>Master!$C$11</f>
        <v xml:space="preserve">    Connecticut General Statute, Chapter 293, Section 16-345. (1) “Person” means an individual, partnership, corporation, limited liability company or association, including a person engaged as a contractor by a public agency but excluding a public agency.  (2) “Public agency” means the state or any political subdivision thereof, including any governmental agency.  (3) “Public utility” means the owner or operator of underground facilities for furnishing electric, gas, telephone, telegraph, communications, pipeline, sewage, water, community television antenna, steam, traffic signal, fire signal or similar service, including a municipal or other public owner or operator. A public utility does not include the owner of facilities for utility service solely for such owner’s private residence.
    CT Public Utility Regulatory Authority (PURA) Regulations Sec. 16-345-1. (1) “Excavator” means a person, public utility or public agency, directly performing or engaged in the act of excavation or demolition.</v>
      </c>
    </row>
    <row r="5" spans="2:3" ht="26.25" thickBot="1" x14ac:dyDescent="0.3">
      <c r="B5" s="172" t="s">
        <v>1465</v>
      </c>
      <c r="C5" s="175" t="str">
        <f>Master!$D$11</f>
        <v>Yes</v>
      </c>
    </row>
    <row r="6" spans="2:3" ht="26.25" thickBot="1" x14ac:dyDescent="0.3">
      <c r="B6" s="172" t="s">
        <v>296</v>
      </c>
      <c r="C6" s="175">
        <f>Master!$E$11</f>
        <v>2</v>
      </c>
    </row>
    <row r="7" spans="2:3" ht="332.25" thickBot="1" x14ac:dyDescent="0.3">
      <c r="B7" s="172" t="s">
        <v>297</v>
      </c>
      <c r="C7" s="176" t="str">
        <f>Master!$F$11</f>
        <v xml:space="preserve">    Connecticut General Statute, Chapter 293, Section 16-349. Except as provided in section 16-352, a person, public agency or public utility responsible for excavating, discharging explosives or demolishing shall notify the central clearinghouse of such proposed excavation, discharge or demolition in the manner prescribed by regulations adopted pursuant to section 16-357.
    Section  16-357. Regulations. The Public Utilities Regulatory Authority shall adopt regulations, in accordance with the provisions of chapter 54, to the extent necessary to ensure compliance with this chapter. Such regulations shall be designed to protect the public safety and shall prescribe (1) the duties and responsibilities of persons, public agencies and public utilities with respect to excavating, discharging explosives or demolition in proximity to any public utility underground facility,
    CT PURA Regulations Sec. 16-345-4 (a) Any excavator performing excavation or demolition within the State of Connecticut, or the responsible party for the excavation or demolition, shall: (1) Except as provided in subdivision (2) of this subsection, at least two full days, excluding Saturdays, Sundays and holidays, but not more than thirty (30) days before commencing such excavation or demolition obtain a ticket by notifying the central clearinghouse of: (A) The specific location of the designated area. Should field conditions or other circumstances require the excavation or demolition to be expanded outside the originally designated area established in accordance with subsection (e) of section 16-345-4 of the Regulations of Connecticut State Agencies, a separate notification shall be made and said notification shall be in accordance with the time requirements as provided in this subdivision;... (C) The date on which such proposed excavation or demolition will commence.... (D) The type of such proposed excavation or demolition.  (E) The method used to identify or designate the area of proposed excavation or demolition.  The excavator or responsible party shall identify and mark the designated area prior to notifying the central clearinghouse; and the date by which the designation will be made, where the designation is not already shown on preconstruction plans....   (2) In the event that an emergency excavation emergency blasting: (A) immediately provide the notice required by subdivision (1) of this subsection to the central clearinghouse for the purpose of determining the public utilities with facilities located at or near the site of the excavation or demolition; (B) immediately provide the notice required by subdivision (1) of this subsection directly to the affected public utilities prior to the excavation or demolition; ....</v>
      </c>
    </row>
    <row r="8" spans="2:3" ht="26.25" thickBot="1" x14ac:dyDescent="0.3">
      <c r="B8" s="172" t="s">
        <v>298</v>
      </c>
      <c r="C8" s="177" t="str">
        <f>Master!$G$11</f>
        <v>30
(CT PURA Reg. Section 16-345-4. (d))</v>
      </c>
    </row>
    <row r="9" spans="2:3" ht="26.25" thickBot="1" x14ac:dyDescent="0.3">
      <c r="B9" s="172" t="s">
        <v>299</v>
      </c>
      <c r="C9" s="177" t="str">
        <f>Master!$H$11</f>
        <v>Yes
(CT PURA Reg. Sect. 16-345-4. (a)(1)(E) and Sect. 16-345-4. (e))</v>
      </c>
    </row>
    <row r="10" spans="2:3" ht="26.25" thickBot="1" x14ac:dyDescent="0.3">
      <c r="B10" s="172" t="s">
        <v>61</v>
      </c>
      <c r="C10" s="177" t="str">
        <f>Master!$I$11</f>
        <v>18"
(Connecticut General Statute, Chapter 293, Section 16-345 (8))</v>
      </c>
    </row>
    <row r="11" spans="2:3" ht="102.75" thickBot="1" x14ac:dyDescent="0.3">
      <c r="B11" s="172" t="s">
        <v>300</v>
      </c>
      <c r="C11" s="176" t="str">
        <f>Master!$J$11</f>
        <v xml:space="preserve">    CT PURA Regulations Sec. 16-345-4. (c)(5) Where underground facilities containing combustible or hazardous fluids or gases (such as natural gas, propane, jet fuel or chlorine) are likely to be exposed or where the proposed excavation or demolition is to occur within the approximate location of such facilities or affecting such facilities, except for excavations performed in connection with the need to expose such underground facilities by the owner of such facilities, use mechanical equipment solely for the purpose of removing the bituminous and concrete road surface. In such circumstances, other than for the removal of a bituminous or concrete road surface, an excavator, other than the public utility exposing its own underground facilities, shall employ hand digging or soft digging methods only.</v>
      </c>
    </row>
    <row r="12" spans="2:3" ht="39" thickBot="1" x14ac:dyDescent="0.3">
      <c r="B12" s="172" t="s">
        <v>301</v>
      </c>
      <c r="C12" s="178" t="str">
        <f>Master!$K$11</f>
        <v>Yes
(CT PURA Reg. Sect. 16-345-4. (c)(5))</v>
      </c>
    </row>
    <row r="13" spans="2:3" ht="26.25" thickBot="1" x14ac:dyDescent="0.3">
      <c r="B13" s="172" t="s">
        <v>302</v>
      </c>
      <c r="C13" s="178" t="str">
        <f>Master!$L$11</f>
        <v>Yes
(CT PURA Reg. Sect. 16-345-4. (c)(7))</v>
      </c>
    </row>
    <row r="14" spans="2:3" ht="39" thickBot="1" x14ac:dyDescent="0.3">
      <c r="B14" s="172" t="s">
        <v>303</v>
      </c>
      <c r="C14" s="178" t="str">
        <f>Master!$M$11</f>
        <v>Yes
(CT PURA Reg. Sect. 16-345-4. (c)(8))</v>
      </c>
    </row>
    <row r="15" spans="2:3" ht="26.25" thickBot="1" x14ac:dyDescent="0.3">
      <c r="B15" s="172" t="s">
        <v>594</v>
      </c>
      <c r="C15" s="178" t="str">
        <f>Master!$N$11</f>
        <v>No
(CT PURA Reg. Sect. 16-345-4. (c)(7))</v>
      </c>
    </row>
    <row r="16" spans="2:3" ht="39" thickBot="1" x14ac:dyDescent="0.3">
      <c r="B16" s="172" t="s">
        <v>305</v>
      </c>
      <c r="C16" s="178" t="str">
        <f>Master!$O$11</f>
        <v>Yes
(CT PURA Reg. Sect. 16-345-4. (c)(3))</v>
      </c>
    </row>
    <row r="17" spans="2:3" ht="39" thickBot="1" x14ac:dyDescent="0.3">
      <c r="B17" s="172" t="s">
        <v>306</v>
      </c>
      <c r="C17" s="178" t="str">
        <f>Master!$P$11</f>
        <v>Yes
(CT PURA Reg. Sect. 16-345-4. (a)(1)(B))</v>
      </c>
    </row>
    <row r="18" spans="2:3" ht="26.25" thickBot="1" x14ac:dyDescent="0.3">
      <c r="B18" s="172" t="s">
        <v>307</v>
      </c>
      <c r="C18" s="178" t="str">
        <f>Master!$Q$11</f>
        <v>Yes
(CT PURA Reg. Sect. 16-345-4. (f)(1))</v>
      </c>
    </row>
    <row r="19" spans="2:3" ht="26.25" thickBot="1" x14ac:dyDescent="0.3">
      <c r="B19" s="172" t="s">
        <v>1466</v>
      </c>
      <c r="C19" s="178" t="str">
        <f>Master!$R$11</f>
        <v>No</v>
      </c>
    </row>
    <row r="20" spans="2:3" ht="26.25" thickBot="1" x14ac:dyDescent="0.3">
      <c r="B20" s="172" t="s">
        <v>309</v>
      </c>
      <c r="C20" s="178" t="str">
        <f>Master!$S$11</f>
        <v>Yes
(CT PURA Reg. Sect. 16-345-4. (f)(2))</v>
      </c>
    </row>
    <row r="21" spans="2:3" ht="15.75" thickBot="1" x14ac:dyDescent="0.3">
      <c r="B21" s="172" t="s">
        <v>310</v>
      </c>
      <c r="C21" s="178" t="str">
        <f>Master!$T$11</f>
        <v>Yes</v>
      </c>
    </row>
    <row r="22" spans="2:3" ht="64.5" thickBot="1" x14ac:dyDescent="0.3">
      <c r="B22" s="172" t="s">
        <v>1504</v>
      </c>
      <c r="C22" s="173" t="str">
        <f>Master!$U$11</f>
        <v xml:space="preserve">    Connecticut General Statute, Chapter 293, Section 16-345. (5) “Excavation” means ... excluding the tilling of soil for agricultural purposes. For the purposes of this subdivision, dredging does not include dredging associated with the production and harvesting of aquaculture crops.  
    CT Public Utility Regulatory Authority (PURA) Regulations Sec. 16-345-1. (1) “Excavator” means a person, public utility or public agency, directly performing or engaged in the act of excavation or demolition.</v>
      </c>
    </row>
    <row r="23" spans="2:3" ht="15.75" thickBot="1" x14ac:dyDescent="0.3">
      <c r="B23" s="385" t="s">
        <v>60</v>
      </c>
      <c r="C23" s="385"/>
    </row>
    <row r="24" spans="2:3" ht="39" thickBot="1" x14ac:dyDescent="0.3">
      <c r="B24" s="288" t="s">
        <v>153</v>
      </c>
      <c r="C24" s="178">
        <f>Master!$V$11</f>
        <v>2</v>
      </c>
    </row>
    <row r="25" spans="2:3" ht="383.25" thickBot="1" x14ac:dyDescent="0.3">
      <c r="B25" s="333" t="s">
        <v>312</v>
      </c>
      <c r="C25" s="179" t="str">
        <f>Master!$W$11</f>
        <v xml:space="preserve">    CT PURA Regulations Sec. 16-345-3 (b) Each public utility shall: (1) By the end of the second full day, (excluding Saturdays, Sundays and holidays) after the day of notification … or by the date on which excavation or demolition is scheduled to commence …, whichever is later:  (A) Except for an area of continual excavation, [if]… the public utility … has underground facilities in the designated area, mark the approximate location of such facilities … [to] enable the excavator to establish the actual location of the underground facilities … if it is not practical to so mark the location of such facilities, identify the approximate location of such facilities in a manner mutually agreeable to the public utility and the excavator. Any interconnections between facilities of the public utility and others, such as tees connecting mains to customer owned facilities, shall be clearly marked and labeled by the utility providing service to the interconnection … provided, however, that such utility shall not be required to mark the location of customer owned facilities, except at the immediate location of the interconnection or tee. Whenever feasible, the public utility shall also provide information to the excavator as to any special requirements for excavation or demolition at or near its facilities including … any special considerations regarding structural or lateral support or the use of heavy equipment over public utility facilities; (B) Notwithstanding subparagraph (A) of this subdivision, the public utility that has a standard and repeating layout and which is connected by facilities visible on the surface (such as certain storm sewers) need not mark those standard and repeating facilities, provided that maps indicating the approximate location are supplied to the excavator within the specified time limit. Facilities that are attached to a standard and repeating layout but do not conform to the standard and repeating layout shall be marked unless an alternate mutually agreeable location method is used; (C) [If] …the public utility determines that it has no underground facilities in the designated area, make reasonable effort to so inform the excavator and document such efforts, or mark this information in accordance with subsection (l) of section 16-345-5 …; and (D) Upon receipt of a ticket of an area of continual excavation, the public utility shall contact the party requesting the ticket, and provide it information or maps indicating the location of facilities in the area of continual excavation;  (2) [If] …the excavator is unable to locate the actual location of the underground facilities after the approximate location of an underground utility facility has been marked by the public utility, provide such further on-site assistance as may be needed to determine the actual location of the underground facilities. … (3) Immediately upon receipt of a ticket of an emergency excavation, dispatch personnel to determine the effect of the excavation or demolition on any facility it may have in the area and to mark the approximate location of facilities in the designated area; (4) Immediately upon receipt of a ticket of emergency blasting, dispatch personnel to determine the effect of the blasting on any facility it may have in the area and to mark the approximate location of facilities in the designated area; …</v>
      </c>
    </row>
    <row r="26" spans="2:3" ht="26.25" thickBot="1" x14ac:dyDescent="0.3">
      <c r="B26" s="288" t="s">
        <v>313</v>
      </c>
      <c r="C26" s="178" t="str">
        <f>Master!$X$11</f>
        <v>Yes</v>
      </c>
    </row>
    <row r="27" spans="2:3" ht="51.75" thickBot="1" x14ac:dyDescent="0.3">
      <c r="B27" s="288" t="s">
        <v>1288</v>
      </c>
      <c r="C27" s="179" t="str">
        <f>Master!$Y$11</f>
        <v xml:space="preserve">    CT PURA Regulations Sec. 16-345-3 (i) Any person who locates and marks the location of underground facilities on behalf of a public utility shall be trained in applicable locating industry standards and practices equal or superior to the National Utility Locating Contractors Association's locator training standards and practices. Each person’s training shall be documented, and such documents shall be maintained by the public utility. </v>
      </c>
    </row>
    <row r="28" spans="2:3" ht="39" thickBot="1" x14ac:dyDescent="0.3">
      <c r="B28" s="288" t="s">
        <v>1289</v>
      </c>
      <c r="C28" s="178" t="str">
        <f>Master!$Z$11</f>
        <v>Yes</v>
      </c>
    </row>
    <row r="29" spans="2:3" ht="204.75" thickBot="1" x14ac:dyDescent="0.3">
      <c r="B29" s="288" t="s">
        <v>314</v>
      </c>
      <c r="C29" s="179" t="str">
        <f>Master!$AA$11</f>
        <v xml:space="preserve">    CT PURA Regulations Sec. 16-345-5 (a) All surface markings, stakes and flags indicating the approximate location of an underground facility shall be made in accordance with this section. ...  (i) With the exception of normal traffic control markings, all markings on public streets, sidewalks and rights-of-way, and all surface marking, flagging and staking of public utility locations and designated areas of excavation or demolition shall be in accordance with, and shall not conflict with, the following uniform color code: ... (j) All surface marking, flagging and staking utilized for the location of underground facilities shall contain: (1) The name of the public utility or a commonly recognized abbreviation; (2) The material of the facility in accordance with the following (where applicable): ... and (3) Special descriptors of the facilities (where applicable):  ...  (k) All surface marking, flagging and staking shall be in accordance with the following: (1) Markings for pipes shall appear as follows (“ABC” (which represents the name of the public utility or commonly recognized abbreviation), pipe size, material type and any special descriptors shall also be shown in sufficient quantities to be visible from any point in the designated area): ... (m) A public utility may signify that it has no facilities in the designated area by writing "NO" plus the name of the public utility or commonly recognized abbreviation in letters at least six inches high using the uniform color code as described in subsection (i) of this section. [See CT PURA Regulations Sec. 16-345-5 for detailed marking requirements.]
</v>
      </c>
    </row>
    <row r="30" spans="2:3" ht="51.75" thickBot="1" x14ac:dyDescent="0.3">
      <c r="B30" s="288" t="s">
        <v>315</v>
      </c>
      <c r="C30" s="178" t="str">
        <f>Master!$AB$11</f>
        <v>No
(CT PURA Reg. Sect. 16-345-4. (c)(3)(B) calls for excavators to locate sewer laterals when using trenchless excavation.)</v>
      </c>
    </row>
    <row r="31" spans="2:3" ht="51.75" thickBot="1" x14ac:dyDescent="0.3">
      <c r="B31" s="288" t="s">
        <v>316</v>
      </c>
      <c r="C31" s="178" t="str">
        <f>Master!$AC$11</f>
        <v>Yes</v>
      </c>
    </row>
    <row r="32" spans="2:3" ht="90" thickBot="1" x14ac:dyDescent="0.3">
      <c r="B32" s="288" t="s">
        <v>1290</v>
      </c>
      <c r="C32" s="179" t="str">
        <f>Master!$AD$11</f>
        <v xml:space="preserve">    CT PURA Regulations Sec. 16-345-3 (a) (8) Maintain records of all existing underground utility facility locations, including without limitation, facilities abandoned in place and interconnections to all utility users; (9) Receive tickets from the central clearinghouse; ... (b) Each public utility shall: (1) By the end of the second full day... after the day of notification ... of a proposed excavation or demolition, or by the date on which excavation or demolition is scheduled to commence as reported in the notification to the central clearinghouse, whichever is later:  (A) Except for an area of continual excavation, in the event that the public utility determines that it has underground facilities in the designated area, mark the approximate location of such facilities...</v>
      </c>
    </row>
    <row r="33" spans="2:3" ht="39" thickBot="1" x14ac:dyDescent="0.3">
      <c r="B33" s="288" t="s">
        <v>1291</v>
      </c>
      <c r="C33" s="178" t="str">
        <f>Master!$AE$11</f>
        <v>No</v>
      </c>
    </row>
    <row r="34" spans="2:3" ht="39" thickBot="1" x14ac:dyDescent="0.3">
      <c r="B34" s="288" t="s">
        <v>1281</v>
      </c>
      <c r="C34" s="178" t="str">
        <f>Master!$AF$11</f>
        <v>Not addressed.</v>
      </c>
    </row>
    <row r="35" spans="2:3" ht="39" thickBot="1" x14ac:dyDescent="0.3">
      <c r="B35" s="288" t="s">
        <v>1467</v>
      </c>
      <c r="C35" s="178" t="str">
        <f>Master!$AG$11</f>
        <v>No</v>
      </c>
    </row>
    <row r="36" spans="2:3" ht="39" thickBot="1" x14ac:dyDescent="0.3">
      <c r="B36" s="288" t="s">
        <v>1468</v>
      </c>
      <c r="C36" s="178" t="str">
        <f>Master!$AH$11</f>
        <v>Not addressed</v>
      </c>
    </row>
    <row r="37" spans="2:3" ht="26.25" thickBot="1" x14ac:dyDescent="0.3">
      <c r="B37" s="288" t="s">
        <v>1282</v>
      </c>
      <c r="C37" s="178" t="str">
        <f>Master!$AI$11</f>
        <v>No</v>
      </c>
    </row>
    <row r="38" spans="2:3" ht="51.75" thickBot="1" x14ac:dyDescent="0.3">
      <c r="B38" s="288" t="s">
        <v>317</v>
      </c>
      <c r="C38" s="178" t="str">
        <f>Master!$AJ$11</f>
        <v>Yes</v>
      </c>
    </row>
    <row r="39" spans="2:3" ht="128.25" thickBot="1" x14ac:dyDescent="0.3">
      <c r="B39" s="288" t="s">
        <v>318</v>
      </c>
      <c r="C39" s="179" t="str">
        <f>Master!$AK$11</f>
        <v xml:space="preserve">    CT PURA Regulations Sec. 16-345-3 (a) Each public utility shall: (1) Register the geographic areas in which it owns or operates underground facilities within the State of Connecticut, including new facilities, by reference to the central clearinghouse’s standard mapping system and maintain a current file containing the information listed in subsection (e) of section 16-345-2 of the Regulations of Connecticut State Agencies with the central clearinghouse; ... (8) Maintain records of all existing underground utility facility locations, including without limitation, facilities abandoned in place and interconnections to all utility users; ....
  Connecticut General Statute, Chapter 293, Section 16-347. A public utility shall register with the central clearinghouse the geographic areas in which it owns or operates underground facilities, by reference to a standard mapping system, to be established by the central clearinghouse, and the title, address and telephone number of its representative designated to receive the notice required by section 16-349.</v>
      </c>
    </row>
    <row r="40" spans="2:3" ht="39" thickBot="1" x14ac:dyDescent="0.3">
      <c r="B40" s="288" t="s">
        <v>319</v>
      </c>
      <c r="C40" s="178" t="str">
        <f>Master!$AL$11</f>
        <v>Yes</v>
      </c>
    </row>
    <row r="41" spans="2:3" ht="102.75" thickBot="1" x14ac:dyDescent="0.3">
      <c r="B41" s="288" t="s">
        <v>1292</v>
      </c>
      <c r="C41" s="179" t="str">
        <f>Master!$AM$11</f>
        <v xml:space="preserve">    CT PURA Regulations Sec. 16-345-3 (a) Each public utility shall:; ... (7) Upon the exposure of previously unrecorded or inaccurately recorded facilities in the course of excavation or demolition activities and of which it has knowledge of such exposure, verify and modify existing records as necessary, and promptly make all necessary modifications, if needed, within the standard mapping system maintained by the central clearinghouse. The record shall be sufficiently detailed in order to allow the central clearinghouse to identify such previously unrecorded or inaccurately recorded facilities within its standard mapping system; (8) Maintain records of all existing underground utility facility locations, including without limitation, facilities abandoned in place and interconnections to all utility users; ....</v>
      </c>
    </row>
    <row r="42" spans="2:3" ht="39" thickBot="1" x14ac:dyDescent="0.3">
      <c r="B42" s="288" t="s">
        <v>1293</v>
      </c>
      <c r="C42" s="178" t="str">
        <f>Master!$AN$11</f>
        <v>Yes</v>
      </c>
    </row>
    <row r="43" spans="2:3" ht="39" thickBot="1" x14ac:dyDescent="0.3">
      <c r="B43" s="288" t="s">
        <v>320</v>
      </c>
      <c r="C43" s="179" t="str">
        <f>Master!$AO$11</f>
        <v xml:space="preserve">    CT PURA Regulations Sect. 16-345-3 (h) For all new non-metallic utility facilities, the utility shall install a means of locating the facility using electronic locating equipment, such as tracing wire. </v>
      </c>
    </row>
    <row r="44" spans="2:3" ht="26.25" thickBot="1" x14ac:dyDescent="0.3">
      <c r="B44" s="288" t="s">
        <v>321</v>
      </c>
      <c r="C44" s="178" t="str">
        <f>Master!$AP$11</f>
        <v>Yes    
    (CT PURA Regulations Sect. 16-345-2 (c) and Sect. 16-345-3 (e))</v>
      </c>
    </row>
    <row r="45" spans="2:3" ht="15.75" thickBot="1" x14ac:dyDescent="0.3">
      <c r="B45" s="386" t="s">
        <v>322</v>
      </c>
      <c r="C45" s="386"/>
    </row>
    <row r="46" spans="2:3" ht="26.25" thickBot="1" x14ac:dyDescent="0.3">
      <c r="B46" s="290" t="s">
        <v>1469</v>
      </c>
      <c r="C46" s="178" t="str">
        <f>Master!$AQ$11</f>
        <v xml:space="preserve">Yes  
(CT PURA Regulations Sec. 16-345-3 (a)) </v>
      </c>
    </row>
    <row r="47" spans="2:3" ht="26.25" thickBot="1" x14ac:dyDescent="0.3">
      <c r="B47" s="290" t="s">
        <v>1470</v>
      </c>
      <c r="C47" s="178" t="str">
        <f>Master!$AR$11</f>
        <v>Yes</v>
      </c>
    </row>
    <row r="48" spans="2:3" ht="115.5" thickBot="1" x14ac:dyDescent="0.3">
      <c r="B48" s="290" t="s">
        <v>1471</v>
      </c>
      <c r="C48" s="179" t="str">
        <f>Master!$AS$11</f>
        <v xml:space="preserve">   Connecticut General Statute, Chapter 293, Section 16-345. (3) “Public utility” means the owner or operator of underground facilities ... A public utility does not include the owner of facilities for utility service solely for such owner’s private residence.  
    CT PURA Regulations Sec. 16-345-3 (a) Each public utility shall: (1) Register the geographic areas in which it owns or operates underground facilities within the State of Connecticut, including new facilities, by reference to the central clearinghouse’s standard mapping system ... (2) Reimburse the central clearinghouse, in accordance with billing rates set by the Authority as part of the central clearinghouse's budget; ... (5) File with the central clearinghouse such other information which the central clearinghouse or the Authority shall deem necessary to carry out the objectives of Chapter 293 of the Connecticut General Statutes and the public safety; </v>
      </c>
    </row>
    <row r="49" spans="2:3" ht="26.25" thickBot="1" x14ac:dyDescent="0.3">
      <c r="B49" s="290" t="s">
        <v>326</v>
      </c>
      <c r="C49" s="178" t="str">
        <f>Master!$AT$11</f>
        <v>No</v>
      </c>
    </row>
    <row r="50" spans="2:3" ht="26.25" thickBot="1" x14ac:dyDescent="0.3">
      <c r="B50" s="290" t="s">
        <v>327</v>
      </c>
      <c r="C50" s="178" t="str">
        <f>Master!$AU$11</f>
        <v>Not addressed.</v>
      </c>
    </row>
    <row r="51" spans="2:3" ht="39" thickBot="1" x14ac:dyDescent="0.3">
      <c r="B51" s="290" t="s">
        <v>328</v>
      </c>
      <c r="C51" s="178" t="str">
        <f>Master!$AV$11</f>
        <v>No</v>
      </c>
    </row>
    <row r="52" spans="2:3" ht="39" thickBot="1" x14ac:dyDescent="0.3">
      <c r="B52" s="290" t="s">
        <v>329</v>
      </c>
      <c r="C52" s="178" t="str">
        <f>Master!$AW$11</f>
        <v>Not addressed.</v>
      </c>
    </row>
    <row r="53" spans="2:3" ht="26.25" thickBot="1" x14ac:dyDescent="0.3">
      <c r="B53" s="290" t="s">
        <v>330</v>
      </c>
      <c r="C53" s="178" t="str">
        <f>Master!$AX$11</f>
        <v>Yes</v>
      </c>
    </row>
    <row r="54" spans="2:3" ht="345" thickBot="1" x14ac:dyDescent="0.3">
      <c r="B54" s="290" t="s">
        <v>331</v>
      </c>
      <c r="C54" s="179" t="str">
        <f>Master!$AY$11</f>
        <v xml:space="preserve">    CT PURA Regulations Sect. 16-345-9 (a) Any person, excavator, public agency, public utility or the central clearinghouse which the Authority finds to have violated any provision of Chapter 293 of the Connecticut General Statutes, or any regulations promulgated thereunder, may be fined, after notice and opportunity for a hearing as provided in section 16-345-8 of the Regulations .... In such case, such person, excavator, public agency, public utility or the central clearinghouse shall forfeit and pay to the state a civil penalty in accordance with the following schedule of penalties:  (1) For violations which do not involve personal injury, death or property damage:  (A) A minimum civil penalty of two hundred dollars ($200) for a first violation; and  (B) A civil penalty of not more than five thousand dollars ($5,000) for a second violation and up to the statutory maximum thereafter;  (2) For violations which result in property damage:  (A) Where the amount of property damage sustained is not greater than three thousand dollars ($3,000), a civil penalty not to exceed twelve thousand dollars ($12,000);  (B) Where the amount of property damage sustained is greater than three thousand dollars ($3,000), but not more than twenty thousand dollars ($20,000), a civil penalty not to exceed twenty thousand dollars ($20,000); and  (C) Where the amount of property damage sustained is greater than twenty thousand dollars ($20,000), a civil penalty not to exceed the maximum civil penalty allowed under Chapter 293 of the Connecticut General Statutes;  (3) For a violation which results in personal injury or death, a civil penalty not to exceed the maximum civil penalty allowed under Chapter 293 of the Connecticut General Statutes;  (4) For any violation where a person, excavator, public agency or public utility knowingly comes in contact with an underground public utility facility during the course of an excavation or demolition and fails to notify the owner of the public utility facility as soon as possible thereafter, or tampers with or attempts an unauthorized repair of a damaged utility facility, a civil penalty not to exceed the maximum civil penalty allowed under Chapter 293 of the Connecticut General Statutes; and  (5) Notwithstanding subdivisions (1) to (4), inclusive, of this subsection, the Authority may assess a civil penalty of up to the maximum civil penalty allowed under Chapter 293 of the Connecticut General Statutes based upon the degree of threat to the public safety, the degree of public inconvenience caused as a result of the violation, or the past history of the violator.      
    Connecticut General Statute, Chapter 293, Section 16-356. Any person, public agency or public utility which the Public Utilities Regulatory Authority determines ... to have failed to comply with any provision of this chapter or any regulation adopted under section 16-357 shall forfeit and pay to the state a civil penalty of not more than forty thousand dollars....</v>
      </c>
    </row>
    <row r="55" spans="2:3" ht="26.25" thickBot="1" x14ac:dyDescent="0.3">
      <c r="B55" s="290" t="s">
        <v>332</v>
      </c>
      <c r="C55" s="178" t="str">
        <f>Master!$AZ$11</f>
        <v>Yes</v>
      </c>
    </row>
    <row r="56" spans="2:3" ht="383.25" thickBot="1" x14ac:dyDescent="0.3">
      <c r="B56" s="290" t="s">
        <v>333</v>
      </c>
      <c r="C56" s="179" t="str">
        <f>Master!$BA$11</f>
        <v xml:space="preserve">    CT PURA Regulations Sect. 16-345-9 (a) Any person, excavator, public agency, public utility or the central clearinghouse which the Authority finds to have violated any provision of Chapter 293 of the Connecticut General Statutes, or any regulations promulgated thereunder, may be fined, after notice and opportunity for a hearing as provided in section 16-345-8 of the Regulations .... In such case, such person, excavator, public agency, public utility or the central clearinghouse shall forfeit and pay to the state a civil penalty in accordance with the following schedule of penalties:  (1) For violations which do not involve personal injury, death or property damage:  (A) A minimum civil penalty of two hundred dollars ($200) for a first violation; and  (B) A civil penalty of not more than five thousand dollars ($5,000) for a second violation and up to the statutory maximum thereafter;  (2) For violations which result in property damage:  (A) Where the amount of property damage sustained is not greater than three thousand dollars ($3,000), a civil penalty not to exceed twelve thousand dollars ($12,000);  (B) Where the amount of property damage sustained is greater than three thousand dollars ($3,000), but not more than twenty thousand dollars ($20,000), a civil penalty not to exceed twenty thousand dollars ($20,000); and  (C) Where the amount of property damage sustained is greater than twenty thousand dollars ($20,000), a civil penalty not to exceed the maximum civil penalty allowed under Chapter 293 of the Connecticut General Statutes;  (3) For a violation which results in personal injury or death, a civil penalty not to exceed the maximum civil penalty allowed under Chapter 293 of the Connecticut General Statutes;  (4) For any violation where a person, excavator, public agency or public utility knowingly comes in contact with an underground public utility facility during the course of an excavation or demolition and fails to notify the owner of the public utility facility as soon as possible thereafter, or tampers with or attempts an unauthorized repair of a damaged utility facility, a civil penalty not to exceed the maximum civil penalty allowed under Chapter 293 of the Connecticut General Statutes; and  (5) Notwithstanding subdivisions (1) to (4), inclusive, of this subsection, the Authority may assess a civil penalty of up to the maximum civil penalty allowed under Chapter 293 of the Connecticut General Statutes based upon the degree of threat to the public safety, the degree of public inconvenience caused as a result of the violation, or the past history of the violator.      
    Connecticut General Statute, Chapter 293, Section 16-356. Any person, public agency or public utility which the Public Utilities Regulatory Authority determines ... to have failed to comply with any provision of this chapter or any regulation adopted under section 16-357 shall forfeit and pay to the state a civil penalty of not more than forty thousand dollars, provided any violation involving the failure of a public utility to mark any approximate location of an underground utility facility correctly or within the time frames prescribed by regulation, which violation did not result in any property damage or personal injury and was not the result of an act of gross negligence on the part of the public utility, shall not result in a civil penalty of more than one thousand dollars</v>
      </c>
    </row>
    <row r="57" spans="2:3" ht="26.25" thickBot="1" x14ac:dyDescent="0.3">
      <c r="B57" s="290" t="s">
        <v>334</v>
      </c>
      <c r="C57" s="178" t="str">
        <f>Master!$BB$11</f>
        <v>Yes</v>
      </c>
    </row>
    <row r="58" spans="2:3" ht="383.25" thickBot="1" x14ac:dyDescent="0.3">
      <c r="B58" s="290" t="s">
        <v>335</v>
      </c>
      <c r="C58" s="179" t="str">
        <f>Master!$BC$11</f>
        <v xml:space="preserve">    CT PURA Regulations Sect. 16-345-9 (a) Any person, excavator, public agency, public utility or the central clearinghouse which the Authority finds to have violated any provision of Chapter 293 of the Connecticut General Statutes, or any regulations promulgated thereunder, may be fined, after notice and opportunity for a hearing as provided in section 16-345-8 of the Regulations .... In such case, such person, excavator, public agency, public utility or the central clearinghouse shall forfeit and pay to the state a civil penalty in accordance with the following schedule of penalties:  (1) For violations which do not involve personal injury, death or property damage:  (A) A minimum civil penalty of two hundred dollars ($200) for a first violation; and  (B) A civil penalty of not more than five thousand dollars ($5,000) for a second violation and up to the statutory maximum thereafter;  (2) For violations which result in property damage:  (A) Where the amount of property damage sustained is not greater than three thousand dollars ($3,000), a civil penalty not to exceed twelve thousand dollars ($12,000);  (B) Where the amount of property damage sustained is greater than three thousand dollars ($3,000), but not more than twenty thousand dollars ($20,000), a civil penalty not to exceed twenty thousand dollars ($20,000); and  (C) Where the amount of property damage sustained is greater than twenty thousand dollars ($20,000), a civil penalty not to exceed the maximum civil penalty allowed under Chapter 293 of the Connecticut General Statutes;  (3) For a violation which results in personal injury or death, a civil penalty not to exceed the maximum civil penalty allowed under Chapter 293 of the Connecticut General Statutes;  (4) For any violation where a person, excavator, public agency or public utility knowingly comes in contact with an underground public utility facility during the course of an excavation or demolition and fails to notify the owner of the public utility facility as soon as possible thereafter, or tampers with or attempts an unauthorized repair of a damaged utility facility, a civil penalty not to exceed the maximum civil penalty allowed under Chapter 293 of the Connecticut General Statutes; and  (5) Notwithstanding subdivisions (1) to (4), inclusive, of this subsection, the Authority may assess a civil penalty of up to the maximum civil penalty allowed under Chapter 293 of the Connecticut General Statutes based upon the degree of threat to the public safety, the degree of public inconvenience caused as a result of the violation, or the past history of the violator.      
    Connecticut General Statute, Chapter 293, Section 16-356. Any person, public agency or public utility which the Public Utilities Regulatory Authority determines ... to have failed to comply with any provision of this chapter or any regulation adopted under section 16-357 shall forfeit and pay to the state a civil penalty of not more than forty thousand dollars, provided any violation involving the failure of a public utility to mark any approximate location of an underground utility facility correctly or within the time frames prescribed by regulation, which violation did not result in any property damage or personal injury and was not the result of an act of gross negligence on the part of the public utility, shall not result in a civil penalty of more than one thousand dollars</v>
      </c>
    </row>
    <row r="59" spans="2:3" ht="26.25" thickBot="1" x14ac:dyDescent="0.3">
      <c r="B59" s="290" t="s">
        <v>200</v>
      </c>
      <c r="C59" s="179" t="str">
        <f>Master!$BD$11</f>
        <v>Connecticut Department of Energy and Environmental Protection, Public Utilities Regulatory Authority</v>
      </c>
    </row>
    <row r="60" spans="2:3" ht="39" thickBot="1" x14ac:dyDescent="0.3">
      <c r="B60" s="290" t="s">
        <v>336</v>
      </c>
      <c r="C60" s="178" t="str">
        <f>Master!$BE$11</f>
        <v>No</v>
      </c>
    </row>
    <row r="61" spans="2:3" ht="51.75" thickBot="1" x14ac:dyDescent="0.3">
      <c r="B61" s="290" t="s">
        <v>651</v>
      </c>
      <c r="C61" s="178" t="str">
        <f>Master!$BF$11</f>
        <v>Yes      
(CT PURA Regulations Sect. 16-345-3 (a) )</v>
      </c>
    </row>
    <row r="62" spans="2:3" ht="51.75" thickBot="1" x14ac:dyDescent="0.3">
      <c r="B62" s="290" t="s">
        <v>477</v>
      </c>
      <c r="C62" s="178" t="str">
        <f>Master!$BG$11</f>
        <v>No</v>
      </c>
    </row>
    <row r="63" spans="2:3" ht="51.75" thickBot="1" x14ac:dyDescent="0.3">
      <c r="B63" s="290" t="s">
        <v>478</v>
      </c>
      <c r="C63" s="178" t="str">
        <f>Master!$BH$11</f>
        <v>No</v>
      </c>
    </row>
    <row r="64" spans="2:3" ht="15.75" thickBot="1" x14ac:dyDescent="0.3">
      <c r="B64" s="387" t="s">
        <v>339</v>
      </c>
      <c r="C64" s="387"/>
    </row>
    <row r="65" spans="2:3" ht="51.75" thickBot="1" x14ac:dyDescent="0.3">
      <c r="B65" s="291" t="s">
        <v>340</v>
      </c>
      <c r="C65" s="179" t="str">
        <f>Master!$BI$11</f>
        <v xml:space="preserve">    Connecticut General Statutes §§ 16-345 to -359; Chapter 293 Excavation, Demolition or Discharge of Explosives
(http://www.cga.ct.gov/current/pub/chap293.htm)
    Also see One-Call Center Website for Information on State Law.</v>
      </c>
    </row>
    <row r="66" spans="2:3" ht="26.25" thickBot="1" x14ac:dyDescent="0.3">
      <c r="B66" s="291" t="s">
        <v>341</v>
      </c>
      <c r="C66" s="184" t="str">
        <f>Master!$BJ$11</f>
        <v>October 1, 2015
Administrative Rules: September 1, 2016</v>
      </c>
    </row>
    <row r="67" spans="2:3" ht="26.25" thickBot="1" x14ac:dyDescent="0.3">
      <c r="B67" s="291" t="s">
        <v>342</v>
      </c>
      <c r="C67" s="184" t="str">
        <f>Master!$BK$11</f>
        <v>Yes</v>
      </c>
    </row>
    <row r="68" spans="2:3" ht="26.25" thickBot="1" x14ac:dyDescent="0.3">
      <c r="B68" s="291" t="s">
        <v>343</v>
      </c>
      <c r="C68" s="187" t="str">
        <f>Master!$BL$11</f>
        <v xml:space="preserve">    Connecticut Public Utilities Regulatory Authority DPUC Regulations, Sections 16-345-1 thru 9 
(http://ct.gov/pura/lib/pura/regs/16-345-1to9.pdf)</v>
      </c>
    </row>
    <row r="69" spans="2:3" ht="26.25" thickBot="1" x14ac:dyDescent="0.3">
      <c r="B69" s="291" t="s">
        <v>1472</v>
      </c>
      <c r="C69" s="156" t="str">
        <f>Master!$BM$11</f>
        <v>Connecticut Call Before You Dig
(http://www.cbyd.com/)</v>
      </c>
    </row>
    <row r="70" spans="2:3" ht="15.75" thickBot="1" x14ac:dyDescent="0.3">
      <c r="B70" s="381" t="s">
        <v>377</v>
      </c>
      <c r="C70" s="382"/>
    </row>
    <row r="71" spans="2:3" ht="15.75" thickBot="1" x14ac:dyDescent="0.3">
      <c r="B71" s="292" t="s">
        <v>74</v>
      </c>
      <c r="C71" s="179">
        <f>Master!$BN$11</f>
        <v>0</v>
      </c>
    </row>
    <row r="72" spans="2:3" ht="51.75" thickBot="1" x14ac:dyDescent="0.3">
      <c r="B72" s="292" t="s">
        <v>138</v>
      </c>
      <c r="C72" s="182">
        <f>Master!$BO$11</f>
        <v>0</v>
      </c>
    </row>
  </sheetData>
  <mergeCells count="6">
    <mergeCell ref="B70:C70"/>
    <mergeCell ref="B1:C1"/>
    <mergeCell ref="B2:C2"/>
    <mergeCell ref="B23:C23"/>
    <mergeCell ref="B45:C45"/>
    <mergeCell ref="B64:C64"/>
  </mergeCells>
  <pageMargins left="0.7" right="0.7" top="0.75" bottom="0.75" header="0.3" footer="0.3"/>
  <pageSetup scale="74"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C72"/>
  <sheetViews>
    <sheetView topLeftCell="A61" zoomScale="90" zoomScaleNormal="90" workbookViewId="0">
      <selection activeCell="C61" sqref="C61"/>
    </sheetView>
  </sheetViews>
  <sheetFormatPr defaultColWidth="9.140625" defaultRowHeight="15" x14ac:dyDescent="0.25"/>
  <cols>
    <col min="1" max="1" width="9.140625" style="171"/>
    <col min="2" max="2" width="30.42578125" style="171" customWidth="1"/>
    <col min="3" max="3" width="125.7109375" style="171" customWidth="1"/>
    <col min="4" max="16384" width="9.140625" style="171"/>
  </cols>
  <sheetData>
    <row r="1" spans="2:3" ht="69.95" customHeight="1" thickBot="1" x14ac:dyDescent="0.3">
      <c r="B1" s="383" t="s">
        <v>1372</v>
      </c>
      <c r="C1" s="383"/>
    </row>
    <row r="2" spans="2:3" ht="36.75" customHeight="1" thickBot="1" x14ac:dyDescent="0.3">
      <c r="B2" s="390" t="s">
        <v>1424</v>
      </c>
      <c r="C2" s="390"/>
    </row>
    <row r="3" spans="2:3" ht="77.25" thickBot="1" x14ac:dyDescent="0.3">
      <c r="B3" s="172" t="s">
        <v>159</v>
      </c>
      <c r="C3" s="173" t="str">
        <f>Master!$B$13</f>
        <v xml:space="preserve">    Delaware Code, Title 26, Chapter 8, Subchapter I, § 802 (7) "Excavate'' or "excavation'' shall mean any operation in which earth, rock or other material in the ground is moved, removed or otherwise displaced or disturbed by means of any tools, equipment or explosives and includes, without limitation, grading, trenching, digging, dredging, ditching, drilling, augering, tunnelling, boring, backfilling, post pounding, driving objects into the ground, installation of form pins, hammering, scraping, cable or pipe plowing or driving, but does not include the surface cultivation of the soil for agricultural purposes, such as tilling, or patch-type paving where the same, including cutback, does not exceed 12 inches in depth measured from the surface of the pavement being patched.</v>
      </c>
    </row>
    <row r="4" spans="2:3" ht="26.25" thickBot="1" x14ac:dyDescent="0.3">
      <c r="B4" s="172" t="s">
        <v>160</v>
      </c>
      <c r="C4" s="173" t="str">
        <f>Master!$C$13</f>
        <v xml:space="preserve">    Delaware Code, Title 26, Chapter 8, Subchapter I, § 802 (8) "Excavator'' shall mean any person, including those acting either as an employer or employee, intending to perform or performing excavation or demolition work.</v>
      </c>
    </row>
    <row r="5" spans="2:3" ht="26.25" thickBot="1" x14ac:dyDescent="0.3">
      <c r="B5" s="172" t="s">
        <v>1465</v>
      </c>
      <c r="C5" s="175" t="str">
        <f>Master!$D$13</f>
        <v>Yes</v>
      </c>
    </row>
    <row r="6" spans="2:3" ht="26.25" thickBot="1" x14ac:dyDescent="0.3">
      <c r="B6" s="172" t="s">
        <v>296</v>
      </c>
      <c r="C6" s="175">
        <f>Master!$E$13</f>
        <v>2</v>
      </c>
    </row>
    <row r="7" spans="2:3" ht="77.25" thickBot="1" x14ac:dyDescent="0.3">
      <c r="B7" s="172" t="s">
        <v>297</v>
      </c>
      <c r="C7" s="176" t="str">
        <f>Master!$F$13</f>
        <v xml:space="preserve">    Delaware Code 26.8.I § 806 (a) Prior to undertaking any excavation or demolition activities, it shall be the duty of each excavator to: ... (2) Notify the approved notification center not less than 2 working days, but no more than 10 working days, prior to the day of the commencement of such work.... (3) Ascertain the location and type of utility lines, and information prescribed by § 803(5) of this title and the identifying number or numbers assigned (pursuant to § 807 of this title) by the approved notification center in response to the notice prescribed in paragraph (a)(2) of this section; (4) Inform each person employed by the excavator at the site of such work of the information obtained pursuant to paragraph (a)(3) of this section;</v>
      </c>
    </row>
    <row r="8" spans="2:3" ht="15.75" thickBot="1" x14ac:dyDescent="0.3">
      <c r="B8" s="172" t="s">
        <v>298</v>
      </c>
      <c r="C8" s="177">
        <f>Master!$G$13</f>
        <v>10</v>
      </c>
    </row>
    <row r="9" spans="2:3" ht="15.75" thickBot="1" x14ac:dyDescent="0.3">
      <c r="B9" s="172" t="s">
        <v>299</v>
      </c>
      <c r="C9" s="177" t="str">
        <f>Master!$H$13</f>
        <v>No</v>
      </c>
    </row>
    <row r="10" spans="2:3" ht="26.25" thickBot="1" x14ac:dyDescent="0.3">
      <c r="B10" s="172" t="s">
        <v>61</v>
      </c>
      <c r="C10" s="177" t="str">
        <f>Master!$I$13</f>
        <v>24"
(Delaware Code 26.8.I § 806 (a) (7))</v>
      </c>
    </row>
    <row r="11" spans="2:3" ht="51.75" thickBot="1" x14ac:dyDescent="0.3">
      <c r="B11" s="172" t="s">
        <v>300</v>
      </c>
      <c r="C11" s="176" t="str">
        <f>Master!$J$13</f>
        <v xml:space="preserve">    Delaware Code 26.8.I § 806 (a) (7) Excavate prudently and carefully and to take all reasonable steps necessary to properly protect, support and backfill underground utility lines. This protection shall include but may not be limited to hand digging, within the limits of the planned excavation or demolition, starting 2 feet of either side of the extremities of the underground utility line for other than parallel type excavations and at reasonable distances along the line of excavation for parallel type excavations;</v>
      </c>
    </row>
    <row r="12" spans="2:3" ht="39" thickBot="1" x14ac:dyDescent="0.3">
      <c r="B12" s="172" t="s">
        <v>301</v>
      </c>
      <c r="C12" s="178" t="str">
        <f>Master!$K$13</f>
        <v>Yes
(Delaware Code 26.8.I § 806 (a) (7))</v>
      </c>
    </row>
    <row r="13" spans="2:3" ht="26.25" thickBot="1" x14ac:dyDescent="0.3">
      <c r="B13" s="172" t="s">
        <v>302</v>
      </c>
      <c r="C13" s="178" t="str">
        <f>Master!$L$13</f>
        <v>Yes
(Delaware Code 26.8.I § 806 (a) (5))</v>
      </c>
    </row>
    <row r="14" spans="2:3" ht="39" thickBot="1" x14ac:dyDescent="0.3">
      <c r="B14" s="172" t="s">
        <v>303</v>
      </c>
      <c r="C14" s="178" t="str">
        <f>Master!$M$13</f>
        <v>No</v>
      </c>
    </row>
    <row r="15" spans="2:3" ht="26.25" thickBot="1" x14ac:dyDescent="0.3">
      <c r="B15" s="172" t="s">
        <v>594</v>
      </c>
      <c r="C15" s="178" t="str">
        <f>Master!$N$13</f>
        <v>No
(Per Delaware Code 26.8.I § 806 (a) (5) excavator must call for remarking but code does not require excavator to stop work.)</v>
      </c>
    </row>
    <row r="16" spans="2:3" ht="39" thickBot="1" x14ac:dyDescent="0.3">
      <c r="B16" s="172" t="s">
        <v>305</v>
      </c>
      <c r="C16" s="178" t="str">
        <f>Master!$O$13</f>
        <v>No</v>
      </c>
    </row>
    <row r="17" spans="2:3" ht="39" thickBot="1" x14ac:dyDescent="0.3">
      <c r="B17" s="172" t="s">
        <v>306</v>
      </c>
      <c r="C17" s="178" t="str">
        <f>Master!$P$13</f>
        <v xml:space="preserve">Yes
(Delaware Code 26.8.I § 806 (a)) </v>
      </c>
    </row>
    <row r="18" spans="2:3" ht="26.25" thickBot="1" x14ac:dyDescent="0.3">
      <c r="B18" s="172" t="s">
        <v>307</v>
      </c>
      <c r="C18" s="178" t="str">
        <f>Master!$Q$13</f>
        <v xml:space="preserve">Yes
(Delaware Code 26.8.I § 806 (a)(8)) </v>
      </c>
    </row>
    <row r="19" spans="2:3" ht="26.25" thickBot="1" x14ac:dyDescent="0.3">
      <c r="B19" s="172" t="s">
        <v>1466</v>
      </c>
      <c r="C19" s="178" t="str">
        <f>Master!$R$13</f>
        <v>No</v>
      </c>
    </row>
    <row r="20" spans="2:3" ht="26.25" thickBot="1" x14ac:dyDescent="0.3">
      <c r="B20" s="172" t="s">
        <v>309</v>
      </c>
      <c r="C20" s="178" t="str">
        <f>Master!$S$13</f>
        <v>No</v>
      </c>
    </row>
    <row r="21" spans="2:3" ht="15.75" thickBot="1" x14ac:dyDescent="0.3">
      <c r="B21" s="172" t="s">
        <v>310</v>
      </c>
      <c r="C21" s="178" t="str">
        <f>Master!$T$13</f>
        <v>Yes</v>
      </c>
    </row>
    <row r="22" spans="2:3" ht="128.25" thickBot="1" x14ac:dyDescent="0.3">
      <c r="B22" s="172" t="s">
        <v>1504</v>
      </c>
      <c r="C22" s="173" t="str">
        <f>Master!$U$13</f>
        <v xml:space="preserve">    Delaware Code 26.8.I § 802 (7) "Excavate" or "excavation" … does not include the surface cultivation of the soil for agricultural purposes, such as tilling, or patch-type paving where the same, including cutback, does not exceed 12 inches in depth measured from the surface of the pavement being patched.
   § 806 (b) The requirements of paragraphs (a)(1) through (5) of this section shall not apply to an excavator performing excavation or demolition work in any emergency. However, excavators performing excavation or demolition activities in an emergency shall notify the approved notification center at the earliest practicable moment of the information prescribed in paragraph (a)(2) of this section.
    § 808. Exemptions. No penalties provided for in § 810 of this title shall apply to any excavation or demolition done by the owner of a private residence when such excavation or demolition is made entirely on the land on which the private residence is situated and provided there is no encroachment on any operator's rights-of-way or easement. However, this exemption shall have no effect on the civil liability of such private residence owner pursuant to § 811 of this title.</v>
      </c>
    </row>
    <row r="23" spans="2:3" ht="31.5" customHeight="1" thickBot="1" x14ac:dyDescent="0.3">
      <c r="B23" s="385" t="s">
        <v>60</v>
      </c>
      <c r="C23" s="385"/>
    </row>
    <row r="24" spans="2:3" ht="39" thickBot="1" x14ac:dyDescent="0.3">
      <c r="B24" s="288" t="s">
        <v>153</v>
      </c>
      <c r="C24" s="178" t="str">
        <f>Master!$V$13</f>
        <v xml:space="preserve">2
(Delaware Code 26.8.I § 803 (4)) </v>
      </c>
    </row>
    <row r="25" spans="2:3" ht="255.75" thickBot="1" x14ac:dyDescent="0.3">
      <c r="B25" s="288" t="s">
        <v>312</v>
      </c>
      <c r="C25" s="179" t="str">
        <f>Master!$W$13</f>
        <v xml:space="preserve">    Delaware Code 26.8.I § 803  It shall be duty of each operator: … (4) To respond to requests from an excavator or operator who identifies the site of excavation or demolition, or proposed excavation or demolition, for information as to the approximate location and type of the operator's utility lines in the area, not more than 2 working days after receipt of such requests.  (5) To inform excavators or operators who identify the site of excavation or demolition, or proposed excavation or demolition, not more than 2 working days after receipt of a request therefor, of the following:  a. If it is determined by an operator that a proposed excavation or demolition is planned within 5 feet of a utility line as measured in the horizontal plane and that the utility line may be damaged, the operator shall notify the person who proposes to excavate or demolish and shall physically mark the horizontal location of the utility line within 18 inches of the utility line on the ground by means of stakes, paint or other suitable means within 2 working days after the request. The operator shall also notify the person who proposes to excavate or demolish as to the size of the utility line, the type of temporary marking provided and how to identify the markings. In the case of extraordinary circumstances, if the operator cannot mark the location within 2 working days, the operator shall, upon making such determination, notify the person who proposes to excavate or demolish and shall, in addition, notify the person of the date and time when the location will be marked;  b. The cooperative steps which the operator may take, either at or off the excavation or demolition site, to assist in avoiding damage to its lines;  c. Suggestions for procedures that might be followed in avoiding such damage;  d. If the operator has no utility line within 5 feet of the proposed excavation or demolition as measured in the horizontal plane and if a proposed excavation or demolition by blasting is not planned in such proximity to the operator's utility lines that the utility lines may be damaged, the operator shall advise the person who proposes to excavate or demolish that marking is unnecessary and that the person may therefore begin the excavation or demolition; 
    § 804  It shall be the duty of each underground pipeline facility operator to:  (1) Participate in the approved notification center.  (2) Provide as follows for inspection of pipelines that such operator has reason to believe could be damaged by excavation activities:  a. The inspection must be done as frequently as necessary during and after the excavation activities to verify the integrity of the pipeline; and  b. In case of blasting, any inspection must include leakage surveys.</v>
      </c>
    </row>
    <row r="26" spans="2:3" ht="26.25" thickBot="1" x14ac:dyDescent="0.3">
      <c r="B26" s="288" t="s">
        <v>313</v>
      </c>
      <c r="C26" s="178" t="str">
        <f>Master!$X$13</f>
        <v>No</v>
      </c>
    </row>
    <row r="27" spans="2:3" ht="39" thickBot="1" x14ac:dyDescent="0.3">
      <c r="B27" s="288" t="s">
        <v>1288</v>
      </c>
      <c r="C27" s="178" t="str">
        <f>Master!$Y$13</f>
        <v>Not addressed.</v>
      </c>
    </row>
    <row r="28" spans="2:3" ht="39" thickBot="1" x14ac:dyDescent="0.3">
      <c r="B28" s="288" t="s">
        <v>1289</v>
      </c>
      <c r="C28" s="178" t="str">
        <f>Master!$Z$13</f>
        <v>No</v>
      </c>
    </row>
    <row r="29" spans="2:3" ht="39" thickBot="1" x14ac:dyDescent="0.3">
      <c r="B29" s="288" t="s">
        <v>314</v>
      </c>
      <c r="C29" s="178" t="str">
        <f>Master!$AA$13</f>
        <v>Not addressed</v>
      </c>
    </row>
    <row r="30" spans="2:3" ht="51.75" thickBot="1" x14ac:dyDescent="0.3">
      <c r="B30" s="288" t="s">
        <v>315</v>
      </c>
      <c r="C30" s="178" t="str">
        <f>Master!$AB$13</f>
        <v>No</v>
      </c>
    </row>
    <row r="31" spans="2:3" ht="51.75" thickBot="1" x14ac:dyDescent="0.3">
      <c r="B31" s="288" t="s">
        <v>316</v>
      </c>
      <c r="C31" s="178" t="str">
        <f>Master!$AC$13</f>
        <v>No</v>
      </c>
    </row>
    <row r="32" spans="2:3" ht="39" thickBot="1" x14ac:dyDescent="0.3">
      <c r="B32" s="288" t="s">
        <v>1290</v>
      </c>
      <c r="C32" s="178" t="str">
        <f>Master!$AD$13</f>
        <v>Not addressed.</v>
      </c>
    </row>
    <row r="33" spans="2:3" ht="39" thickBot="1" x14ac:dyDescent="0.3">
      <c r="B33" s="288" t="s">
        <v>1291</v>
      </c>
      <c r="C33" s="178" t="str">
        <f>Master!$AE$13</f>
        <v>Yes</v>
      </c>
    </row>
    <row r="34" spans="2:3" ht="217.5" thickBot="1" x14ac:dyDescent="0.3">
      <c r="B34" s="288" t="s">
        <v>1281</v>
      </c>
      <c r="C34" s="179" t="str">
        <f>Master!$AF$13</f>
        <v xml:space="preserve">    Delaware Code 26.8.I § 803  It shall be duty of each operator: … (4) To respond to requests from an excavator or operator who identifies the site of excavation or demolition, or proposed excavation or demolition, for information as to the approximate location and type of the operator's utility lines in the area, not more than 2 working days after receipt of such requests.  (5) To inform excavators or operators who identify the site of excavation or demolition, or proposed excavation or demolition, not more than 2 working days after receipt of a request therefor, of the following:  a. If it is determined by an operator that a proposed excavation or demolition is planned within 5 feet of a utility line as measured in the horizontal plane and that the utility line may be damaged, the operator shall notify the person who proposes to excavate or demolish and shall physically mark the horizontal location of the utility line within 18 inches of the utility line on the ground by means of stakes, paint or other suitable means within 2 working days after the request. The operator shall also notify the person who proposes to excavate or demolish as to the size of the utility line, the type of temporary marking provided and how to identify the markings. In the case of extraordinary circumstances, if the operator cannot mark the location within 2 working days, the operator shall, upon making such determination, notify the person who proposes to excavate or demolish and shall, in addition, notify the person of the date and time when the location will be marked;  b. The cooperative steps which the operator may take, either at or off the excavation or demolition site, to assist in avoiding damage to its lines;  c. Suggestions for procedures that might be followed in avoiding such damage;  d. If the operator has no utility line within 5 feet of the proposed excavation or demolition as measured in the horizontal plane and if a proposed excavation or demolition by blasting is not planned in such proximity to the operator's utility lines that the utility lines may be damaged, the operator shall advise the person who proposes to excavate or demolish that marking is unnecessary and that the person may therefore begin the excavation or demolition;
</v>
      </c>
    </row>
    <row r="35" spans="2:3" ht="39" thickBot="1" x14ac:dyDescent="0.3">
      <c r="B35" s="288" t="s">
        <v>1467</v>
      </c>
      <c r="C35" s="178" t="str">
        <f>Master!$AG$13</f>
        <v>No</v>
      </c>
    </row>
    <row r="36" spans="2:3" ht="39" thickBot="1" x14ac:dyDescent="0.3">
      <c r="B36" s="288" t="s">
        <v>1468</v>
      </c>
      <c r="C36" s="178" t="str">
        <f>Master!$AH$13</f>
        <v>Not addressed</v>
      </c>
    </row>
    <row r="37" spans="2:3" ht="26.25" thickBot="1" x14ac:dyDescent="0.3">
      <c r="B37" s="288" t="s">
        <v>1282</v>
      </c>
      <c r="C37" s="178" t="str">
        <f>Master!$AI$13</f>
        <v>No</v>
      </c>
    </row>
    <row r="38" spans="2:3" ht="51.75" thickBot="1" x14ac:dyDescent="0.3">
      <c r="B38" s="288" t="s">
        <v>317</v>
      </c>
      <c r="C38" s="178" t="str">
        <f>Master!$AJ$13</f>
        <v>Yes</v>
      </c>
    </row>
    <row r="39" spans="2:3" ht="51.75" thickBot="1" x14ac:dyDescent="0.3">
      <c r="B39" s="288" t="s">
        <v>318</v>
      </c>
      <c r="C39" s="179" t="str">
        <f>Master!$AK$13</f>
        <v xml:space="preserve">    Delaware Code 26.8.I § 803 It shall be duty of each operator:  (1) To participate in the approved notification center.  (2) To give written notice to such approved notification center which shall state:  a. The name of the operator;  b. The location of the operator's lines; 
</v>
      </c>
    </row>
    <row r="40" spans="2:3" ht="39" thickBot="1" x14ac:dyDescent="0.3">
      <c r="B40" s="288" t="s">
        <v>319</v>
      </c>
      <c r="C40" s="178" t="str">
        <f>Master!$AL$13</f>
        <v>Yes</v>
      </c>
    </row>
    <row r="41" spans="2:3" ht="51.75" thickBot="1" x14ac:dyDescent="0.3">
      <c r="B41" s="288" t="s">
        <v>1292</v>
      </c>
      <c r="C41" s="179" t="str">
        <f>Master!$AM$13</f>
        <v xml:space="preserve">    Delaware Code 26.8.I § 803 It shall be duty of each operator:  (1) To participate in the approved notification center.  (2) To give written notice to such approved notification center which shall state:  a. The name of the operator;  b. The location of the operator's lines; ... (3) To give like written notice within 5 working days after any of the matters stated in the last previous notice shall have changed.
</v>
      </c>
    </row>
    <row r="42" spans="2:3" ht="39" thickBot="1" x14ac:dyDescent="0.3">
      <c r="B42" s="288" t="s">
        <v>1293</v>
      </c>
      <c r="C42" s="178" t="str">
        <f>Master!$AN$13</f>
        <v>No</v>
      </c>
    </row>
    <row r="43" spans="2:3" ht="39" thickBot="1" x14ac:dyDescent="0.3">
      <c r="B43" s="288" t="s">
        <v>320</v>
      </c>
      <c r="C43" s="178" t="str">
        <f>Master!$AO$13</f>
        <v>Not addressed.</v>
      </c>
    </row>
    <row r="44" spans="2:3" ht="26.25" thickBot="1" x14ac:dyDescent="0.3">
      <c r="B44" s="288" t="s">
        <v>321</v>
      </c>
      <c r="C44" s="178" t="str">
        <f>Master!$AP$13</f>
        <v>Yes
(Delaware Code 26.8.I § 803 (6), (7))</v>
      </c>
    </row>
    <row r="45" spans="2:3" ht="30" customHeight="1" thickBot="1" x14ac:dyDescent="0.3">
      <c r="B45" s="386" t="s">
        <v>322</v>
      </c>
      <c r="C45" s="386"/>
    </row>
    <row r="46" spans="2:3" ht="26.25" thickBot="1" x14ac:dyDescent="0.3">
      <c r="B46" s="290" t="s">
        <v>1469</v>
      </c>
      <c r="C46" s="178" t="str">
        <f>Master!$AQ$13</f>
        <v xml:space="preserve">Yes
(Delaware Code 26.8.I § 803 (1)) </v>
      </c>
    </row>
    <row r="47" spans="2:3" ht="26.25" thickBot="1" x14ac:dyDescent="0.3">
      <c r="B47" s="290" t="s">
        <v>1470</v>
      </c>
      <c r="C47" s="178" t="str">
        <f>Master!$AR$13</f>
        <v>No</v>
      </c>
    </row>
    <row r="48" spans="2:3" ht="39" thickBot="1" x14ac:dyDescent="0.3">
      <c r="B48" s="290" t="s">
        <v>1471</v>
      </c>
      <c r="C48" s="178" t="str">
        <f>Master!$AS$13</f>
        <v>Not addressed.</v>
      </c>
    </row>
    <row r="49" spans="2:3" ht="26.25" thickBot="1" x14ac:dyDescent="0.3">
      <c r="B49" s="290" t="s">
        <v>326</v>
      </c>
      <c r="C49" s="178" t="str">
        <f>Master!$AT$13</f>
        <v>No</v>
      </c>
    </row>
    <row r="50" spans="2:3" ht="26.25" thickBot="1" x14ac:dyDescent="0.3">
      <c r="B50" s="290" t="s">
        <v>327</v>
      </c>
      <c r="C50" s="178" t="str">
        <f>Master!$AU$13</f>
        <v>Not addressed.</v>
      </c>
    </row>
    <row r="51" spans="2:3" ht="39" thickBot="1" x14ac:dyDescent="0.3">
      <c r="B51" s="290" t="s">
        <v>328</v>
      </c>
      <c r="C51" s="178" t="str">
        <f>Master!$AV$13</f>
        <v>No</v>
      </c>
    </row>
    <row r="52" spans="2:3" ht="39" thickBot="1" x14ac:dyDescent="0.3">
      <c r="B52" s="290" t="s">
        <v>329</v>
      </c>
      <c r="C52" s="178" t="str">
        <f>Master!$AW$13</f>
        <v>Not addressed.</v>
      </c>
    </row>
    <row r="53" spans="2:3" ht="26.25" thickBot="1" x14ac:dyDescent="0.3">
      <c r="B53" s="290" t="s">
        <v>330</v>
      </c>
      <c r="C53" s="178" t="str">
        <f>Master!$AX$13</f>
        <v>Yes</v>
      </c>
    </row>
    <row r="54" spans="2:3" ht="141" thickBot="1" x14ac:dyDescent="0.3">
      <c r="B54" s="290" t="s">
        <v>331</v>
      </c>
      <c r="C54" s="179" t="str">
        <f>Master!$AY$13</f>
        <v xml:space="preserve">    Delaware Code 26.8.I § 810  It is unlawful and a misdemeanor for any person to do any act forbidden, or fail to perform an act required by this chapter.  (1) Except as provided in paragraph (2) of this section, whoever, by action or inaction, violates a provision of this chapter shall, for the first offense, be fined not less than $100 nor more than $500. For each subsequent like offense, such person shall be fined not less than $200 nor more than $1,000 for each violation.  (2) Operators of underground pipeline facilities, excavators, and the approved notification center shall, upon violation of any applicable requirements of 49 C.F.R. part 198, Subpart C [49 C.F.R. § 198.31 et seq.], be subject to civil penalties not to exceed $10,000 for each violation for each day that the violation persists, except that the maximum civil penalty shall not exceed $500,000 for any related series of violations. In determining the amount of the fine, the court shall consider the nature, circumstances and gravity of the violation and, with respect to the person found to have committed the violation, the degree of culpability, any history of prior violations, the effect on ability to continue to do business, any good faith in attempting to achieve compliance, ability to pay the fine and such other matters as justice may require.... (4) Any civil penalty imposed pursuant to this Act shall not prevent any party from obtaining civil damages for personal injury or property damage in private actions.</v>
      </c>
    </row>
    <row r="55" spans="2:3" ht="26.25" thickBot="1" x14ac:dyDescent="0.3">
      <c r="B55" s="290" t="s">
        <v>332</v>
      </c>
      <c r="C55" s="178" t="str">
        <f>Master!$AZ$13</f>
        <v>Yes</v>
      </c>
    </row>
    <row r="56" spans="2:3" ht="141" thickBot="1" x14ac:dyDescent="0.3">
      <c r="B56" s="290" t="s">
        <v>333</v>
      </c>
      <c r="C56" s="179" t="str">
        <f>Master!$BA$13</f>
        <v xml:space="preserve">    Delaware Code 26.8.I § 810  It is unlawful and a misdemeanor for any person to do any act forbidden, or fail to perform an act required by this chapter.  (1) Except as provided in paragraph (2) of this section, whoever, by action or inaction, violates a provision of this chapter shall, for the first offense, be fined not less than $100 nor more than $500. For each subsequent like offense, such person shall be fined not less than $200 nor more than $1,000 for each violation.  (2) Operators of underground pipeline facilities, excavators, and the approved notification center shall, upon violation of any applicable requirements of 49 C.F.R. part 198, Subpart C [49 C.F.R. § 198.31 et seq.], be subject to civil penalties not to exceed $10,000 for each violation for each day that the violation persists, except that the maximum civil penalty shall not exceed $500,000 for any related series of violations. In determining the amount of the fine, the court shall consider the nature, circumstances and gravity of the violation and, with respect to the person found to have committed the violation, the degree of culpability, any history of prior violations, the effect on ability to continue to do business, any good faith in attempting to achieve compliance, ability to pay the fine and such other matters as justice may require.... (4) Any civil penalty imposed pursuant to this Act shall not prevent any party from obtaining civil damages for personal injury or property damage in private actions.</v>
      </c>
    </row>
    <row r="57" spans="2:3" ht="26.25" thickBot="1" x14ac:dyDescent="0.3">
      <c r="B57" s="290" t="s">
        <v>334</v>
      </c>
      <c r="C57" s="178" t="str">
        <f>Master!$BB$13</f>
        <v>Yes</v>
      </c>
    </row>
    <row r="58" spans="2:3" ht="141" thickBot="1" x14ac:dyDescent="0.3">
      <c r="B58" s="290" t="s">
        <v>335</v>
      </c>
      <c r="C58" s="179" t="str">
        <f>Master!$BC$13</f>
        <v xml:space="preserve">    Delaware Code 26.8.I § 810  It is unlawful and a misdemeanor for any person to do any act forbidden, or fail to perform an act required by this chapter.  (1) Except as provided in paragraph (2) of this section, whoever, by action or inaction, violates a provision of this chapter shall, for the first offense, be fined not less than $100 nor more than $500. For each subsequent like offense, such person shall be fined not less than $200 nor more than $1,000 for each violation.  (2) Operators of underground pipeline facilities, excavators, and the approved notification center shall, upon violation of any applicable requirements of 49 C.F.R. part 198, Subpart C [49 C.F.R. § 198.31 et seq.], be subject to civil penalties not to exceed $10,000 for each violation for each day that the violation persists, except that the maximum civil penalty shall not exceed $500,000 for any related series of violations. In determining the amount of the fine, the court shall consider the nature, circumstances and gravity of the violation and, with respect to the person found to have committed the violation, the degree of culpability, any history of prior violations, the effect on ability to continue to do business, any good faith in attempting to achieve compliance, ability to pay the fine and such other matters as justice may require... (4) Any civil penalty imposed pursuant to this Act shall not prevent any party from obtaining civil damages for personal injury or property damage in private actions.</v>
      </c>
    </row>
    <row r="59" spans="2:3" ht="51.75" thickBot="1" x14ac:dyDescent="0.3">
      <c r="B59" s="290" t="s">
        <v>200</v>
      </c>
      <c r="C59" s="179" t="str">
        <f>Master!$BD$13</f>
        <v xml:space="preserve">    Attorney General
    (Delaware Code 26.8.I § 809 "...the Attorney General or any operator or owner of said utility line may institute an action for... relief including interim equitable relief and punitive damages, in a court of competent jurisdiction in the county in which the excavation or demolition has occurred, is occurring or is about to occur, or in which the defendant's or respondent's principal place of business is located.) </v>
      </c>
    </row>
    <row r="60" spans="2:3" ht="39" thickBot="1" x14ac:dyDescent="0.3">
      <c r="B60" s="290" t="s">
        <v>336</v>
      </c>
      <c r="C60" s="178" t="str">
        <f>Master!$BE$13</f>
        <v>Yes
(Delaware Code 26.8.I § 810(3))</v>
      </c>
    </row>
    <row r="61" spans="2:3" ht="51.75" thickBot="1" x14ac:dyDescent="0.3">
      <c r="B61" s="290" t="s">
        <v>651</v>
      </c>
      <c r="C61" s="178" t="str">
        <f>Master!$BF$13</f>
        <v>Yes
(Delaware Code 26.8.I §§ 803(9), (10))</v>
      </c>
    </row>
    <row r="62" spans="2:3" ht="51.75" thickBot="1" x14ac:dyDescent="0.3">
      <c r="B62" s="290" t="s">
        <v>477</v>
      </c>
      <c r="C62" s="178" t="str">
        <f>Master!$BG$13</f>
        <v>No</v>
      </c>
    </row>
    <row r="63" spans="2:3" ht="51.75" thickBot="1" x14ac:dyDescent="0.3">
      <c r="B63" s="290" t="s">
        <v>478</v>
      </c>
      <c r="C63" s="178" t="str">
        <f>Master!$BH$13</f>
        <v>No</v>
      </c>
    </row>
    <row r="64" spans="2:3" ht="32.25" customHeight="1" thickBot="1" x14ac:dyDescent="0.3">
      <c r="B64" s="387" t="s">
        <v>339</v>
      </c>
      <c r="C64" s="387"/>
    </row>
    <row r="65" spans="2:3" ht="39" thickBot="1" x14ac:dyDescent="0.3">
      <c r="B65" s="291" t="s">
        <v>340</v>
      </c>
      <c r="C65" s="179" t="str">
        <f>Master!$BI$13</f>
        <v xml:space="preserve">    Del. Code Ann. title 26, §§ 801 to 813 Underground Utility Damage Prevention and Safety Act 
(http://delcode.delaware.gov/title26/c008/sc01/index.shtml)
    Also see One-Call Center Website for Information on State Law.</v>
      </c>
    </row>
    <row r="66" spans="2:3" ht="26.25" thickBot="1" x14ac:dyDescent="0.3">
      <c r="B66" s="291" t="s">
        <v>341</v>
      </c>
      <c r="C66" s="184">
        <f>Master!$BJ$13</f>
        <v>43341</v>
      </c>
    </row>
    <row r="67" spans="2:3" ht="26.25" thickBot="1" x14ac:dyDescent="0.3">
      <c r="B67" s="291" t="s">
        <v>342</v>
      </c>
      <c r="C67" s="184" t="str">
        <f>Master!$BK$13</f>
        <v>Yes</v>
      </c>
    </row>
    <row r="68" spans="2:3" ht="64.5" thickBot="1" x14ac:dyDescent="0.3">
      <c r="B68" s="291" t="s">
        <v>343</v>
      </c>
      <c r="C68" s="185" t="str">
        <f>Master!$BL$13</f>
        <v xml:space="preserve">    Delaware Regulations: Administrative Code: Title 7, Section 1201, "Accidental Release Prevention Regulation", Subsection 12.0 "State Agency Notification": Every State agency having authority to grant construction or operating permits to covered processes having regulated substances on-site shall notify the Department in writing prior to granting any permits and shall confirm that the owner or operator has been informed of the Regulatory requirements of this regulation. 
(http://regulations.delaware.gov/AdminCode/title7/1000/1200/1201.shtml#TopOfPage) </v>
      </c>
    </row>
    <row r="69" spans="2:3" ht="26.25" thickBot="1" x14ac:dyDescent="0.3">
      <c r="B69" s="291" t="s">
        <v>1472</v>
      </c>
      <c r="C69" s="158" t="str">
        <f>Master!$BM$13</f>
        <v>Miss Utility: Delaware (http://www.missutility.net/delaware)</v>
      </c>
    </row>
    <row r="70" spans="2:3" ht="15.75" thickBot="1" x14ac:dyDescent="0.3">
      <c r="B70" s="381" t="s">
        <v>377</v>
      </c>
      <c r="C70" s="382"/>
    </row>
    <row r="71" spans="2:3" ht="15.75" thickBot="1" x14ac:dyDescent="0.3">
      <c r="B71" s="292" t="s">
        <v>74</v>
      </c>
      <c r="C71" s="179">
        <f>Master!$BN$13</f>
        <v>0</v>
      </c>
    </row>
    <row r="72" spans="2:3" ht="51.75" thickBot="1" x14ac:dyDescent="0.3">
      <c r="B72" s="292" t="s">
        <v>138</v>
      </c>
      <c r="C72" s="182">
        <f>Master!$BO$13</f>
        <v>0</v>
      </c>
    </row>
  </sheetData>
  <mergeCells count="6">
    <mergeCell ref="B70:C70"/>
    <mergeCell ref="B1:C1"/>
    <mergeCell ref="B2:C2"/>
    <mergeCell ref="B23:C23"/>
    <mergeCell ref="B45:C45"/>
    <mergeCell ref="B64:C64"/>
  </mergeCells>
  <pageMargins left="0.7" right="0.7" top="0.75" bottom="0.75" header="0.3" footer="0.3"/>
  <pageSetup scale="74"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C72"/>
  <sheetViews>
    <sheetView topLeftCell="A58" workbookViewId="0">
      <selection activeCell="C60" sqref="C60"/>
    </sheetView>
  </sheetViews>
  <sheetFormatPr defaultColWidth="9.140625" defaultRowHeight="15" x14ac:dyDescent="0.25"/>
  <cols>
    <col min="1" max="1" width="9.140625" style="276"/>
    <col min="2" max="2" width="30.42578125" style="276" customWidth="1"/>
    <col min="3" max="3" width="88.28515625" style="276" customWidth="1"/>
    <col min="4" max="16384" width="9.140625" style="276"/>
  </cols>
  <sheetData>
    <row r="1" spans="2:3" ht="69.95" customHeight="1" thickBot="1" x14ac:dyDescent="0.3">
      <c r="B1" s="383" t="s">
        <v>1413</v>
      </c>
      <c r="C1" s="383"/>
    </row>
    <row r="2" spans="2:3" ht="15.75" thickBot="1" x14ac:dyDescent="0.3">
      <c r="B2" s="391" t="s">
        <v>1424</v>
      </c>
      <c r="C2" s="391"/>
    </row>
    <row r="3" spans="2:3" ht="90" thickBot="1" x14ac:dyDescent="0.3">
      <c r="B3" s="172" t="s">
        <v>159</v>
      </c>
      <c r="C3" s="277" t="str">
        <f>Master!$B$12</f>
        <v xml:space="preserve">    Code of the District of Columbia (DC Code) § 34-2701. (1) "Demolition” or “demolish” mean any operation by which a structure or mass of material is wrecked, razed, moved, or removed by means of any tool, equipment, or explosive.  (2) "Excavate” or “excavation” mean any operation in which earth, rock, or other material in or on the ground is moved, removed, or otherwise displaced by means of any tool, equipment, or explosive, and including grading, trenching, digging, ditching, drilling, boring, augering, tunnelling, scraping, cable or pipe plowing and driving, wrecking, razing, moving, using equipment, trenchless technology, or removing any structure or mass of material.</v>
      </c>
    </row>
    <row r="4" spans="2:3" ht="51.75" thickBot="1" x14ac:dyDescent="0.3">
      <c r="B4" s="172" t="s">
        <v>160</v>
      </c>
      <c r="C4" s="277" t="str">
        <f>Master!$C$12</f>
        <v xml:space="preserve">   DC Code § 34-2701. (4) “Person” means any individual, firm, joint venture, partnership, corporation, association, or any legal entity, including any government body or authority or subdivision of a governmental body or authority, including any trustee, receiver, assignee, or personal representative thereof.</v>
      </c>
    </row>
    <row r="5" spans="2:3" ht="26.25" thickBot="1" x14ac:dyDescent="0.3">
      <c r="B5" s="172" t="s">
        <v>1465</v>
      </c>
      <c r="C5" s="278" t="str">
        <f>Master!$D$12</f>
        <v>Yes</v>
      </c>
    </row>
    <row r="6" spans="2:3" ht="26.25" thickBot="1" x14ac:dyDescent="0.3">
      <c r="B6" s="172" t="s">
        <v>296</v>
      </c>
      <c r="C6" s="278">
        <f>Master!$E$12</f>
        <v>4</v>
      </c>
    </row>
    <row r="7" spans="2:3" ht="102.75" thickBot="1" x14ac:dyDescent="0.3">
      <c r="B7" s="172" t="s">
        <v>297</v>
      </c>
      <c r="C7" s="279" t="str">
        <f>Master!$F$12</f>
        <v xml:space="preserve">    DC Code § 34-2704. (a) Except as provided in section 10, no person shall excavate or engage in demolition in a street, highway, or public space, or on private property, without first notifying at least 96 hours, but no more than 10 days (excluding Saturdays, Sundays, and legal holidays) (‘time limit”), before the commencement of the proposed excavation or demolition, each utility operator that may have underground facilities in the area of the proposed excavation or demolition. The notification shall be accomplished by the person notifying the one-call center, in any manner approved by the one-call center, within the time limit, and the one-call center shall, in turn, notify the appropriate utility operators.</v>
      </c>
    </row>
    <row r="8" spans="2:3" ht="26.25" thickBot="1" x14ac:dyDescent="0.3">
      <c r="B8" s="172" t="s">
        <v>298</v>
      </c>
      <c r="C8" s="280" t="str">
        <f>Master!$G$12</f>
        <v>15
(DC Code § 34-2704. (g))</v>
      </c>
    </row>
    <row r="9" spans="2:3" ht="15.75" thickBot="1" x14ac:dyDescent="0.3">
      <c r="B9" s="172" t="s">
        <v>299</v>
      </c>
      <c r="C9" s="280" t="str">
        <f>Master!$H$12</f>
        <v>No</v>
      </c>
    </row>
    <row r="10" spans="2:3" ht="26.25" thickBot="1" x14ac:dyDescent="0.3">
      <c r="B10" s="172" t="s">
        <v>61</v>
      </c>
      <c r="C10" s="280" t="str">
        <f>Master!$I$12</f>
        <v>18"
(DC Code § 34-2704. (d))</v>
      </c>
    </row>
    <row r="11" spans="2:3" ht="77.25" thickBot="1" x14ac:dyDescent="0.3">
      <c r="B11" s="172" t="s">
        <v>300</v>
      </c>
      <c r="C11" s="279" t="str">
        <f>Master!$J$12</f>
        <v xml:space="preserve">    DC Code § 34-2704. (d)(1) When the actual excavation or demolition operation enters the immediate vicinity of an underground facility, the person responsible for the excavation or demolition shall provide adequate protection to the underground facility, including the provision of support as needed, and expose the underground facility by hand digging. (2) For purposes of this subsection, the term "immediate vicinity of the underground facility" means the space within 18 inches from the outermost part of the underground facility to the proposed excavation marked in the field.</v>
      </c>
    </row>
    <row r="12" spans="2:3" ht="39" thickBot="1" x14ac:dyDescent="0.3">
      <c r="B12" s="172" t="s">
        <v>301</v>
      </c>
      <c r="C12" s="281" t="str">
        <f>Master!$K$12</f>
        <v>Yes.
(DC Code § 34-2704. (d))</v>
      </c>
    </row>
    <row r="13" spans="2:3" ht="26.25" thickBot="1" x14ac:dyDescent="0.3">
      <c r="B13" s="172" t="s">
        <v>302</v>
      </c>
      <c r="C13" s="281" t="str">
        <f>Master!$L$12</f>
        <v>No</v>
      </c>
    </row>
    <row r="14" spans="2:3" ht="39" thickBot="1" x14ac:dyDescent="0.3">
      <c r="B14" s="172" t="s">
        <v>303</v>
      </c>
      <c r="C14" s="281" t="str">
        <f>Master!$M$12</f>
        <v>Yes.
(DC Code § 34-2705 (e))</v>
      </c>
    </row>
    <row r="15" spans="2:3" ht="26.25" thickBot="1" x14ac:dyDescent="0.3">
      <c r="B15" s="172" t="s">
        <v>594</v>
      </c>
      <c r="C15" s="281" t="str">
        <f>Master!$N$12</f>
        <v>Yes.
(DC Code § 34-2704. (g))</v>
      </c>
    </row>
    <row r="16" spans="2:3" ht="39" thickBot="1" x14ac:dyDescent="0.3">
      <c r="B16" s="172" t="s">
        <v>305</v>
      </c>
      <c r="C16" s="281" t="str">
        <f>Master!$O$12</f>
        <v>Yes.
(DC Code § 34-2701 (a)(2))</v>
      </c>
    </row>
    <row r="17" spans="2:3" ht="39" thickBot="1" x14ac:dyDescent="0.3">
      <c r="B17" s="172" t="s">
        <v>306</v>
      </c>
      <c r="C17" s="281" t="str">
        <f>Master!$P$12</f>
        <v>Yes.
(DC Code § 34-2704. (a))</v>
      </c>
    </row>
    <row r="18" spans="2:3" ht="26.25" thickBot="1" x14ac:dyDescent="0.3">
      <c r="B18" s="172" t="s">
        <v>307</v>
      </c>
      <c r="C18" s="281" t="str">
        <f>Master!$Q$12</f>
        <v>Yes.
(DC Code § 34-2706. (a))</v>
      </c>
    </row>
    <row r="19" spans="2:3" ht="26.25" thickBot="1" x14ac:dyDescent="0.3">
      <c r="B19" s="172" t="s">
        <v>1466</v>
      </c>
      <c r="C19" s="281" t="str">
        <f>Master!$R$12</f>
        <v>No</v>
      </c>
    </row>
    <row r="20" spans="2:3" ht="26.25" thickBot="1" x14ac:dyDescent="0.3">
      <c r="B20" s="172" t="s">
        <v>309</v>
      </c>
      <c r="C20" s="281" t="str">
        <f>Master!$S$12</f>
        <v>Yes.
(DC Code § 34-2706. (b))</v>
      </c>
    </row>
    <row r="21" spans="2:3" ht="15.75" thickBot="1" x14ac:dyDescent="0.3">
      <c r="B21" s="172" t="s">
        <v>310</v>
      </c>
      <c r="C21" s="281" t="str">
        <f>Master!$T$12</f>
        <v>Yes</v>
      </c>
    </row>
    <row r="22" spans="2:3" ht="51.75" thickBot="1" x14ac:dyDescent="0.3">
      <c r="B22" s="172" t="s">
        <v>1504</v>
      </c>
      <c r="C22" s="277" t="str">
        <f>Master!$U$12</f>
        <v xml:space="preserve">    DC Code § 34-2705. (d) Persons and operators excavating for routine maintenance, including patch-type paving, will not be required to comply with the notification and marking procedures of this chapter, if they excavate within the limits of the original excavation, and if the excavation does not exceed 12 inches in depth below the grade existing prior to said excavation.</v>
      </c>
    </row>
    <row r="23" spans="2:3" ht="15.75" thickBot="1" x14ac:dyDescent="0.3">
      <c r="B23" s="385" t="s">
        <v>60</v>
      </c>
      <c r="C23" s="385"/>
    </row>
    <row r="24" spans="2:3" ht="39" thickBot="1" x14ac:dyDescent="0.3">
      <c r="B24" s="288" t="s">
        <v>153</v>
      </c>
      <c r="C24" s="281">
        <f>Master!$V$12</f>
        <v>3</v>
      </c>
    </row>
    <row r="25" spans="2:3" ht="153.75" thickBot="1" x14ac:dyDescent="0.3">
      <c r="B25" s="288" t="s">
        <v>312</v>
      </c>
      <c r="C25" s="282" t="str">
        <f>Master!$W$12</f>
        <v xml:space="preserve">    DC Code § 34-2704. (c)(1) If it is determined by a  utility operator that a proposed excavation or demolition is planned in such proximity to an underground facility that the facility may be damaged, dislocated, or disturbed, the utility operator shall identify the approximate horizontal location of the underground facility on the ground to within 2 feet from the outermost part of the underground facility within 72 hours (excluding Saturdays, Sundays, and legal holidays) by marking, staking, locating, or otherwise providing the location of the utility operator's underground facilities....  (3) After receiving notice from the one-call center as described in subsection (a) of this section, a utility operator shall, within 72 hours, notify the one-call center whether it has marked its underground facilities as required by this section, determined that it has no underground facilities that are required to be marked, or provide another valid response to the status ofthe ticket. No person may begin excavation or demolition until receiving notification from the one-call center that the notices from the utility operators have been provided.</v>
      </c>
    </row>
    <row r="26" spans="2:3" ht="26.25" thickBot="1" x14ac:dyDescent="0.3">
      <c r="B26" s="288" t="s">
        <v>313</v>
      </c>
      <c r="C26" s="281" t="str">
        <f>Master!$X$12</f>
        <v>No</v>
      </c>
    </row>
    <row r="27" spans="2:3" ht="39" thickBot="1" x14ac:dyDescent="0.3">
      <c r="B27" s="288" t="s">
        <v>1288</v>
      </c>
      <c r="C27" s="281" t="str">
        <f>Master!$Y$12</f>
        <v>Not addressed</v>
      </c>
    </row>
    <row r="28" spans="2:3" ht="39" thickBot="1" x14ac:dyDescent="0.3">
      <c r="B28" s="288" t="s">
        <v>1289</v>
      </c>
      <c r="C28" s="281" t="str">
        <f>Master!$Z$12</f>
        <v>Yes</v>
      </c>
    </row>
    <row r="29" spans="2:3" ht="39" thickBot="1" x14ac:dyDescent="0.3">
      <c r="B29" s="288" t="s">
        <v>314</v>
      </c>
      <c r="C29" s="281" t="str">
        <f>Master!$AA$12</f>
        <v>DC Code § 34-2704. (c)(1) … The method of identifying the location shall conform to standards and requriements, including the use of the color-coding system, established in regulations issued by the Mayor.</v>
      </c>
    </row>
    <row r="30" spans="2:3" ht="51.75" thickBot="1" x14ac:dyDescent="0.3">
      <c r="B30" s="288" t="s">
        <v>315</v>
      </c>
      <c r="C30" s="281" t="str">
        <f>Master!$AB$12</f>
        <v>No</v>
      </c>
    </row>
    <row r="31" spans="2:3" ht="51.75" thickBot="1" x14ac:dyDescent="0.3">
      <c r="B31" s="288" t="s">
        <v>316</v>
      </c>
      <c r="C31" s="281" t="str">
        <f>Master!$AC$12</f>
        <v>No</v>
      </c>
    </row>
    <row r="32" spans="2:3" ht="39" thickBot="1" x14ac:dyDescent="0.3">
      <c r="B32" s="288" t="s">
        <v>1290</v>
      </c>
      <c r="C32" s="281" t="str">
        <f>Master!$AD$12</f>
        <v>Not addressed.</v>
      </c>
    </row>
    <row r="33" spans="2:3" ht="39" thickBot="1" x14ac:dyDescent="0.3">
      <c r="B33" s="288" t="s">
        <v>1291</v>
      </c>
      <c r="C33" s="281" t="str">
        <f>Master!$AE$12</f>
        <v>No</v>
      </c>
    </row>
    <row r="34" spans="2:3" ht="39" thickBot="1" x14ac:dyDescent="0.3">
      <c r="B34" s="288" t="s">
        <v>1281</v>
      </c>
      <c r="C34" s="282" t="str">
        <f>Master!$AF$12</f>
        <v>Not addressed</v>
      </c>
    </row>
    <row r="35" spans="2:3" ht="39" thickBot="1" x14ac:dyDescent="0.3">
      <c r="B35" s="288" t="s">
        <v>1467</v>
      </c>
      <c r="C35" s="281" t="str">
        <f>Master!$AG$12</f>
        <v>Yes</v>
      </c>
    </row>
    <row r="36" spans="2:3" ht="77.25" thickBot="1" x14ac:dyDescent="0.3">
      <c r="B36" s="288" t="s">
        <v>1468</v>
      </c>
      <c r="C36" s="281" t="str">
        <f>Master!$AH$12</f>
        <v>DC Code § 34-2704 (c)(3) (3) After receiving notice from the one-call center as described in subsection (a) of this section, a utility operator shall, within 72 hours, notify the one-call center whether it has marked its underground facilities as required by this section, determined that it has no underground facilities that are required to be marked, or provide another valid response to the status ofthe ticket. No person may begin excavation or demolition until receiving notification from the one-call center that the notices from the utility operators have been provided.</v>
      </c>
    </row>
    <row r="37" spans="2:3" ht="26.25" thickBot="1" x14ac:dyDescent="0.3">
      <c r="B37" s="288" t="s">
        <v>1282</v>
      </c>
      <c r="C37" s="281" t="str">
        <f>Master!$AI$12</f>
        <v>No</v>
      </c>
    </row>
    <row r="38" spans="2:3" ht="51.75" thickBot="1" x14ac:dyDescent="0.3">
      <c r="B38" s="288" t="s">
        <v>317</v>
      </c>
      <c r="C38" s="281" t="str">
        <f>Master!$AJ$12</f>
        <v>No</v>
      </c>
    </row>
    <row r="39" spans="2:3" ht="51.75" thickBot="1" x14ac:dyDescent="0.3">
      <c r="B39" s="288" t="s">
        <v>318</v>
      </c>
      <c r="C39" s="281" t="str">
        <f>Master!$AK$12</f>
        <v>Not addressed.</v>
      </c>
    </row>
    <row r="40" spans="2:3" ht="39" thickBot="1" x14ac:dyDescent="0.3">
      <c r="B40" s="288" t="s">
        <v>319</v>
      </c>
      <c r="C40" s="281" t="str">
        <f>Master!$AL$12</f>
        <v>No</v>
      </c>
    </row>
    <row r="41" spans="2:3" ht="51.75" thickBot="1" x14ac:dyDescent="0.3">
      <c r="B41" s="288" t="s">
        <v>1292</v>
      </c>
      <c r="C41" s="281" t="str">
        <f>Master!$AM$12</f>
        <v>Not addressed.</v>
      </c>
    </row>
    <row r="42" spans="2:3" ht="39" thickBot="1" x14ac:dyDescent="0.3">
      <c r="B42" s="288" t="s">
        <v>1293</v>
      </c>
      <c r="C42" s="281" t="str">
        <f>Master!$AN$12</f>
        <v>No</v>
      </c>
    </row>
    <row r="43" spans="2:3" ht="39" thickBot="1" x14ac:dyDescent="0.3">
      <c r="B43" s="288" t="s">
        <v>320</v>
      </c>
      <c r="C43" s="281" t="str">
        <f>Master!$AO$12</f>
        <v>Not addressed.</v>
      </c>
    </row>
    <row r="44" spans="2:3" ht="15.75" thickBot="1" x14ac:dyDescent="0.3">
      <c r="B44" s="288" t="s">
        <v>321</v>
      </c>
      <c r="C44" s="281" t="str">
        <f>Master!$AP$12</f>
        <v>No</v>
      </c>
    </row>
    <row r="45" spans="2:3" ht="15.75" thickBot="1" x14ac:dyDescent="0.3">
      <c r="B45" s="386" t="s">
        <v>322</v>
      </c>
      <c r="C45" s="386"/>
    </row>
    <row r="46" spans="2:3" ht="39" thickBot="1" x14ac:dyDescent="0.3">
      <c r="B46" s="290" t="s">
        <v>1469</v>
      </c>
      <c r="C46" s="281" t="str">
        <f>Master!$AQ$12</f>
        <v xml:space="preserve">Yes.
(DC Code § 34-2702. (a))
</v>
      </c>
    </row>
    <row r="47" spans="2:3" ht="26.25" thickBot="1" x14ac:dyDescent="0.3">
      <c r="B47" s="290" t="s">
        <v>1470</v>
      </c>
      <c r="C47" s="281" t="str">
        <f>Master!$AR$12</f>
        <v>No</v>
      </c>
    </row>
    <row r="48" spans="2:3" ht="39" thickBot="1" x14ac:dyDescent="0.3">
      <c r="B48" s="290" t="s">
        <v>1471</v>
      </c>
      <c r="C48" s="281" t="str">
        <f>Master!$AS$12</f>
        <v>Not addressed.</v>
      </c>
    </row>
    <row r="49" spans="2:3" ht="26.25" thickBot="1" x14ac:dyDescent="0.3">
      <c r="B49" s="290" t="s">
        <v>326</v>
      </c>
      <c r="C49" s="281" t="str">
        <f>Master!$AT$12</f>
        <v>No</v>
      </c>
    </row>
    <row r="50" spans="2:3" ht="26.25" thickBot="1" x14ac:dyDescent="0.3">
      <c r="B50" s="290" t="s">
        <v>327</v>
      </c>
      <c r="C50" s="281" t="str">
        <f>Master!$AU$12</f>
        <v>Not addressed.</v>
      </c>
    </row>
    <row r="51" spans="2:3" ht="39" thickBot="1" x14ac:dyDescent="0.3">
      <c r="B51" s="290" t="s">
        <v>328</v>
      </c>
      <c r="C51" s="281" t="str">
        <f>Master!$AV$12</f>
        <v>No</v>
      </c>
    </row>
    <row r="52" spans="2:3" ht="39" thickBot="1" x14ac:dyDescent="0.3">
      <c r="B52" s="290" t="s">
        <v>329</v>
      </c>
      <c r="C52" s="281" t="str">
        <f>Master!$AW$12</f>
        <v>Not addressed.</v>
      </c>
    </row>
    <row r="53" spans="2:3" ht="26.25" thickBot="1" x14ac:dyDescent="0.3">
      <c r="B53" s="290" t="s">
        <v>330</v>
      </c>
      <c r="C53" s="281" t="str">
        <f>Master!$AX$12</f>
        <v>Yes</v>
      </c>
    </row>
    <row r="54" spans="2:3" ht="39" thickBot="1" x14ac:dyDescent="0.3">
      <c r="B54" s="290" t="s">
        <v>331</v>
      </c>
      <c r="C54" s="282" t="str">
        <f>Master!$AY$12</f>
        <v xml:space="preserve">    DC Code § 34-2707. (c) Any person who violates any provisionofthis act shall be subject to a civil penalty of $2,500 for the first violation, $5,000 for the second violation, and $10,000 for the third or subsequent violation.</v>
      </c>
    </row>
    <row r="55" spans="2:3" ht="26.25" thickBot="1" x14ac:dyDescent="0.3">
      <c r="B55" s="290" t="s">
        <v>332</v>
      </c>
      <c r="C55" s="281" t="str">
        <f>Master!$AZ$12</f>
        <v>Yes</v>
      </c>
    </row>
    <row r="56" spans="2:3" ht="39" thickBot="1" x14ac:dyDescent="0.3">
      <c r="B56" s="290" t="s">
        <v>333</v>
      </c>
      <c r="C56" s="282" t="str">
        <f>Master!$BA$12</f>
        <v xml:space="preserve">    DC Code § 34-2707. (c) Any person who violates any provisionofthis act shall be subject to a civil penalty of $2,500 for the first violation, $5,000 for the second violation, and $10,000 for the third or subsequent violation.</v>
      </c>
    </row>
    <row r="57" spans="2:3" ht="26.25" thickBot="1" x14ac:dyDescent="0.3">
      <c r="B57" s="290" t="s">
        <v>334</v>
      </c>
      <c r="C57" s="281" t="str">
        <f>Master!$BB$12</f>
        <v>Yes</v>
      </c>
    </row>
    <row r="58" spans="2:3" ht="39" thickBot="1" x14ac:dyDescent="0.3">
      <c r="B58" s="290" t="s">
        <v>335</v>
      </c>
      <c r="C58" s="282" t="str">
        <f>Master!$BC$12</f>
        <v xml:space="preserve">    DC Code § 34-2707. (c) Any person who violates any provisionofthis act shall be subject to a civil penalty of $2,500 for the first violation, $5,000 for the second violation, and $10,000 for the third or subsequent violation.</v>
      </c>
    </row>
    <row r="59" spans="2:3" ht="64.5" thickBot="1" x14ac:dyDescent="0.3">
      <c r="B59" s="290" t="s">
        <v>200</v>
      </c>
      <c r="C59" s="282" t="str">
        <f>Master!$BD$12</f>
        <v>Attorney General   
DC Code § 34-2707. (c) ...  Action to recover the civil penalties provided for in this section shall be brought by the Attorney General for the District of Columbia in the Superior Court of the District of Columbia. All penalties recovered from such action, including reasonable attorney’s fees, shall be paid into the General Fund of the District of Columbia.</v>
      </c>
    </row>
    <row r="60" spans="2:3" ht="39" thickBot="1" x14ac:dyDescent="0.3">
      <c r="B60" s="290" t="s">
        <v>336</v>
      </c>
      <c r="C60" s="281" t="str">
        <f>Master!$BE$12</f>
        <v>No</v>
      </c>
    </row>
    <row r="61" spans="2:3" ht="51.75" thickBot="1" x14ac:dyDescent="0.3">
      <c r="B61" s="290" t="s">
        <v>651</v>
      </c>
      <c r="C61" s="281" t="str">
        <f>Master!$BF$12</f>
        <v>No</v>
      </c>
    </row>
    <row r="62" spans="2:3" ht="51.75" thickBot="1" x14ac:dyDescent="0.3">
      <c r="B62" s="290" t="s">
        <v>477</v>
      </c>
      <c r="C62" s="281" t="str">
        <f>Master!$BG$12</f>
        <v>No</v>
      </c>
    </row>
    <row r="63" spans="2:3" ht="51.75" thickBot="1" x14ac:dyDescent="0.3">
      <c r="B63" s="290" t="s">
        <v>478</v>
      </c>
      <c r="C63" s="281" t="str">
        <f>Master!$BH$12</f>
        <v>No</v>
      </c>
    </row>
    <row r="64" spans="2:3" ht="15.75" thickBot="1" x14ac:dyDescent="0.3">
      <c r="B64" s="387" t="s">
        <v>339</v>
      </c>
      <c r="C64" s="387"/>
    </row>
    <row r="65" spans="2:3" ht="51.75" thickBot="1" x14ac:dyDescent="0.3">
      <c r="B65" s="291" t="s">
        <v>340</v>
      </c>
      <c r="C65" s="163" t="str">
        <f>Master!$BI$12</f>
        <v xml:space="preserve">    District of Columbia Official Code (DC Code), Div. V, Title 34, Subtitle VII, Chapter 27, Underground Facilities Protection, §§ 34-2701 to 34-2709.
(https://beta.code.dccouncil.us/dc/council/code/titles/34/chapters/27/)
    Also see One-Call Center Website for Information on State Law.</v>
      </c>
    </row>
    <row r="66" spans="2:3" ht="26.25" thickBot="1" x14ac:dyDescent="0.3">
      <c r="B66" s="291" t="s">
        <v>341</v>
      </c>
      <c r="C66" s="283">
        <f>Master!$BJ$12</f>
        <v>44209</v>
      </c>
    </row>
    <row r="67" spans="2:3" ht="26.25" thickBot="1" x14ac:dyDescent="0.3">
      <c r="B67" s="291" t="s">
        <v>342</v>
      </c>
      <c r="C67" s="283" t="str">
        <f>Master!$BK$12</f>
        <v>No</v>
      </c>
    </row>
    <row r="68" spans="2:3" ht="26.25" thickBot="1" x14ac:dyDescent="0.3">
      <c r="B68" s="291" t="s">
        <v>343</v>
      </c>
      <c r="C68" s="283" t="str">
        <f>Master!$BL$12</f>
        <v>None</v>
      </c>
    </row>
    <row r="69" spans="2:3" ht="26.25" thickBot="1" x14ac:dyDescent="0.3">
      <c r="B69" s="291" t="s">
        <v>1472</v>
      </c>
      <c r="C69" s="156" t="str">
        <f>Master!$BM$12</f>
        <v>Miss Utility - Washington, DC
(http://www.missutility.net/washingtondc/)</v>
      </c>
    </row>
    <row r="70" spans="2:3" ht="15.75" thickBot="1" x14ac:dyDescent="0.3">
      <c r="B70" s="381" t="s">
        <v>377</v>
      </c>
      <c r="C70" s="382"/>
    </row>
    <row r="71" spans="2:3" ht="15.75" thickBot="1" x14ac:dyDescent="0.3">
      <c r="B71" s="292" t="s">
        <v>74</v>
      </c>
      <c r="C71" s="282">
        <f>Master!$BN$12</f>
        <v>0</v>
      </c>
    </row>
    <row r="72" spans="2:3" ht="51.75" thickBot="1" x14ac:dyDescent="0.3">
      <c r="B72" s="292" t="s">
        <v>138</v>
      </c>
      <c r="C72" s="284">
        <f>Master!$BO$12</f>
        <v>0</v>
      </c>
    </row>
  </sheetData>
  <mergeCells count="6">
    <mergeCell ref="B70:C70"/>
    <mergeCell ref="B1:C1"/>
    <mergeCell ref="B2:C2"/>
    <mergeCell ref="B23:C23"/>
    <mergeCell ref="B45:C45"/>
    <mergeCell ref="B64:C64"/>
  </mergeCells>
  <hyperlinks>
    <hyperlink ref="C65" r:id="rId1" display="https://beta.code.dccouncil.us/dc/council/code/titles/34/chapters/27/" xr:uid="{00000000-0004-0000-0F00-000000000000}"/>
    <hyperlink ref="C69" r:id="rId2" display="http://www.missutility.net/" xr:uid="{00000000-0004-0000-0F00-000001000000}"/>
  </hyperlinks>
  <pageMargins left="0.7" right="0.7" top="0.75" bottom="0.75" header="0.3" footer="0.3"/>
  <pageSetup scale="74" fitToHeight="0" orientation="landscape"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1:C72"/>
  <sheetViews>
    <sheetView topLeftCell="A62" zoomScaleNormal="100" workbookViewId="0">
      <selection activeCell="C59" sqref="C59"/>
    </sheetView>
  </sheetViews>
  <sheetFormatPr defaultColWidth="9.140625" defaultRowHeight="15" x14ac:dyDescent="0.25"/>
  <cols>
    <col min="1" max="1" width="9.140625" style="171"/>
    <col min="2" max="2" width="30.42578125" style="171" customWidth="1"/>
    <col min="3" max="3" width="87" style="171" customWidth="1"/>
    <col min="4" max="16384" width="9.140625" style="171"/>
  </cols>
  <sheetData>
    <row r="1" spans="2:3" ht="69.95" customHeight="1" thickBot="1" x14ac:dyDescent="0.3">
      <c r="B1" s="383" t="s">
        <v>1373</v>
      </c>
      <c r="C1" s="383"/>
    </row>
    <row r="2" spans="2:3" ht="15.75" thickBot="1" x14ac:dyDescent="0.3">
      <c r="B2" s="390" t="s">
        <v>1424</v>
      </c>
      <c r="C2" s="390"/>
    </row>
    <row r="3" spans="2:3" ht="77.25" thickBot="1" x14ac:dyDescent="0.3">
      <c r="B3" s="172" t="s">
        <v>159</v>
      </c>
      <c r="C3" s="173" t="str">
        <f>Master!$B$14</f>
        <v xml:space="preserve">  Florida Statutes, s. 556.102 (6) “Excavate” or “excavation” means any manmade cut, cavity, trench, or depression in the earth’s surface, formed by removal of earth, intended to change the grade or level of land, or intended to penetrate or disturb the surface of the earth, including land beneath the waters of the state, as defined in s. 373.019(22), and the term includes pipe bursting and directional drilling or boring from one point to another point beneath the surface of the earth, or other trenchless technologies.</v>
      </c>
    </row>
    <row r="4" spans="2:3" ht="26.25" thickBot="1" x14ac:dyDescent="0.3">
      <c r="B4" s="172" t="s">
        <v>160</v>
      </c>
      <c r="C4" s="173" t="str">
        <f>Master!$C$14</f>
        <v xml:space="preserve">     Florida Statutes, s. 556.102 (7) “Excavator” or “excavating contractor” means any person performing excavation or demolition operations.</v>
      </c>
    </row>
    <row r="5" spans="2:3" ht="26.25" thickBot="1" x14ac:dyDescent="0.3">
      <c r="B5" s="172" t="s">
        <v>1465</v>
      </c>
      <c r="C5" s="175" t="str">
        <f>Master!$D$14</f>
        <v>Yes</v>
      </c>
    </row>
    <row r="6" spans="2:3" ht="26.25" thickBot="1" x14ac:dyDescent="0.3">
      <c r="B6" s="172" t="s">
        <v>296</v>
      </c>
      <c r="C6" s="177" t="str">
        <f>Master!$E$14</f>
        <v xml:space="preserve">    Two (2) days for excavation  or demolition not "beneath the waters of the state"; ten (10) days for excavation or demolition "beneath the waters of the state".</v>
      </c>
    </row>
    <row r="7" spans="2:3" ht="51.75" thickBot="1" x14ac:dyDescent="0.3">
      <c r="B7" s="172" t="s">
        <v>297</v>
      </c>
      <c r="C7" s="183" t="str">
        <f>Master!$F$14</f>
        <v xml:space="preserve">    Florida Statutes, s. 556.105 (1)(a) Not less than 2 full business days before beginning any excavation or demolition that is not beneath the waters of the state, and not less than 10 full business days before beginning any excavation or demolition that is beneath the waters of the state, an excavator shall provide the following information through the system...</v>
      </c>
    </row>
    <row r="8" spans="2:3" ht="26.25" thickBot="1" x14ac:dyDescent="0.3">
      <c r="B8" s="172" t="s">
        <v>298</v>
      </c>
      <c r="C8" s="177" t="str">
        <f>Master!$G$14</f>
        <v>30
(Florida Statutes, s. 556.105 (1)(c))</v>
      </c>
    </row>
    <row r="9" spans="2:3" ht="39" thickBot="1" x14ac:dyDescent="0.3">
      <c r="B9" s="172" t="s">
        <v>299</v>
      </c>
      <c r="C9" s="177" t="str">
        <f>Master!$H$14</f>
        <v>Yes
    (Only when an excavation site cannot be described sufficiently: Florida Statutes, s. 556.102 (14); s. 556.114 (3) and (4))</v>
      </c>
    </row>
    <row r="10" spans="2:3" ht="26.25" thickBot="1" x14ac:dyDescent="0.3">
      <c r="B10" s="172" t="s">
        <v>61</v>
      </c>
      <c r="C10" s="177" t="str">
        <f>Master!$I$14</f>
        <v>24"
(Florida Statutes, s. 556.102 (15))</v>
      </c>
    </row>
    <row r="11" spans="2:3" ht="64.5" thickBot="1" x14ac:dyDescent="0.3">
      <c r="B11" s="172" t="s">
        <v>300</v>
      </c>
      <c r="C11" s="183" t="str">
        <f>Master!$J$14</f>
        <v xml:space="preserve">    Florida Statutes, s. 556.105 (5)(c) When excavation is to take place within a tolerance zone, an excavator shall use increased caution to protect underground facilities. The protection requires hand digging, pot holing, soft digging, vacuum excavation methods, or other similar procedures to identify underground facilities. Any use of mechanized equipment within the tolerance zone must be supervised by the excavator.</v>
      </c>
    </row>
    <row r="12" spans="2:3" ht="39" thickBot="1" x14ac:dyDescent="0.3">
      <c r="B12" s="172" t="s">
        <v>301</v>
      </c>
      <c r="C12" s="178" t="str">
        <f>Master!$K$14</f>
        <v xml:space="preserve">Yes
(Florida Statutes, s. 556.105 (5)(c)) </v>
      </c>
    </row>
    <row r="13" spans="2:3" ht="26.25" thickBot="1" x14ac:dyDescent="0.3">
      <c r="B13" s="172" t="s">
        <v>302</v>
      </c>
      <c r="C13" s="178" t="str">
        <f>Master!$L$14</f>
        <v>No</v>
      </c>
    </row>
    <row r="14" spans="2:3" ht="51.75" thickBot="1" x14ac:dyDescent="0.3">
      <c r="B14" s="172" t="s">
        <v>303</v>
      </c>
      <c r="C14" s="178" t="str">
        <f>Master!$M$14</f>
        <v>Yes
(Florida Statutes, s. 556.105 (9)(c).  However, also see s. 556.105 (6)(a) that allows excavator to proceed if  a member operator has not located and marked its underground facilities within the time allowed….)</v>
      </c>
    </row>
    <row r="15" spans="2:3" ht="26.25" thickBot="1" x14ac:dyDescent="0.3">
      <c r="B15" s="172" t="s">
        <v>594</v>
      </c>
      <c r="C15" s="178" t="str">
        <f>Master!$N$14</f>
        <v>Yes
(Florida Statutes, s. 556.105 (11))</v>
      </c>
    </row>
    <row r="16" spans="2:3" ht="39" thickBot="1" x14ac:dyDescent="0.3">
      <c r="B16" s="172" t="s">
        <v>305</v>
      </c>
      <c r="C16" s="178" t="str">
        <f>Master!$O$14</f>
        <v xml:space="preserve">No
(See Florida Statutes, s. 556.102 (6) definition of “Excavate” or “excavation”) </v>
      </c>
    </row>
    <row r="17" spans="2:3" ht="39" thickBot="1" x14ac:dyDescent="0.3">
      <c r="B17" s="172" t="s">
        <v>306</v>
      </c>
      <c r="C17" s="178" t="str">
        <f>Master!$P$14</f>
        <v>Yes
(Florida Statutes, s. 556.105 (1) (a))</v>
      </c>
    </row>
    <row r="18" spans="2:3" ht="26.25" thickBot="1" x14ac:dyDescent="0.3">
      <c r="B18" s="172" t="s">
        <v>307</v>
      </c>
      <c r="C18" s="178" t="str">
        <f>Master!$Q$14</f>
        <v>Yes
(Florida Statutes, s. 556.105 (12))</v>
      </c>
    </row>
    <row r="19" spans="2:3" ht="26.25" thickBot="1" x14ac:dyDescent="0.3">
      <c r="B19" s="172" t="s">
        <v>1466</v>
      </c>
      <c r="C19" s="178" t="str">
        <f>Master!$R$14</f>
        <v>No</v>
      </c>
    </row>
    <row r="20" spans="2:3" ht="26.25" thickBot="1" x14ac:dyDescent="0.3">
      <c r="B20" s="172" t="s">
        <v>309</v>
      </c>
      <c r="C20" s="178" t="str">
        <f>Master!$S$14</f>
        <v>Yes
(Florida Statutes, s. 556.105 (12) (a))</v>
      </c>
    </row>
    <row r="21" spans="2:3" ht="15.75" thickBot="1" x14ac:dyDescent="0.3">
      <c r="B21" s="172" t="s">
        <v>310</v>
      </c>
      <c r="C21" s="178" t="str">
        <f>Master!$T$14</f>
        <v>Yes</v>
      </c>
    </row>
    <row r="22" spans="2:3" ht="408.75" thickBot="1" x14ac:dyDescent="0.3">
      <c r="B22" s="172" t="s">
        <v>1504</v>
      </c>
      <c r="C22" s="173" t="str">
        <f>Master!$U$14</f>
        <v xml:space="preserve">    Florida Statutes, s. 556.108  The notification requirements provided in s. 556.105(1) do not apply to:  (1) Any excavation or demolition performed by the owner of a single-family residential property, not including property that is subdivided or is to be subdivided into more than one single-family residential property; or for such owner by a member operator or an agent of a member operator when such excavation or demolition is made entirely on such land, and only up to a depth of 10 inches; provided due care is used and there is no encroachment on any member operator’s right-of-way, easement, or permitted use.  (2) Any excavation or demolition associated with normal agricultural or railroad activities, provided such activities are not performed on any operator’s marked right-of-way, easement, or permitted use.  (3) Any excavation or demolition that occurs as the result of normal industrial activities, provided such activities are confined to the immediate secured property of the facility and the activities are not performed on any operator’s marked right-of-way, easement, or permitted use….  (4) Any excavation of 18 inches or less for: (a) Surveying public or private property by surveyors or mappers as defined in chapter 472 and services performed by a pest control licensee under chapter 482, excluding marked rights-of-way, marked easements, or permitted uses where marked, if mechanized equipment is not used in the process of such surveying or pest control services and the surveying or pest control services are performed in accordance with the practice rules established under s. 472.027 or s. 482.051, respectively;  (b) Maintenance activities performed by a state agency and its employees when such activities are within the right-of-way of a public road; however, if a member operator has permanently marked facilities on such right-of-way, mechanized equipment may not be used without first providing notification; or  (c) Locating, repairing, connecting, adjusting, or routine maintenance of a private or public underground utility facility by an excavator, if the excavator is performing such work for the current owner or future owner of the underground facility and if mechanized equipment is not used.  (5)(a) Any excavation with hand tools by a member operator or an agent of a member operator for:  1. Locating, repairing, connecting, or protecting, or routine maintenance of, the member operator’s underground facilities; or  2. The extension of a member operator’s underground facilities onto the property of a person to be served by such facilities.  (b) The exemption provided in this subsection is limited to excavations to a depth of 30 inches if the right-of-way has permanently marked facilities of a company other than the member operator or its agents performing the excavation. 
    s. 556.109 (1) This act does not apply to making an excavation or demolition during an emergency if the system or the member operator was notified at the earliest opportunity and all reasonable precautions had been taken to protect any underground facility.</v>
      </c>
    </row>
    <row r="23" spans="2:3" ht="15.75" thickBot="1" x14ac:dyDescent="0.3">
      <c r="B23" s="385" t="s">
        <v>60</v>
      </c>
      <c r="C23" s="385"/>
    </row>
    <row r="24" spans="2:3" ht="39" thickBot="1" x14ac:dyDescent="0.3">
      <c r="B24" s="288" t="s">
        <v>153</v>
      </c>
      <c r="C24" s="178">
        <f>Master!$V$14</f>
        <v>2</v>
      </c>
    </row>
    <row r="25" spans="2:3" ht="345" thickBot="1" x14ac:dyDescent="0.3">
      <c r="B25" s="288" t="s">
        <v>312</v>
      </c>
      <c r="C25" s="179" t="str">
        <f>Master!$W$14</f>
        <v xml:space="preserve">    Florida Statutes, s. 556.105 (5) All member operators within the defined area of a proposed excavation or demolition shall be promptly notified through the system, except that member operators with state-owned underground facilities located within the right-of-way of a state highway need not be notified of excavation or demolition activities and are under no obligation to mark or locate the facilities.  (a) If a member operator determines that a proposed excavation or demolition is in proximity to or in conflict with an underground facility of the member operator, except a facility beneath the waters of the state, which is governed by paragraph (b), the member operator shall identify the horizontal route by marking to within 24 inches from the outer edge of either side of the underground facility by the use of stakes, paint, flags, or other suitable means within 2 full business days after the time the notification is received under subsection (1). If the member operator is unable to respond within such time, the member operator shall communicate with the person making the request and negotiate a new schedule and time that is agreeable to, and should not unreasonably delay, the excavator.  (b) If a member operator determines that a proposed excavation is in proximity to or in conflict with an underground facility of the member operator beneath the waters of the state, the member operator shall identify the estimated horizontal route of the underground facility, within 10 business days, using marking buoys or other suitable devices, unless directed otherwise by an agency having jurisdiction over the waters of the state under which the member operator’s underground facility is located. 
    s. 556.105 (9)(a) After receiving notification from the system, a member operator shall provide a positive response to the system within 2 full business days, or 10 such days for an underwater excavation or demolition, indicating the status of operations to protect the facility. 
    s. 556.116 (1) When an excavator proposes to excavate or demolish within 15 feet of the horizontal route of an underground facility that has been identified as a high-priority subsurface installation by the operator of the facility, the operator shall, in addition to identifying the horizontal route of its facility as set forth in s. 556.105(5)(a) and (b), and within the time period set forth in s. 556.105(9)(a) for a positive response, notify the excavator that the facility is a high-priority subsurface installation. </v>
      </c>
    </row>
    <row r="26" spans="2:3" ht="26.25" thickBot="1" x14ac:dyDescent="0.3">
      <c r="B26" s="288" t="s">
        <v>313</v>
      </c>
      <c r="C26" s="178" t="str">
        <f>Master!$X$14</f>
        <v>No</v>
      </c>
    </row>
    <row r="27" spans="2:3" ht="39" thickBot="1" x14ac:dyDescent="0.3">
      <c r="B27" s="288" t="s">
        <v>1288</v>
      </c>
      <c r="C27" s="178" t="str">
        <f>Master!$Y$14</f>
        <v>Not addressed.</v>
      </c>
    </row>
    <row r="28" spans="2:3" ht="39" thickBot="1" x14ac:dyDescent="0.3">
      <c r="B28" s="288" t="s">
        <v>1289</v>
      </c>
      <c r="C28" s="178" t="str">
        <f>Master!$Z$14</f>
        <v>No 
    (See Florida Statutes, s. 556.105 (10))</v>
      </c>
    </row>
    <row r="29" spans="2:3" ht="39" thickBot="1" x14ac:dyDescent="0.3">
      <c r="B29" s="288" t="s">
        <v>314</v>
      </c>
      <c r="C29" s="178" t="str">
        <f>Master!$AA$14</f>
        <v>Not addressed.</v>
      </c>
    </row>
    <row r="30" spans="2:3" ht="51.75" thickBot="1" x14ac:dyDescent="0.3">
      <c r="B30" s="288" t="s">
        <v>315</v>
      </c>
      <c r="C30" s="178" t="str">
        <f>Master!$AB$14</f>
        <v>No</v>
      </c>
    </row>
    <row r="31" spans="2:3" ht="51.75" thickBot="1" x14ac:dyDescent="0.3">
      <c r="B31" s="288" t="s">
        <v>316</v>
      </c>
      <c r="C31" s="178" t="str">
        <f>Master!$AC$14</f>
        <v>No</v>
      </c>
    </row>
    <row r="32" spans="2:3" ht="39" thickBot="1" x14ac:dyDescent="0.3">
      <c r="B32" s="288" t="s">
        <v>1290</v>
      </c>
      <c r="C32" s="178" t="str">
        <f>Master!$AD$14</f>
        <v>Not addressed.</v>
      </c>
    </row>
    <row r="33" spans="2:3" ht="39" thickBot="1" x14ac:dyDescent="0.3">
      <c r="B33" s="288" t="s">
        <v>1291</v>
      </c>
      <c r="C33" s="178" t="str">
        <f>Master!$AE$14</f>
        <v>Yes</v>
      </c>
    </row>
    <row r="34" spans="2:3" ht="153.75" thickBot="1" x14ac:dyDescent="0.3">
      <c r="B34" s="288" t="s">
        <v>1281</v>
      </c>
      <c r="C34" s="179" t="str">
        <f>Master!$AF$14</f>
        <v xml:space="preserve">    Florida Statutes,  s. 556.105 (5) (a) ...If the member operator is unable to respond within such time, the member operator shall communicate with the person making the request and negotiate a new schedule and time that is agreeable to, and should not unreasonably delay, the excavator.... (7)(a) A member operator that states that it does not have accurate information concerning the exact location of its underground facilities ... shall provide the best available information to the excavator in order to comply with the requirements of this section. 
    s. 556.116 (2) When an excavator proposes to excavate or demolish within 15 feet of the horizontal route of an underground facility that has been identified as a high-priority subsurface installation by the operator of the facility, the operator shall, in addition to identifying the horizontal route of its facility as set forth in s. 556.105(5)(a) and (b), and within the time period set forth in s. 556.105(9)(a) for a positive response, notify the excavator that the facility is a high-priority subsurface installation. </v>
      </c>
    </row>
    <row r="35" spans="2:3" ht="39" thickBot="1" x14ac:dyDescent="0.3">
      <c r="B35" s="288" t="s">
        <v>1467</v>
      </c>
      <c r="C35" s="178" t="str">
        <f>Master!$AG$14</f>
        <v>Yes</v>
      </c>
    </row>
    <row r="36" spans="2:3" ht="64.5" thickBot="1" x14ac:dyDescent="0.3">
      <c r="B36" s="288" t="s">
        <v>1468</v>
      </c>
      <c r="C36" s="179" t="str">
        <f>Master!$AH$14</f>
        <v xml:space="preserve">    Florida Statutes, s. 556.105 (8)(a) If extraordinary circumstances exist, a member operator shall notify the system of the member operator’s inability to comply with this section.... (9)(a) After receiving notification from the system, a member operator shall provide a positive response to the system within 2 full business days, or 10 such days for an underwater excavation or demolition, indicating the status of operations to protect the facility. </v>
      </c>
    </row>
    <row r="37" spans="2:3" ht="26.25" thickBot="1" x14ac:dyDescent="0.3">
      <c r="B37" s="288" t="s">
        <v>1282</v>
      </c>
      <c r="C37" s="178" t="str">
        <f>Master!$AI$14</f>
        <v>Yes 
    (Florida Statutes, s. 556.105 (9)(b), (c)) </v>
      </c>
    </row>
    <row r="38" spans="2:3" ht="51.75" thickBot="1" x14ac:dyDescent="0.3">
      <c r="B38" s="288" t="s">
        <v>317</v>
      </c>
      <c r="C38" s="178" t="str">
        <f>Master!$AJ$14</f>
        <v>No</v>
      </c>
    </row>
    <row r="39" spans="2:3" ht="51.75" thickBot="1" x14ac:dyDescent="0.3">
      <c r="B39" s="288" t="s">
        <v>318</v>
      </c>
      <c r="C39" s="178" t="str">
        <f>Master!$AK$14</f>
        <v>Not addressed.</v>
      </c>
    </row>
    <row r="40" spans="2:3" ht="39" thickBot="1" x14ac:dyDescent="0.3">
      <c r="B40" s="288" t="s">
        <v>319</v>
      </c>
      <c r="C40" s="178" t="str">
        <f>Master!$AL$14</f>
        <v>No</v>
      </c>
    </row>
    <row r="41" spans="2:3" ht="51.75" thickBot="1" x14ac:dyDescent="0.3">
      <c r="B41" s="288" t="s">
        <v>1292</v>
      </c>
      <c r="C41" s="178" t="str">
        <f>Master!$AM$14</f>
        <v>Not addressed.</v>
      </c>
    </row>
    <row r="42" spans="2:3" ht="39" thickBot="1" x14ac:dyDescent="0.3">
      <c r="B42" s="288" t="s">
        <v>1293</v>
      </c>
      <c r="C42" s="178" t="str">
        <f>Master!$AN$14</f>
        <v>No</v>
      </c>
    </row>
    <row r="43" spans="2:3" ht="39" thickBot="1" x14ac:dyDescent="0.3">
      <c r="B43" s="288" t="s">
        <v>320</v>
      </c>
      <c r="C43" s="178" t="str">
        <f>Master!$AO$14</f>
        <v>Not addressed.</v>
      </c>
    </row>
    <row r="44" spans="2:3" ht="26.25" thickBot="1" x14ac:dyDescent="0.3">
      <c r="B44" s="288" t="s">
        <v>321</v>
      </c>
      <c r="C44" s="178" t="str">
        <f>Master!$AP$14</f>
        <v>Yes 
    (Florida Statutes, s. 556.112)</v>
      </c>
    </row>
    <row r="45" spans="2:3" ht="15.75" thickBot="1" x14ac:dyDescent="0.3">
      <c r="B45" s="386" t="s">
        <v>322</v>
      </c>
      <c r="C45" s="386"/>
    </row>
    <row r="46" spans="2:3" ht="26.25" thickBot="1" x14ac:dyDescent="0.3">
      <c r="B46" s="290" t="s">
        <v>1469</v>
      </c>
      <c r="C46" s="178" t="str">
        <f>Master!$AQ$14</f>
        <v>Yes 
    (Florida Statutes, s. 556.103 (1); s. 556.104)</v>
      </c>
    </row>
    <row r="47" spans="2:3" ht="26.25" thickBot="1" x14ac:dyDescent="0.3">
      <c r="B47" s="290" t="s">
        <v>1470</v>
      </c>
      <c r="C47" s="178" t="str">
        <f>Master!$AR$14</f>
        <v>Yes</v>
      </c>
    </row>
    <row r="48" spans="2:3" ht="166.5" thickBot="1" x14ac:dyDescent="0.3">
      <c r="B48" s="290" t="s">
        <v>1471</v>
      </c>
      <c r="C48" s="179" t="str">
        <f>Master!$AS$14</f>
        <v xml:space="preserve">    Florida Statutes, s. 556.102 (10) Member operator means any person who furnishes or transports materials or services by means of an underground facility….  (16) … For purposes of this act, a liquefied petroleum gas line regulated under chapter 527 is not an underground facility unless such line is subject to the requirements of Title 49 C.F.R. adopted by the Department of Agriculture and Consumer Services, provided there is no encroachment on any member operator’s right-of-way, easement, or permitted use. Petroleum storage systems subject to regulation pursuant to chapter 376 are not considered underground facilities for the purposes of this act unless the storage system is located on a member operator’s right-of-way or easement. Storm drainage systems are not considered underground facilities.
    s. 556.104 The corporation shall maintain a free-access notification system. Any person who furnishes or transports materials or services by means of an underground facility in this state shall participate as a member operator of the system.... 
</v>
      </c>
    </row>
    <row r="49" spans="2:3" ht="26.25" thickBot="1" x14ac:dyDescent="0.3">
      <c r="B49" s="290" t="s">
        <v>326</v>
      </c>
      <c r="C49" s="178" t="str">
        <f>Master!$AT$14</f>
        <v>No</v>
      </c>
    </row>
    <row r="50" spans="2:3" ht="26.25" thickBot="1" x14ac:dyDescent="0.3">
      <c r="B50" s="290" t="s">
        <v>327</v>
      </c>
      <c r="C50" s="178" t="str">
        <f>Master!$AU$14</f>
        <v>Not addressed.</v>
      </c>
    </row>
    <row r="51" spans="2:3" ht="39" thickBot="1" x14ac:dyDescent="0.3">
      <c r="B51" s="290" t="s">
        <v>328</v>
      </c>
      <c r="C51" s="178" t="str">
        <f>Master!$AV$14</f>
        <v>No</v>
      </c>
    </row>
    <row r="52" spans="2:3" ht="39" thickBot="1" x14ac:dyDescent="0.3">
      <c r="B52" s="290" t="s">
        <v>329</v>
      </c>
      <c r="C52" s="178" t="str">
        <f>Master!$AW$14</f>
        <v>Not addressed.</v>
      </c>
    </row>
    <row r="53" spans="2:3" ht="26.25" thickBot="1" x14ac:dyDescent="0.3">
      <c r="B53" s="290" t="s">
        <v>330</v>
      </c>
      <c r="C53" s="178" t="str">
        <f>Master!$AX$14</f>
        <v>Yes</v>
      </c>
    </row>
    <row r="54" spans="2:3" ht="255.75" thickBot="1" x14ac:dyDescent="0.3">
      <c r="B54" s="290" t="s">
        <v>331</v>
      </c>
      <c r="C54" s="179" t="str">
        <f>Master!$AY$14</f>
        <v xml:space="preserve">    Florida Statutes, s. 556.107 (1) (a)  Violations of the following provisions are noncriminal infractions: … (c) 1. Any excavator or member operator who commits a noncriminal infraction under subparagraph (a) 1. may be required to pay a civil penalty of $500 plus court costs for each infraction…  2. Any excavator or member operator who commits a noncriminal infraction under subparagraph (a)2. may be required to pay an enhanced civil penalty of $2,500 pluss court cost for each infraction. (f) Any person may elect to have a hearing on the commission of the infraction before the county court.  A person who elects to have a hearing waives the limitations on the civil penalties specified in paragraph (c). The court, after a hearing, shall make a determination as to whether an infraction has been committed. If the commission of an infraction has been proven, the court may impose a penalty not to exceed the applicable civil pentaly plus court costs for each infraction In determining the amount of the civil penalty, the court may consider previous noncriminal infractions committed.  
      § 556.116 High-priority subsurface installations; special procedures.... (2) (c) The State Fire Marshal or his or her agents are provided in ss. 633.114, 633.116, and 633.118 may issue a citation and impose a civil penalty against a violator in an amount not to exceed $50,000 if the person violated a provision of s. 556.107(1)(a) and that violation was a proximate cause of the incident. However, if a state agency or political subdivision caused the incident, the state agency or political subdivision may not be fined in an amount in excess of $10,000.  (d) The civil penalty imposed under this subsection is in addition to any amount payable as a result of a citation relating to the incident under s. 556.107(1)(a).</v>
      </c>
    </row>
    <row r="55" spans="2:3" ht="26.25" thickBot="1" x14ac:dyDescent="0.3">
      <c r="B55" s="290" t="s">
        <v>332</v>
      </c>
      <c r="C55" s="178" t="str">
        <f>Master!$AZ$14</f>
        <v>Yes</v>
      </c>
    </row>
    <row r="56" spans="2:3" ht="255.75" thickBot="1" x14ac:dyDescent="0.3">
      <c r="B56" s="290" t="s">
        <v>333</v>
      </c>
      <c r="C56" s="179" t="str">
        <f>Master!$BA$14</f>
        <v xml:space="preserve">    Florida Statutes, s. 556.107 (1) (a)  Violations of the following provisions are noncriminal infractions: … (c) 1. Any excavator or member operator who commits a noncriminal infraction under subparagraph (a) 1. may be required to pay a civil penalty of $500 plus court costs for each infraction…  2. Any excavator or member operator who commits a noncriminal infraction under subparagraph (a)2. may be required to pay an enhanced civil penalty of $2,500 pluss court cost for each infraction. (f) Any person may elect to have a hearing on the commission of the infraction before the county court.  A person who elects to have a hearing waives the limitations on the civil penalties specified in paragraph (c). The court, after a hearing, shall make a determination as to whether an infraction has been committed. If the commission of an infraction has been proven, the court may impose a penalty not to exceed the applicable civil pentaly plus court costs for each infraction In determining the amount of the civil penalty, the court may consider previous noncriminal infractions committed.  
      § 556.116 High-priority subsurface installations; special procedures.... (2) (c) The State Fire Marshal or his or her agents are provided in ss. 633.114, 633.116, and 633.118 may issue a citation and impose a civil penalty against a violator in an amount not to exceed $50,000 if the person violated a provision of s. 556.107(1)(a) and that violation was a proximate cause of the incident. However, if a state agency or political subdivision caused the incident, the state agency or political subdivision may not be fined in an amount in excess of $10,000.  (d) The civil penalty imposed under this subsection is in addition to any amount payable as a result of a citation relating to the incident under s. 556.107(1)(a).</v>
      </c>
    </row>
    <row r="57" spans="2:3" ht="26.25" thickBot="1" x14ac:dyDescent="0.3">
      <c r="B57" s="290" t="s">
        <v>334</v>
      </c>
      <c r="C57" s="178" t="str">
        <f>Master!$BB$14</f>
        <v>Yes</v>
      </c>
    </row>
    <row r="58" spans="2:3" ht="115.5" thickBot="1" x14ac:dyDescent="0.3">
      <c r="B58" s="290" t="s">
        <v>335</v>
      </c>
      <c r="C58" s="179" t="str">
        <f>Master!$BC$14</f>
        <v xml:space="preserve">    Florida Statutes, s. 556.107 (3) MISDEMEANORS.—Any person who knowingly and willfully removes or otherwise destroys the valid stakes or other valid physical markings described in s. 556.105(5)(a) and (b) used to mark the horizontal route of an underground facility commits a misdemeanor of the second degree, punishable as provided in s. 775.082 or s. 775.083. For purposes of this subsection, stakes or other nonpermanent physical markings are considered valid for 30 calendar days after information is provided to the system under s. 556.105(1)(a). (b) Any person who knowingly and willfully removes or damages a permanent marker placed to identify the approximate location of an underground facility commits a misdemeanor of the second degree, punishable as provided in s. 775.082 or s. 775.083.</v>
      </c>
    </row>
    <row r="59" spans="2:3" ht="192" thickBot="1" x14ac:dyDescent="0.3">
      <c r="B59" s="290" t="s">
        <v>200</v>
      </c>
      <c r="C59" s="188" t="str">
        <f>Master!$BD$14</f>
        <v xml:space="preserve">    Florida Statutes, s. 556.101 (3)   It is the purpose of this chapter to:... (e) Permit any local law enforcement officer, local government code inspector, or code enforcement officer to enforce this chapter without the need to incorporate the provisions of this chapter into any local code or ordinance.
   s. 556.107 (1) (b)  Any excavator or member operator who commits a noncriminal infraction under paragraph (a) may be issued a citation by the State Fire Marshal or his or her agents as provided in ss. 633.114 and 633.116; the fire chief of the special district, municipality, or county; or any local or state law enforcement officer, government code inspector, or code enforcement officer…         
   s. 556.116  High-priority subsurface installations; special procedures.  (1) As used in this section, the term:  (a)  Division means the Division of Administrative Hearings....  (3)(b) Upon receipt of an allegation that an incident has occurred, the system shall transmit an incident report to the division and contract with the division so that the division may conduct a hearing to determine whether an incident has occurred, and, if so, whether a violation of s. 556.107(1)(a) was a proximate cause of the incident.... (c) The division has jurisdiction in a proceeding under this section to determine the facts and law concerning an alleged incident. The division may impose a fine.... </v>
      </c>
    </row>
    <row r="60" spans="2:3" ht="39" thickBot="1" x14ac:dyDescent="0.3">
      <c r="B60" s="290" t="s">
        <v>336</v>
      </c>
      <c r="C60" s="178" t="str">
        <f>Master!$BE$14</f>
        <v>No</v>
      </c>
    </row>
    <row r="61" spans="2:3" ht="128.25" thickBot="1" x14ac:dyDescent="0.3">
      <c r="B61" s="290" t="s">
        <v>651</v>
      </c>
      <c r="C61" s="179" t="str">
        <f>Master!$BF$14</f>
        <v>No.  
   However, Florida Statutes, s. 556.116  High-priority subsurface installations; special procedures.  (3)(a) An alleged commission of an infraction listed in s. 556.107(1) which results in an incident must be reported to the system and the State Fire Marshal by a member operator or an excavator within 24 hours after learning of the alleged occurrence of an incident.
(b) Upon receipt of an allegation that an incident has occurred, the member operator or excavator shall transmit an incident report to the State Fire Marshal who shall conduct an  investigation to determine whether an incident has occurred, and, if so, whether a violation of s. 556.107(1)(a) was a proximate cause of the incident. The State Fire Marshal may authorize his or her agents, as provided in ss. 633.114, 633.116, and 633.118, to conduct investigations of incidents.</v>
      </c>
    </row>
    <row r="62" spans="2:3" ht="128.25" thickBot="1" x14ac:dyDescent="0.3">
      <c r="B62" s="290" t="s">
        <v>477</v>
      </c>
      <c r="C62" s="179" t="str">
        <f>Master!$BG$14</f>
        <v>No.  
   However, Florida Statutes, s. 556.116  High-priority subsurface installations; special procedures.  (3)(a) An alleged commission of an infraction listed in s. 556.107(1) which results in an incident must be reported to the system and the State Fire Marshal by a member operator or an excavator within 24 hours after learning of the alleged occurrence of an incident.
(b) Upon receipt of an allegation that an incident has occurred, the member operator or excavator shall transmit an incident report to the State Fire Marshal who shall conduct an  investigation to determine whether an incident has occurred, and, if so, whether a violation of s. 556.107(1)(a) was a proximate cause of the incident. The State Fire Marshal may authorize his or her agents, as provided in ss. 633.114, 633.116, and 633.118, to conduct investigations of incidents.</v>
      </c>
    </row>
    <row r="63" spans="2:3" ht="51.75" thickBot="1" x14ac:dyDescent="0.3">
      <c r="B63" s="290" t="s">
        <v>478</v>
      </c>
      <c r="C63" s="178" t="str">
        <f>Master!$BH$14</f>
        <v>Yes
(Florida Statutes, s. 556.116(2)(a))</v>
      </c>
    </row>
    <row r="64" spans="2:3" ht="15.75" thickBot="1" x14ac:dyDescent="0.3">
      <c r="B64" s="387" t="s">
        <v>339</v>
      </c>
      <c r="C64" s="387"/>
    </row>
    <row r="65" spans="2:3" ht="51.75" thickBot="1" x14ac:dyDescent="0.3">
      <c r="B65" s="291" t="s">
        <v>340</v>
      </c>
      <c r="C65" s="179" t="str">
        <f>Master!$BI$14</f>
        <v xml:space="preserve">    Florida Statutes, Chapter 556 Underground Facility Damage Prevention and Safety, Sections 556.101 - 556.116  
(http://www.flsenate.gov/Laws/Statutes/2016/Chapter556)
    Also see One-Call Center Website for Information on State Law.</v>
      </c>
    </row>
    <row r="66" spans="2:3" ht="26.25" thickBot="1" x14ac:dyDescent="0.3">
      <c r="B66" s="291" t="s">
        <v>341</v>
      </c>
      <c r="C66" s="175">
        <f>Master!$BJ$14</f>
        <v>44012</v>
      </c>
    </row>
    <row r="67" spans="2:3" ht="26.25" thickBot="1" x14ac:dyDescent="0.3">
      <c r="B67" s="291" t="s">
        <v>342</v>
      </c>
      <c r="C67" s="184" t="str">
        <f>Master!$BK$14</f>
        <v>No</v>
      </c>
    </row>
    <row r="68" spans="2:3" ht="26.25" thickBot="1" x14ac:dyDescent="0.3">
      <c r="B68" s="291" t="s">
        <v>343</v>
      </c>
      <c r="C68" s="184" t="str">
        <f>Master!$BL$14</f>
        <v>None</v>
      </c>
    </row>
    <row r="69" spans="2:3" ht="26.25" thickBot="1" x14ac:dyDescent="0.3">
      <c r="B69" s="291" t="s">
        <v>1472</v>
      </c>
      <c r="C69" s="158" t="str">
        <f>Master!$BM$14</f>
        <v>Sunshine 811 (http://www.sunshine811.com/)</v>
      </c>
    </row>
    <row r="70" spans="2:3" ht="15.75" thickBot="1" x14ac:dyDescent="0.3">
      <c r="B70" s="381" t="s">
        <v>377</v>
      </c>
      <c r="C70" s="382"/>
    </row>
    <row r="71" spans="2:3" ht="15.75" thickBot="1" x14ac:dyDescent="0.3">
      <c r="B71" s="292" t="s">
        <v>74</v>
      </c>
      <c r="C71" s="189">
        <f>Master!$BN$14</f>
        <v>0</v>
      </c>
    </row>
    <row r="72" spans="2:3" ht="51.75" thickBot="1" x14ac:dyDescent="0.3">
      <c r="B72" s="292" t="s">
        <v>138</v>
      </c>
      <c r="C72" s="302" t="str">
        <f>Master!$BO$14</f>
        <v>Statutes effective July 1, 2020</v>
      </c>
    </row>
  </sheetData>
  <mergeCells count="6">
    <mergeCell ref="B70:C70"/>
    <mergeCell ref="B1:C1"/>
    <mergeCell ref="B2:C2"/>
    <mergeCell ref="B23:C23"/>
    <mergeCell ref="B45:C45"/>
    <mergeCell ref="B64:C64"/>
  </mergeCells>
  <pageMargins left="0.7" right="0.7" top="0.75" bottom="0.75" header="0.3" footer="0.3"/>
  <pageSetup scale="74"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B1:C72"/>
  <sheetViews>
    <sheetView topLeftCell="B58" zoomScale="80" zoomScaleNormal="80" workbookViewId="0">
      <selection activeCell="C59" sqref="C59"/>
    </sheetView>
  </sheetViews>
  <sheetFormatPr defaultColWidth="9.140625" defaultRowHeight="15" x14ac:dyDescent="0.25"/>
  <cols>
    <col min="1" max="1" width="9.140625" style="171"/>
    <col min="2" max="2" width="30.42578125" style="171" customWidth="1"/>
    <col min="3" max="3" width="110.28515625" style="171" customWidth="1"/>
    <col min="4" max="16384" width="9.140625" style="171"/>
  </cols>
  <sheetData>
    <row r="1" spans="2:3" ht="73.5" customHeight="1" thickBot="1" x14ac:dyDescent="0.3">
      <c r="B1" s="383" t="s">
        <v>1374</v>
      </c>
      <c r="C1" s="383"/>
    </row>
    <row r="2" spans="2:3" ht="15.75" thickBot="1" x14ac:dyDescent="0.3">
      <c r="B2" s="390" t="s">
        <v>1424</v>
      </c>
      <c r="C2" s="390"/>
    </row>
    <row r="3" spans="2:3" ht="153.75" thickBot="1" x14ac:dyDescent="0.3">
      <c r="B3" s="172" t="s">
        <v>159</v>
      </c>
      <c r="C3" s="173" t="str">
        <f>Master!$B$15</f>
        <v xml:space="preserve">   Official Code of Georgia Annotated (O.C.G.A.) § 25-9-3(15)(A)  'Excavating' means any operation using mechanized equipment or explosives to move earth, rock, or other material below existing grade.  Such term shall include, but shall not be  limited to, augering, blasting, boring, digging, ditching, dredging, drilling, driving-in, grading, plowing-in, ripping, scraping, trenching, and tunneling.	(B)  Such term shall not include : (i)  Farming activities; (ii)  Milling or pavement repair that does not exceed the depth of the existing pavement or 12 inches, whichever is less; or (iii)  Routine road maintenance or railroad maintenance activities carried out by road maintenance or railroad employees or contractors, provided that such activities:	(I)  Occur  entirely within the right of way of a public road, street, railroad, or highway of the state; (II)  Are  carried out with reasonable care so as to protect any  underground facilities and sewer laterals placed in the right of way by permit; are carried out within the limits of any original excavation on the traveled way, shoulders, or drainage ditches of a public road, street, railroad, or highway, and do not exceed 18 inches in depth below the grade existing prior to such activities; and (III)  If involving the replacement of existing guard rails and sign posts, replace such guard rails and sign posts in their previous locations and at their previous depth.  </v>
      </c>
    </row>
    <row r="4" spans="2:3" ht="15.75" thickBot="1" x14ac:dyDescent="0.3">
      <c r="B4" s="172" t="s">
        <v>160</v>
      </c>
      <c r="C4" s="173" t="str">
        <f>Master!$C$15</f>
        <v xml:space="preserve">    O.C.G.A. § 25-9-3 (16)  'Excavator' means any person engaged in blasting or excavating.</v>
      </c>
    </row>
    <row r="5" spans="2:3" ht="26.25" thickBot="1" x14ac:dyDescent="0.3">
      <c r="B5" s="172" t="s">
        <v>1465</v>
      </c>
      <c r="C5" s="177" t="str">
        <f>Master!$D$15</f>
        <v>Yes 
(O.C.G.A. § 25-9-6 (a))</v>
      </c>
    </row>
    <row r="6" spans="2:3" ht="26.25" thickBot="1" x14ac:dyDescent="0.3">
      <c r="B6" s="172" t="s">
        <v>296</v>
      </c>
      <c r="C6" s="177" t="str">
        <f>Master!$E$15</f>
        <v>2  
(O.C.G.A. § 25-9-6 (a))</v>
      </c>
    </row>
    <row r="7" spans="2:3" ht="141" thickBot="1" x14ac:dyDescent="0.3">
      <c r="B7" s="172" t="s">
        <v>297</v>
      </c>
      <c r="C7" s="176" t="str">
        <f>Master!$F$15</f>
        <v xml:space="preserve">    O.C.G.A. § 25-9-6 (a) No person shall commence, perform, or engage in blasting or in excavating with mechanized excavating equipment on any tract or parcel of land in any county in this state unless and until the person planning the blasting or excavating has given 48 hours' notice by submitting a locate request to the UPC, beginning the next business day after such notice is provided, excluding hours during days other than business days. Any person performing excavation is responsible for being aware of all information timely entered into the PRIS prior to the commencement of excavation. If, prior to the expiration of the 48 hour waiting period, all identified facility owners or operators have responded to the locate request, and if all have indicated that their facilities either are not in conflict or have been marked, then the person planning to perform excavation or blasting shall be authorized to commence work, subject to the other requirements of this Code section, without waiting the full 48 hours. The 48 hours' notice shall not be required for excavating where minimally intrusive excavation methods are used exclusively. Any locate request received by the UPC after business hours shall be deemed to have been received by the UPC the next business day.</v>
      </c>
    </row>
    <row r="8" spans="2:3" ht="26.25" thickBot="1" x14ac:dyDescent="0.3">
      <c r="B8" s="172" t="s">
        <v>298</v>
      </c>
      <c r="C8" s="177" t="str">
        <f>Master!$G$15</f>
        <v>30  
(O.C.G.A. § 25-9-6 (c))</v>
      </c>
    </row>
    <row r="9" spans="2:3" ht="26.25" thickBot="1" x14ac:dyDescent="0.3">
      <c r="B9" s="172" t="s">
        <v>299</v>
      </c>
      <c r="C9" s="177" t="str">
        <f>Master!$H$15</f>
        <v>Yes,  
(O.C.G.A. § 25-9-6 (b))</v>
      </c>
    </row>
    <row r="10" spans="2:3" ht="26.25" thickBot="1" x14ac:dyDescent="0.3">
      <c r="B10" s="172" t="s">
        <v>61</v>
      </c>
      <c r="C10" s="177" t="str">
        <f>Master!$I$15</f>
        <v>18"  
(O.C.G.A. § 25-9-3 (34))</v>
      </c>
    </row>
    <row r="11" spans="2:3" ht="77.25" thickBot="1" x14ac:dyDescent="0.3">
      <c r="B11" s="172" t="s">
        <v>300</v>
      </c>
      <c r="C11" s="176" t="str">
        <f>Master!$J$15</f>
        <v xml:space="preserve">    O.C.G.A. § 25-9-8 (b) When excavating or blasting is to take place within the tolerance zone, the excavator shall exercise reasonable care for the protection of the utility facility or sewer lateral, including permanent markers and paint placed to designate utility facilities. This protection shall include, but not be limited to, at least one of the following based on geographical and climate conditions: hand digging, pot holing, soft digging, vacuum excavation methods, pneumatic hand tools, or other technical methods that may be developed. Other mechanical methods may be used with the approval of the facility owner or operator. </v>
      </c>
    </row>
    <row r="12" spans="2:3" ht="39" thickBot="1" x14ac:dyDescent="0.3">
      <c r="B12" s="172" t="s">
        <v>301</v>
      </c>
      <c r="C12" s="178" t="str">
        <f>Master!$K$15</f>
        <v>Yes  
(O.C.G.A. § 25-9-8 (b))</v>
      </c>
    </row>
    <row r="13" spans="2:3" ht="26.25" thickBot="1" x14ac:dyDescent="0.3">
      <c r="B13" s="172" t="s">
        <v>302</v>
      </c>
      <c r="C13" s="178" t="str">
        <f>Master!$L$15</f>
        <v xml:space="preserve">Yes 
(O.C.G.A. § 25-9-6 (g)) </v>
      </c>
    </row>
    <row r="14" spans="2:3" ht="39" thickBot="1" x14ac:dyDescent="0.3">
      <c r="B14" s="172" t="s">
        <v>303</v>
      </c>
      <c r="C14" s="178" t="str">
        <f>Master!$M$15</f>
        <v>Yes,  
(O.C.G.A. § 25-9-7 (e))</v>
      </c>
    </row>
    <row r="15" spans="2:3" ht="26.25" thickBot="1" x14ac:dyDescent="0.3">
      <c r="B15" s="172" t="s">
        <v>594</v>
      </c>
      <c r="C15" s="178" t="str">
        <f>Master!$N$15</f>
        <v>No</v>
      </c>
    </row>
    <row r="16" spans="2:3" ht="39" thickBot="1" x14ac:dyDescent="0.3">
      <c r="B16" s="172" t="s">
        <v>305</v>
      </c>
      <c r="C16" s="178" t="str">
        <f>Master!$O$15</f>
        <v>Yes  
(O.C.G.A. § 25-9-8 (d))</v>
      </c>
    </row>
    <row r="17" spans="2:3" ht="39" thickBot="1" x14ac:dyDescent="0.3">
      <c r="B17" s="172" t="s">
        <v>306</v>
      </c>
      <c r="C17" s="178" t="str">
        <f>Master!$P$15</f>
        <v>No  
(O.C.G.A. § 25-9-6 (a))</v>
      </c>
    </row>
    <row r="18" spans="2:3" ht="26.25" thickBot="1" x14ac:dyDescent="0.3">
      <c r="B18" s="172" t="s">
        <v>307</v>
      </c>
      <c r="C18" s="178" t="str">
        <f>Master!$Q$15</f>
        <v>Yes  
(O.C.G.A. § 25-9-8 (e))</v>
      </c>
    </row>
    <row r="19" spans="2:3" ht="26.25" thickBot="1" x14ac:dyDescent="0.3">
      <c r="B19" s="172" t="s">
        <v>1466</v>
      </c>
      <c r="C19" s="178" t="str">
        <f>Master!$R$15</f>
        <v>Yes  
(O.C.G.A. § 25-9-8 (e))</v>
      </c>
    </row>
    <row r="20" spans="2:3" ht="26.25" thickBot="1" x14ac:dyDescent="0.3">
      <c r="B20" s="172" t="s">
        <v>309</v>
      </c>
      <c r="C20" s="178" t="str">
        <f>Master!$S$15</f>
        <v>No</v>
      </c>
    </row>
    <row r="21" spans="2:3" ht="15.75" thickBot="1" x14ac:dyDescent="0.3">
      <c r="B21" s="172" t="s">
        <v>310</v>
      </c>
      <c r="C21" s="178" t="str">
        <f>Master!$T$15</f>
        <v>Yes</v>
      </c>
    </row>
    <row r="22" spans="2:3" ht="204.75" thickBot="1" x14ac:dyDescent="0.3">
      <c r="B22" s="172" t="s">
        <v>1504</v>
      </c>
      <c r="C22" s="173" t="str">
        <f>Master!$U$15</f>
        <v xml:space="preserve">    O.C.G.A. § 25-9-3 (12) ..."Excavating" shall not include pavement milling or pavement repair that does not exceed the depth of the existing pavement or 12 inches, whichever is less. The term shall not include routine road or railroad maintenance activities carried out by road maintenance or railroad employees or contractors, provided that such activities occur entirely within the right of way of a public road, street, railroad, or highway of the state; are carried out with reasonable care so as to protect any utility facilities and sewer laterals placed in the right of way by permit; are carried out within the limits of any original excavation on the traveled way, shoulders, or drainage ditches of a public road, street, railroad, or highway, and do not exceed 18 inches in depth below the grade existing prior to such activities; and, if involving the replacement of existing guard rails and sign posts, replace such guard rails and sign posts in their previous locations and at their previous depth. "Excavating" shall not include farming activities.
    § 25-9-6 (a) ...The 48 hours' notice shall not be required for excavating where minimally intrusive excavation methods are used exclusively. 
    § 25-9-12. The notice requirements provided by Code Section 25-9-6 shall not be required of persons performing emergency excavations or excavation in extraordinary circumstances; provided, however, that any person who engages in an emergency excavation or excavation in extraordinary circumstances shall take all reasonable precautions to avoid or minimize damage to any existing utility facilities and sewer laterals; provided, further, that any person who engages in an emergency excavation or excavation in extraordinary circumstances shall give notice of the emergency excavation as soon as practical to the UPC.</v>
      </c>
    </row>
    <row r="23" spans="2:3" ht="15.75" thickBot="1" x14ac:dyDescent="0.3">
      <c r="B23" s="385" t="s">
        <v>60</v>
      </c>
      <c r="C23" s="385"/>
    </row>
    <row r="24" spans="2:3" ht="39" thickBot="1" x14ac:dyDescent="0.3">
      <c r="B24" s="288" t="s">
        <v>153</v>
      </c>
      <c r="C24" s="178">
        <f>Master!$V$15</f>
        <v>2</v>
      </c>
    </row>
    <row r="25" spans="2:3" ht="77.25" thickBot="1" x14ac:dyDescent="0.3">
      <c r="B25" s="288" t="s">
        <v>312</v>
      </c>
      <c r="C25" s="179" t="str">
        <f>Master!$W$15</f>
        <v xml:space="preserve">    O.C.G.A. § 25-9-7 (a) (1) Within 48 hours beginning the next business day following receipt by the UPC of the locate request filed in accordance with Code Section 25-9-6, excluding hours during days other than business days, each facility owner or operator shall determine whether or not utility facilities are located on the tract or parcel of land upon which the excavating or blasting is to occur. If utility facilities are determined to be present, the facility owner or operator shall designate, through stakes, flags, permanent markers, or other marks on the surface of the tract or parcel of land, the location of utility facilities. This subsection shall not apply to large projects.</v>
      </c>
    </row>
    <row r="26" spans="2:3" ht="26.25" thickBot="1" x14ac:dyDescent="0.3">
      <c r="B26" s="288" t="s">
        <v>313</v>
      </c>
      <c r="C26" s="178" t="str">
        <f>Master!$X$15</f>
        <v>No</v>
      </c>
    </row>
    <row r="27" spans="2:3" ht="39" thickBot="1" x14ac:dyDescent="0.3">
      <c r="B27" s="288" t="s">
        <v>1288</v>
      </c>
      <c r="C27" s="178" t="str">
        <f>Master!$Y$15</f>
        <v>Not addressed.</v>
      </c>
    </row>
    <row r="28" spans="2:3" ht="39" thickBot="1" x14ac:dyDescent="0.3">
      <c r="B28" s="288" t="s">
        <v>1289</v>
      </c>
      <c r="C28" s="178" t="str">
        <f>Master!$Z$15</f>
        <v>Yes</v>
      </c>
    </row>
    <row r="29" spans="2:3" ht="77.25" thickBot="1" x14ac:dyDescent="0.3">
      <c r="B29" s="288" t="s">
        <v>314</v>
      </c>
      <c r="C29" s="179" t="str">
        <f>Master!$AA$15</f>
        <v xml:space="preserve">    O.C.G.A. § 25-9-7 (a) (2) Designation of the location of utility facilities through staking, flagging, permanent markers, or other marking shall be in accordance with the American Public Works Association (APWA) color code in place at the time the location of the utility facility is designated. Additional marking requirements beyond color code, if any, shall be prescribed by rules and regulations promulgated by the Public Service Commission.   
    GA Commission Rules &amp; Regulations (R&amp;R) 515-9-4-.14 Georgia Underground Marking Standards, specifies additional standards for facility marking.  (http://rules.sos.state.ga.us/GAC/515-9-4)</v>
      </c>
    </row>
    <row r="30" spans="2:3" ht="51.75" thickBot="1" x14ac:dyDescent="0.3">
      <c r="B30" s="288" t="s">
        <v>315</v>
      </c>
      <c r="C30" s="178" t="str">
        <f>Master!$AB$15</f>
        <v>Yes 
(O.C.G.A. § 25-9-7 (b))</v>
      </c>
    </row>
    <row r="31" spans="2:3" ht="51.75" thickBot="1" x14ac:dyDescent="0.3">
      <c r="B31" s="288" t="s">
        <v>316</v>
      </c>
      <c r="C31" s="178" t="str">
        <f>Master!$AC$15</f>
        <v>Yes</v>
      </c>
    </row>
    <row r="32" spans="2:3" ht="90" thickBot="1" x14ac:dyDescent="0.3">
      <c r="B32" s="288" t="s">
        <v>1290</v>
      </c>
      <c r="C32" s="179" t="str">
        <f>Master!$AD$15</f>
        <v xml:space="preserve">    O.C.G.A. § 25-9-7 (h) Facility owners or operators shall either maintain recorded information concerning the location and other characteristics of abandoned utility facilities, maintain such abandoned utility facilities in a locatable manner, or remove such abandoned utility facilities. Facility owners or operators shall provide information on abandoned utility facilities, when possible, in response to a locate request or design locate request. When the presence of an abandoned facility within an excavation site is known, the facility owner or operator should attempt to designate the abandoned facility or provide information to the excavator regarding such facilities. When located or exposed, all abandoned utility facilities and sewer laterals shall be treated as live utility facilities and sewer laterals. </v>
      </c>
    </row>
    <row r="33" spans="2:3" ht="39" thickBot="1" x14ac:dyDescent="0.3">
      <c r="B33" s="288" t="s">
        <v>1291</v>
      </c>
      <c r="C33" s="178" t="str">
        <f>Master!$AE$15</f>
        <v>No</v>
      </c>
    </row>
    <row r="34" spans="2:3" ht="39" thickBot="1" x14ac:dyDescent="0.3">
      <c r="B34" s="288" t="s">
        <v>1281</v>
      </c>
      <c r="C34" s="178" t="str">
        <f>Master!$AF$15</f>
        <v>Not addressed</v>
      </c>
    </row>
    <row r="35" spans="2:3" ht="39" thickBot="1" x14ac:dyDescent="0.3">
      <c r="B35" s="288" t="s">
        <v>1467</v>
      </c>
      <c r="C35" s="178" t="str">
        <f>Master!$AG$15</f>
        <v>Yes</v>
      </c>
    </row>
    <row r="36" spans="2:3" ht="115.5" thickBot="1" x14ac:dyDescent="0.3">
      <c r="B36" s="288" t="s">
        <v>1468</v>
      </c>
      <c r="C36" s="179" t="str">
        <f>Master!$AH$15</f>
        <v xml:space="preserve">    O.C.G.A. § 25-9-7 (c) Each facility owner or operator, either upon determining that no utility facility or sewer lateral is present on the tract or parcel of land or upon completion of the designation of the location of any utility facilities or sewer laterals on the tract or parcel of land as required by subsection (a) or (b) of this Code section, shall provide this information to the UPC in accordance with procedures developed by the UPC, which may include the use of the PRIS. In no event shall such notice be provided later than midnight of the second business day following receipt by the UPC of actual notice filed in accordance with Code Section 25-9-6.  (d) In the event the facility owner or operator is unable to designate the location of the utility facilities or sewer laterals due to extraordinary circumstances, the facility owner or operator shall notify the UPC and provide an estimated completion date in accordance with procedures developed by the UPC, which may include the use of the PRIS.
</v>
      </c>
    </row>
    <row r="37" spans="2:3" ht="26.25" thickBot="1" x14ac:dyDescent="0.3">
      <c r="B37" s="288" t="s">
        <v>1282</v>
      </c>
      <c r="C37" s="178" t="str">
        <f>Master!$AI$15</f>
        <v>Yes 
(O.C.G.A. § 25-9-3 (27))</v>
      </c>
    </row>
    <row r="38" spans="2:3" ht="51.75" thickBot="1" x14ac:dyDescent="0.3">
      <c r="B38" s="288" t="s">
        <v>317</v>
      </c>
      <c r="C38" s="178" t="str">
        <f>Master!$AJ$15</f>
        <v>Yes</v>
      </c>
    </row>
    <row r="39" spans="2:3" ht="153.75" thickBot="1" x14ac:dyDescent="0.3">
      <c r="B39" s="288" t="s">
        <v>318</v>
      </c>
      <c r="C39" s="179" t="str">
        <f>Master!$AK$15</f>
        <v xml:space="preserve">    O.C.G.A. § 25-9-3. (29) "Service area" means a contiguous area or territory which encompasses the distribution system or network of utility facilities by means of which a facility owner or operator provides utility service. … (37) "Utilities protection center" or "UPC" means the corporation or other organization formed by facility owners or operators to provide a joint notification service for the purpose of receiving advance notification from persons planning to blast or excavate and distributing such notifications to its affected facility owner or operator members.
    § 25-9-5 (a) Except as otherwise provided by subsection (b) of this Code section, all facility owners or operators operating or maintaining utility facilities within the state shall participate as members in and cooperate with the UPC....(c) The UPC shall maintain a list ... from or through which information respecting the location of utility facilities of its participating facility owners or operators may be obtained during business hours on business days.
    Per UPC procedures, member operators should expect to "Be prepared to create a Service Area Map that outlines where all of your utilities are located  This will allow us to keep record of the areas in which you operate so we can accurately disseminate locate requests.</v>
      </c>
    </row>
    <row r="40" spans="2:3" ht="39" thickBot="1" x14ac:dyDescent="0.3">
      <c r="B40" s="288" t="s">
        <v>319</v>
      </c>
      <c r="C40" s="178" t="str">
        <f>Master!$AL$15</f>
        <v>Yes</v>
      </c>
    </row>
    <row r="41" spans="2:3" ht="153.75" thickBot="1" x14ac:dyDescent="0.3">
      <c r="B41" s="288" t="s">
        <v>1292</v>
      </c>
      <c r="C41" s="179" t="str">
        <f>Master!$AM$15</f>
        <v xml:space="preserve">    O.C.G.A. § 25-9-3. (29) "Service area" means a contiguous area or territory which encompasses the distribution system or network of utility facilities by means of which a facility owner or operator provides utility service. … (37) "Utilities protection center" or "UPC" means the corporation or other organization formed by facility owners or operators to provide a joint notification service for the purpose of receiving advance notification from persons planning to blast or excavate and distributing such notifications to its affected facility owner or operator members.
    § 25-9-5 (a) Except as otherwise provided by subsection (b) of this Code section, all facility owners or operators operating or maintaining utility facilities within the state shall participate as members in and cooperate with the UPC....(c) The UPC shall maintain a list ... from or through which information respecting the location of utility facilities of its participating facility owners or operators may be obtained during business hours on business days.
    Per UPC procedures, member operators should expect to "Be prepared to create a Service Area Map that outlines where all of your utilities are located  This will allow us to keep record of the areas in which you operate so we can accurately disseminate locate requests.</v>
      </c>
    </row>
    <row r="42" spans="2:3" ht="39" thickBot="1" x14ac:dyDescent="0.3">
      <c r="B42" s="288" t="s">
        <v>1293</v>
      </c>
      <c r="C42" s="178" t="str">
        <f>Master!$AN$15</f>
        <v>Yes</v>
      </c>
    </row>
    <row r="43" spans="2:3" ht="90" thickBot="1" x14ac:dyDescent="0.3">
      <c r="B43" s="288" t="s">
        <v>320</v>
      </c>
      <c r="C43" s="179" t="str">
        <f>Master!$AO$15</f>
        <v xml:space="preserve">    O.C.G.A. § 25-9-7 (g) All utility facilities installed by facility owners or operators on or after January 1, 2001, shall be installed in a manner which will make them locatable using a generally accepted electronic locating method. All sewer laterals installed on or after January 1, 2006, shall be installed in a manner which will make them locatable by facility owners or operators using a generally accepted electronic locating method. In the event that an unlocatable utility facility or unlocatable sewer lateral becomes exposed when the facility owner or operator is present or in the case of sewer laterals when the sewer utility owner or operator is present on or after January 1, 2006, such utility facility or sewer lateral shall be made locatable through the use of a permanent marker or an updating of permanent records.</v>
      </c>
    </row>
    <row r="44" spans="2:3" ht="26.25" thickBot="1" x14ac:dyDescent="0.3">
      <c r="B44" s="288" t="s">
        <v>321</v>
      </c>
      <c r="C44" s="178" t="str">
        <f>Master!$AP$15</f>
        <v>Yes  
(O.C.G.A. § 25-9-4)</v>
      </c>
    </row>
    <row r="45" spans="2:3" ht="15.75" thickBot="1" x14ac:dyDescent="0.3">
      <c r="B45" s="386" t="s">
        <v>322</v>
      </c>
      <c r="C45" s="386"/>
    </row>
    <row r="46" spans="2:3" ht="26.25" thickBot="1" x14ac:dyDescent="0.3">
      <c r="B46" s="290" t="s">
        <v>1469</v>
      </c>
      <c r="C46" s="178" t="str">
        <f>Master!$AQ$15</f>
        <v>Yes</v>
      </c>
    </row>
    <row r="47" spans="2:3" ht="26.25" thickBot="1" x14ac:dyDescent="0.3">
      <c r="B47" s="290" t="s">
        <v>1470</v>
      </c>
      <c r="C47" s="178" t="str">
        <f>Master!$AR$15</f>
        <v>Yes</v>
      </c>
    </row>
    <row r="48" spans="2:3" ht="102.75" thickBot="1" x14ac:dyDescent="0.3">
      <c r="B48" s="290" t="s">
        <v>1471</v>
      </c>
      <c r="C48" s="179" t="str">
        <f>Master!$AS$15</f>
        <v xml:space="preserve">    O.C.G.A. § 25-9-5 (a) Except as otherwise provided by subsection (b) of this Code section, all facility owners or operators operating or maintaining utility facilities within the state shall participate as members in and cooperate with the UPC.  (b) Persons who install water and sewer facilities or who own such facilities until those facilities are accepted by a local governing authority or other entity are not required to participate as members of the UPC and shall not be considered facility owners or operators. All such persons shall install and maintain permanent markers, as defined in Code Section 25-9-3, identifying all water and sewer facilities at the time of the facility installation. Notwithstanding the above, all owners or operators of water and sewer facilities that provide service from such facilities are considered facility owners or operators and shall be members of the UPC. </v>
      </c>
    </row>
    <row r="49" spans="2:3" ht="26.25" thickBot="1" x14ac:dyDescent="0.3">
      <c r="B49" s="290" t="s">
        <v>326</v>
      </c>
      <c r="C49" s="178" t="str">
        <f>Master!$AT$15</f>
        <v>No</v>
      </c>
    </row>
    <row r="50" spans="2:3" ht="26.25" thickBot="1" x14ac:dyDescent="0.3">
      <c r="B50" s="290" t="s">
        <v>327</v>
      </c>
      <c r="C50" s="178" t="str">
        <f>Master!$AU$15</f>
        <v>Not addressed.</v>
      </c>
    </row>
    <row r="51" spans="2:3" ht="39" thickBot="1" x14ac:dyDescent="0.3">
      <c r="B51" s="290" t="s">
        <v>328</v>
      </c>
      <c r="C51" s="178" t="str">
        <f>Master!$AV$15</f>
        <v>Yes</v>
      </c>
    </row>
    <row r="52" spans="2:3" ht="217.5" thickBot="1" x14ac:dyDescent="0.3">
      <c r="B52" s="290" t="s">
        <v>329</v>
      </c>
      <c r="C52" s="179" t="str">
        <f>Master!$AW$15</f>
        <v xml:space="preserve">    O.C.G.A.  § 25-9-3 (5) Commission means the Public Service Commission. 
    § 25-9-13 (g) The commission shall enforce the provisions of this chapter. The commission may promulgate any rules and regulations necessary to implement the commission's authority to enforce this chapter.   (h) (1) The Governor shall appoint an advisory committee consisting of persons who are employees or officials of or who represent the interests of:  (A) One member to represent the Department of Transportation;  (B) One member to represent water systems or water and sewer systems owned or operated by local governing authorities;  (C) One member to represent the utilities protection center;  (D) One member to represent water systems or water and sewer systems owned or operated by counties;  (E) One member to represent water systems or water and sewer systems owned or operated by municipalities;  (F) One member to represent the nonmunicipal electric industry;  (G) Five members to represent excavators to include the following:  (i) One licensed utility contractor;  (ii) One licensed general contractor;  (iii) One licensed plumber;  (iv) One landscape contractor; and  (v) One highway contractor;  (H) One member to represent locators;  (I) One member to represent the nonmunicipal telecommunications industry;  (J) One member to represent the nonmunicipal natural gas industry;  (K) One member to represent municipal gas, electric, or telecommunications providers; and  (L) The commission chairperson or such chairperson's designee....(3) The advisory committee shall assist the commission in the enforcement of this chapter, make recommendations to the commission regarding rules and regulations, and perform duties to be assigned by the commission including, but not limited to, the review of reported violations of this chapter and the preparation of recommendations to the commission as to the appropriate penalties to impose on persons violating the provisions of this chapter.</v>
      </c>
    </row>
    <row r="53" spans="2:3" ht="26.25" thickBot="1" x14ac:dyDescent="0.3">
      <c r="B53" s="290" t="s">
        <v>330</v>
      </c>
      <c r="C53" s="178" t="str">
        <f>Master!$AX$15</f>
        <v>Yes</v>
      </c>
    </row>
    <row r="54" spans="2:3" ht="192" thickBot="1" x14ac:dyDescent="0.3">
      <c r="B54" s="290" t="s">
        <v>331</v>
      </c>
      <c r="C54" s="179" t="str">
        <f>Master!$AY$15</f>
        <v xml:space="preserve">    O.C.G.A. § 25-9-3 (5) Commission means the Public Service Commission.
    § 25-9-13 (i) (1) Commission enforcement of this chapter shall follow the procedures described in this subsection.…(2) (A) The commission is not authorized to impose civil penalties on any local governing authority except as provided in this paragraph....(B)...the advisory committee shall recommend to the commission for adoption a tiered penalty structure for local governing authorities....The penalty structure shall establish for each tier the maximum penalty per violation and per 12 month period at a level to induce compliance with this chapter. Such maximum penalty shall not exceed $5,000.00 per violation or $50,000.00 per 12 month period for the highest tier.  (3) If commission investigators find that a probable violation has occurred, they … shall make recommended findings or offers of settlement to the respondent....  (6) ... The commission is not authorized to impose a civil penalty greater than the civil penalty recommended by the advisory committee or to impose any civil penalty if the advisory committee does not recommend a civil penalty.  (7) The commission may, by judgment entered after a hearing on notice duly served on any person not less than 30 days before the date of the hearing, impose a civil penalty not exceeding $10,000.00 for each violation, if it is proved that the person violated any of the provisions of this chapter as a result of a failure to exercise additional care in accordance with subsection (d) of Code Section 25-9-8 or reasonable care in accordance with other provisions of this chapter. Any such recommendations relating to a local governing authority shall comply with the provisions of paragraph (2) of this subsection.... </v>
      </c>
    </row>
    <row r="55" spans="2:3" ht="26.25" thickBot="1" x14ac:dyDescent="0.3">
      <c r="B55" s="290" t="s">
        <v>332</v>
      </c>
      <c r="C55" s="178" t="str">
        <f>Master!$AZ$15</f>
        <v>Yes</v>
      </c>
    </row>
    <row r="56" spans="2:3" ht="192" thickBot="1" x14ac:dyDescent="0.3">
      <c r="B56" s="290" t="s">
        <v>333</v>
      </c>
      <c r="C56" s="179" t="str">
        <f>Master!$BA$15</f>
        <v xml:space="preserve">    O.C.G.A. § 25-9-3 (5) Commission means the Public Service Commission.
    § 25-9-13 (i) (1) Commission enforcement of this chapter shall follow the procedures described in this subsection.…(2) (A) The commission is not authorized to impose civil penalties on any local governing authority except as provided in this paragraph....(B)...the advisory committee shall recommend to the commission for adoption a tiered penalty structure for local governing authorities....The penalty structure shall establish for each tier the maximum penalty per violation and per 12 month period at a level to induce compliance with this chapter. Such maximum penalty shall not exceed $5,000.00 per violation or $50,000.00 per 12 month period for the highest tier.  (3) If commission investigators find that a probable violation has occurred, they … shall make recommended findings or offers of settlement to the respondent....  (6) ... The commission is not authorized to impose a civil penalty greater than the civil penalty recommended by the advisory committee or to impose any civil penalty if the advisory committee does not recommend a civil penalty.  (7) The commission may, by judgment entered after a hearing on notice duly served on any person not less than 30 days before the date of the hearing, impose a civil penalty not exceeding $10,000.00 for each violation, if it is proved that the person violated any of the provisions of this chapter as a result of a failure to exercise additional care in accordance with subsection (d) of Code Section 25-9-8 or reasonable care in accordance with other provisions of this chapter. Any such recommendations relating to a local governing authority shall comply with the provisions of paragraph (2) of this subsection.... </v>
      </c>
    </row>
    <row r="57" spans="2:3" ht="26.25" thickBot="1" x14ac:dyDescent="0.3">
      <c r="B57" s="290" t="s">
        <v>334</v>
      </c>
      <c r="C57" s="178" t="str">
        <f>Master!$BB$15</f>
        <v>Yes</v>
      </c>
    </row>
    <row r="58" spans="2:3" ht="192" thickBot="1" x14ac:dyDescent="0.3">
      <c r="B58" s="290" t="s">
        <v>335</v>
      </c>
      <c r="C58" s="179" t="str">
        <f>Master!$BC$15</f>
        <v xml:space="preserve">    O.C.G.A. § 25-9-3 (5) Commission means the Public Service Commission.
    § 25-9-13 (i) (1) Commission enforcement of this chapter shall follow the procedures described in this subsection.…(2) (A) The commission is not authorized to impose civil penalties on any local governing authority except as provided in this paragraph....(B)...the advisory committee shall recommend to the commission for adoption a tiered penalty structure for local governing authorities....The penalty structure shall establish for each tier the maximum penalty per violation and per 12 month period at a level to induce compliance with this chapter. Such maximum penalty shall not exceed $5,000.00 per violation or $50,000.00 per 12 month period for the highest tier.  (3) If commission investigators find that a probable violation has occurred, they … shall make recommended findings or offers of settlement to the respondent....  (6) ... The commission is not authorized to impose a civil penalty greater than the civil penalty recommended by the advisory committee or to impose any civil penalty if the advisory committee does not recommend a civil penalty.  (7) The commission may, by judgment entered after a hearing on notice duly served on any person not less than 30 days before the date of the hearing, impose a civil penalty not exceeding $10,000.00 for each violation, if it is proved that the person violated any of the provisions of this chapter as a result of a failure to exercise additional care in accordance with subsection (d) of Code Section 25-9-8 or reasonable care in accordance with other provisions of this chapter. Any such recommendations relating to a local governing authority shall comply with the provisions of paragraph (2) of this subsection.... </v>
      </c>
    </row>
    <row r="59" spans="2:3" ht="26.25" thickBot="1" x14ac:dyDescent="0.3">
      <c r="B59" s="290" t="s">
        <v>200</v>
      </c>
      <c r="C59" s="178" t="str">
        <f>Master!$BD$15</f>
        <v>Georgia Public Service Commission
(O.C.G.A. § 25-9-13 (g))</v>
      </c>
    </row>
    <row r="60" spans="2:3" ht="39" thickBot="1" x14ac:dyDescent="0.3">
      <c r="B60" s="290" t="s">
        <v>336</v>
      </c>
      <c r="C60" s="178" t="str">
        <f>Master!$BE$15</f>
        <v>Yes
GA Commission R&amp;R 515-9-4-.07 Commission Staff Investigation of Probable Violation.  (http://rules.sos.state.ga.us/GAC/515-9-4)</v>
      </c>
    </row>
    <row r="61" spans="2:3" ht="51.75" thickBot="1" x14ac:dyDescent="0.3">
      <c r="B61" s="290" t="s">
        <v>651</v>
      </c>
      <c r="C61" s="178" t="str">
        <f>Master!$BF$15</f>
        <v>Yes
GA Commission R&amp;R 515-9-4-.05 (4) Notification of Probable Violations of the Act (http://rules.sos.state.ga.us/GAC/515-9-4)</v>
      </c>
    </row>
    <row r="62" spans="2:3" ht="51.75" thickBot="1" x14ac:dyDescent="0.3">
      <c r="B62" s="290" t="s">
        <v>477</v>
      </c>
      <c r="C62" s="178" t="str">
        <f>Master!$BG$15</f>
        <v>Yes  
(O.C.G.A. § 25-9-8 (e))</v>
      </c>
    </row>
    <row r="63" spans="2:3" ht="51.75" thickBot="1" x14ac:dyDescent="0.3">
      <c r="B63" s="290" t="s">
        <v>478</v>
      </c>
      <c r="C63" s="178" t="str">
        <f>Master!$BH$15</f>
        <v>No</v>
      </c>
    </row>
    <row r="64" spans="2:3" ht="15.75" thickBot="1" x14ac:dyDescent="0.3">
      <c r="B64" s="387" t="s">
        <v>339</v>
      </c>
      <c r="C64" s="387"/>
    </row>
    <row r="65" spans="2:3" ht="39" thickBot="1" x14ac:dyDescent="0.3">
      <c r="B65" s="291" t="s">
        <v>340</v>
      </c>
      <c r="C65" s="163" t="str">
        <f>Master!$BI$15</f>
        <v xml:space="preserve">    Official Code of Georgia Annotated, Title 25, Chapter 9, §§ 25-9-1 to -13, Georgia Utility Facility Protection Act 
(http://www.lexisnexis.com/hottopics/gacode/default.asp)
    Also see One-Call Center Website for Information on State Law.</v>
      </c>
    </row>
    <row r="66" spans="2:3" ht="26.25" thickBot="1" x14ac:dyDescent="0.3">
      <c r="B66" s="291" t="s">
        <v>341</v>
      </c>
      <c r="C66" s="184">
        <f>Master!$BJ$15</f>
        <v>44683</v>
      </c>
    </row>
    <row r="67" spans="2:3" ht="26.25" thickBot="1" x14ac:dyDescent="0.3">
      <c r="B67" s="291" t="s">
        <v>342</v>
      </c>
      <c r="C67" s="184" t="str">
        <f>Master!$BK$15</f>
        <v>Yes</v>
      </c>
    </row>
    <row r="68" spans="2:3" ht="26.25" thickBot="1" x14ac:dyDescent="0.3">
      <c r="B68" s="291" t="s">
        <v>343</v>
      </c>
      <c r="C68" s="156" t="str">
        <f>Master!$BL$15</f>
        <v xml:space="preserve">    Georgia has rules and regulations affecting excavation damage prevention particularly as it relates to natural gas facilities.
(http://rules.sos.state.ga.us/GAC/515-9)</v>
      </c>
    </row>
    <row r="69" spans="2:3" ht="26.25" thickBot="1" x14ac:dyDescent="0.3">
      <c r="B69" s="291" t="s">
        <v>1472</v>
      </c>
      <c r="C69" s="158" t="str">
        <f>Master!$BM$15</f>
        <v>Georgia 811 (http://www.georgia811.com/)</v>
      </c>
    </row>
    <row r="70" spans="2:3" ht="15.75" thickBot="1" x14ac:dyDescent="0.3">
      <c r="B70" s="381" t="s">
        <v>377</v>
      </c>
      <c r="C70" s="382"/>
    </row>
    <row r="71" spans="2:3" ht="141" thickBot="1" x14ac:dyDescent="0.3">
      <c r="B71" s="292" t="s">
        <v>74</v>
      </c>
      <c r="C71" s="179" t="str">
        <f>Master!$BN$15</f>
        <v>Georgia Rules and Regulations: Chapter 515-9. SAFE INSTALLATION AND OPERATION OF NATURAL GAS TRANSMISSION AND DISTRIBUTION SYSTEMS
*  Subject 515-9-1. SAFE INSTALLATION AND OPERATION OF NATURAL GAS TRANSMISSION AND DISTRIBUTION SYSTEMS
*  Subject 515-9-2. SAFETY STANDARDS FOR LIQUEFIED NATURAL GAS FACILITIES
*  Subject 515-9-3. ENFORCEMENT PROCEDURES GOVERNING GAS PIPELINE SAFETY
*  Subject 515-9-4. ENFORCEMENT PROCEDURES UNDER THE * GEORGIA UTILITY FACILITY PROTECTION ACT
*  Subject 515-9-5. PROCEDURES REQUIRED UNDER THE GEORGIA UTILITY FACILITY PROTECTION ACT
*  Subject 515-9-6. COMMISSION RECOGNIZED BEST PRACTICES
*  Subject 515-9-7. GAS SAFETY IN GEORGIA COUNTIES
*  Subject 515-9-8. NATURAL GAS PIPELINE SAFETY AND PUBLIC AWARENESS PROGRAMS</v>
      </c>
    </row>
    <row r="72" spans="2:3" ht="51.75" thickBot="1" x14ac:dyDescent="0.3">
      <c r="B72" s="292" t="s">
        <v>138</v>
      </c>
      <c r="C72" s="182">
        <f>Master!$BO$15</f>
        <v>0</v>
      </c>
    </row>
  </sheetData>
  <mergeCells count="6">
    <mergeCell ref="B70:C70"/>
    <mergeCell ref="B1:C1"/>
    <mergeCell ref="B2:C2"/>
    <mergeCell ref="B23:C23"/>
    <mergeCell ref="B45:C45"/>
    <mergeCell ref="B64:C64"/>
  </mergeCells>
  <hyperlinks>
    <hyperlink ref="C68" r:id="rId1" display="http://rules.sos.state.ga.us/GAC/515-9" xr:uid="{00000000-0004-0000-1100-000000000000}"/>
    <hyperlink ref="C65" r:id="rId2" display="http://www.lexisnexis.com/hottopics/gacode/default.asp" xr:uid="{00000000-0004-0000-1100-000001000000}"/>
  </hyperlinks>
  <pageMargins left="0.7" right="0.7" top="0.75" bottom="0.75" header="0.3" footer="0.3"/>
  <pageSetup scale="74" fitToHeight="0" orientation="landscape"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B1:C72"/>
  <sheetViews>
    <sheetView workbookViewId="0">
      <selection activeCell="B22" sqref="B22"/>
    </sheetView>
  </sheetViews>
  <sheetFormatPr defaultColWidth="9.140625" defaultRowHeight="15" x14ac:dyDescent="0.25"/>
  <cols>
    <col min="1" max="1" width="9.140625" style="171"/>
    <col min="2" max="2" width="30.42578125" style="171" customWidth="1"/>
    <col min="3" max="3" width="125.7109375" style="171" customWidth="1"/>
    <col min="4" max="16384" width="9.140625" style="171"/>
  </cols>
  <sheetData>
    <row r="1" spans="2:3" ht="69.95" customHeight="1" thickBot="1" x14ac:dyDescent="0.3">
      <c r="B1" s="383" t="s">
        <v>1375</v>
      </c>
      <c r="C1" s="383"/>
    </row>
    <row r="2" spans="2:3" ht="15.75" thickBot="1" x14ac:dyDescent="0.3">
      <c r="B2" s="390" t="s">
        <v>1424</v>
      </c>
      <c r="C2" s="390"/>
    </row>
    <row r="3" spans="2:3" ht="64.5" thickBot="1" x14ac:dyDescent="0.3">
      <c r="B3" s="172" t="s">
        <v>159</v>
      </c>
      <c r="C3" s="173" t="str">
        <f>Master!$B$16</f>
        <v xml:space="preserve">    Guam Code Annotated (GCA), Chapter 71 § 71101.(2) Demolish or demolition means any operation by which a structure or mass of material is wrecked, razed, rendered, moved or removed by means of any tools, equipment or discharge of explosives. (3) Excavate or excavation means an operation for the purpose of the movement or removal of earth, rock or other materials in or on the ground by use of mechanized equipment or by discharge of explosives, including augering, backfilling, digging, ditching, drilling, grading, plowing-in, pulling-in, ripping, scraping, trenching and tunneling, but not including the tilling of soil for agricultural purposes.</v>
      </c>
    </row>
    <row r="4" spans="2:3" ht="26.25" thickBot="1" x14ac:dyDescent="0.3">
      <c r="B4" s="172" t="s">
        <v>160</v>
      </c>
      <c r="C4" s="173" t="str">
        <f>Master!$C$16</f>
        <v xml:space="preserve">    GCA, Chapter 71 § 71101. (5) Person means any individual, any corporation, partnership, association or any other entity organized under the laws of the territory of Guam.</v>
      </c>
    </row>
    <row r="5" spans="2:3" ht="26.25" thickBot="1" x14ac:dyDescent="0.3">
      <c r="B5" s="172" t="s">
        <v>1465</v>
      </c>
      <c r="C5" s="175" t="str">
        <f>Master!$D$16</f>
        <v>No</v>
      </c>
    </row>
    <row r="6" spans="2:3" ht="26.25" thickBot="1" x14ac:dyDescent="0.3">
      <c r="B6" s="172" t="s">
        <v>296</v>
      </c>
      <c r="C6" s="175">
        <f>Master!$E$16</f>
        <v>3</v>
      </c>
    </row>
    <row r="7" spans="2:3" ht="51.75" thickBot="1" x14ac:dyDescent="0.3">
      <c r="B7" s="172" t="s">
        <v>297</v>
      </c>
      <c r="C7" s="176" t="str">
        <f>Master!$F$16</f>
        <v xml:space="preserve">    GCA, Chapter 71 § 71104.  Except as provided in § 71106 of this Chapter, before commencing any excavation or demolition operation designated in § 71103 of this Chapter, each person responsible for that excavation or demolition shall serve written notice or intent to excavate or demolish at least three (3) but not more than ten (10) full working days on each operator having underground utilities located in the proposed area of excavation or demolition, the Department of Public Works and the village mayor of the proposed area of excavation or demolition.</v>
      </c>
    </row>
    <row r="8" spans="2:3" ht="15.75" thickBot="1" x14ac:dyDescent="0.3">
      <c r="B8" s="172" t="s">
        <v>298</v>
      </c>
      <c r="C8" s="176" t="str">
        <f>Master!$G$16</f>
        <v>Not addressed</v>
      </c>
    </row>
    <row r="9" spans="2:3" ht="15.75" thickBot="1" x14ac:dyDescent="0.3">
      <c r="B9" s="172" t="s">
        <v>299</v>
      </c>
      <c r="C9" s="176" t="str">
        <f>Master!$H$16</f>
        <v>No</v>
      </c>
    </row>
    <row r="10" spans="2:3" ht="26.25" thickBot="1" x14ac:dyDescent="0.3">
      <c r="B10" s="172" t="s">
        <v>61</v>
      </c>
      <c r="C10" s="177" t="str">
        <f>Master!$I$16</f>
        <v>18"
(GCA, Chapter 21 § 71105 (b))</v>
      </c>
    </row>
    <row r="11" spans="2:3" ht="77.25" thickBot="1" x14ac:dyDescent="0.3">
      <c r="B11" s="172" t="s">
        <v>300</v>
      </c>
      <c r="C11" s="176" t="str">
        <f>Master!$J$16</f>
        <v xml:space="preserve">    GCA, Chapter 71 § 71107.  In addition to the notification requirements of § 71104 of this Chapter, each person responsible for any excavation or demolition operation designated in § 71103 of this Chapter shall: (1) Plan the excavation or demolition to avoid damage to or minimize interference with underground utilities in and near the construction area.  (2) Maintain a clearance between an underground utility and the cutting edge or point of any mechanized equipment, taking into account the known limit of control of such cutting edge or point, as may be reasonably necessary to avoid damage to such utility.  (3) Provide such support for underground utilities in and near the construction area, including during backfill operations, as may be reasonable for the protection of such utilities.</v>
      </c>
    </row>
    <row r="12" spans="2:3" ht="39" thickBot="1" x14ac:dyDescent="0.3">
      <c r="B12" s="172" t="s">
        <v>301</v>
      </c>
      <c r="C12" s="178" t="str">
        <f>Master!$K$16</f>
        <v>No</v>
      </c>
    </row>
    <row r="13" spans="2:3" ht="26.25" thickBot="1" x14ac:dyDescent="0.3">
      <c r="B13" s="172" t="s">
        <v>302</v>
      </c>
      <c r="C13" s="178" t="str">
        <f>Master!$L$16</f>
        <v>No</v>
      </c>
    </row>
    <row r="14" spans="2:3" ht="39" thickBot="1" x14ac:dyDescent="0.3">
      <c r="B14" s="172" t="s">
        <v>303</v>
      </c>
      <c r="C14" s="178" t="str">
        <f>Master!$M$16</f>
        <v>No</v>
      </c>
    </row>
    <row r="15" spans="2:3" ht="26.25" thickBot="1" x14ac:dyDescent="0.3">
      <c r="B15" s="172" t="s">
        <v>594</v>
      </c>
      <c r="C15" s="178" t="str">
        <f>Master!$N$16</f>
        <v>No</v>
      </c>
    </row>
    <row r="16" spans="2:3" ht="39" thickBot="1" x14ac:dyDescent="0.3">
      <c r="B16" s="172" t="s">
        <v>305</v>
      </c>
      <c r="C16" s="178" t="str">
        <f>Master!$O$16</f>
        <v>No</v>
      </c>
    </row>
    <row r="17" spans="2:3" ht="39" thickBot="1" x14ac:dyDescent="0.3">
      <c r="B17" s="172" t="s">
        <v>306</v>
      </c>
      <c r="C17" s="178" t="str">
        <f>Master!$P$16</f>
        <v>Yes
(GCA, Chapter 71 § 71104)</v>
      </c>
    </row>
    <row r="18" spans="2:3" ht="26.25" thickBot="1" x14ac:dyDescent="0.3">
      <c r="B18" s="172" t="s">
        <v>307</v>
      </c>
      <c r="C18" s="178" t="str">
        <f>Master!$Q$16</f>
        <v>Yes
(GCA, Chapter 71 § 71108)</v>
      </c>
    </row>
    <row r="19" spans="2:3" ht="26.25" thickBot="1" x14ac:dyDescent="0.3">
      <c r="B19" s="172" t="s">
        <v>1466</v>
      </c>
      <c r="C19" s="178" t="str">
        <f>Master!$R$16</f>
        <v>No</v>
      </c>
    </row>
    <row r="20" spans="2:3" ht="26.25" thickBot="1" x14ac:dyDescent="0.3">
      <c r="B20" s="172" t="s">
        <v>309</v>
      </c>
      <c r="C20" s="178" t="str">
        <f>Master!$S$16</f>
        <v>No</v>
      </c>
    </row>
    <row r="21" spans="2:3" ht="15.75" thickBot="1" x14ac:dyDescent="0.3">
      <c r="B21" s="172" t="s">
        <v>310</v>
      </c>
      <c r="C21" s="178" t="str">
        <f>Master!$T$16</f>
        <v>Yes</v>
      </c>
    </row>
    <row r="22" spans="2:3" ht="77.25" thickBot="1" x14ac:dyDescent="0.3">
      <c r="B22" s="172" t="s">
        <v>1504</v>
      </c>
      <c r="C22" s="173" t="str">
        <f>Master!$U$16</f>
        <v xml:space="preserve">    GCA, Chapter 71 § 71101. (3) Excavate or excavation means ... but not including the tilling of soil for agricultural purposes.         
    § 71106. Compliance with the notice requirements of § 71104 of this Chapter is not required of persons responsible for emergency excavation or demolition to ameliorate an imminent danger to life, health or property, provided, however, that those persons give, as soon as practicable, oral notice of the emergency excavation or demolition to each operator having underground utilities located in the area where that excavation or demolition is to be performed and the Department of Public Works and requests emergency assistance from each operator so identified in locating and providing immediate protection to its underground utilities....</v>
      </c>
    </row>
    <row r="23" spans="2:3" ht="15.75" thickBot="1" x14ac:dyDescent="0.3">
      <c r="B23" s="385" t="s">
        <v>60</v>
      </c>
      <c r="C23" s="385"/>
    </row>
    <row r="24" spans="2:3" ht="39" thickBot="1" x14ac:dyDescent="0.3">
      <c r="B24" s="288" t="s">
        <v>153</v>
      </c>
      <c r="C24" s="178" t="str">
        <f>Master!$V$16</f>
        <v>5
(GCA, Chapter 71 § 71105 (a))</v>
      </c>
    </row>
    <row r="25" spans="2:3" ht="115.5" thickBot="1" x14ac:dyDescent="0.3">
      <c r="B25" s="288" t="s">
        <v>312</v>
      </c>
      <c r="C25" s="179" t="str">
        <f>Master!$W$16</f>
        <v xml:space="preserve">    GCA, Chapter 71 § 71105. (a) Each operator notified in accordance with § 71104 of this Chapter, shall, not less than five (5) working days in advance of the proposed excavation or demolition (unless a shorter period is provided by agreement between the person responsible for the excavation or demolition and the operation), supply, by use of maps when appropriate, the following information to the person responsible for the excavation or demolition:  (1) The approximate location and description of all of its underground utilities which may be damaged as a result of the excavation or demolition, including as built drawings of the utilities or underground facilities maintained by the operator filed at the Department of Public Works in accordance with § 66210 of Title 21, Guam Code Annotated, if available.  (2) The location and description of all utility markers indicating the approximate location of the underground utilities.  (3) Any other information that would assist that person in locating and thereby avoiding damage to the underground utilities including, the provision of adequate temporary markings indicating the approximate location of the underground utility in locations where permanent utility markers do not exist.</v>
      </c>
    </row>
    <row r="26" spans="2:3" ht="26.25" thickBot="1" x14ac:dyDescent="0.3">
      <c r="B26" s="288" t="s">
        <v>313</v>
      </c>
      <c r="C26" s="178" t="str">
        <f>Master!$X$16</f>
        <v>No</v>
      </c>
    </row>
    <row r="27" spans="2:3" ht="39" thickBot="1" x14ac:dyDescent="0.3">
      <c r="B27" s="288" t="s">
        <v>1288</v>
      </c>
      <c r="C27" s="178" t="str">
        <f>Master!$Y$16</f>
        <v>Not addressed.</v>
      </c>
    </row>
    <row r="28" spans="2:3" ht="39" thickBot="1" x14ac:dyDescent="0.3">
      <c r="B28" s="288" t="s">
        <v>1289</v>
      </c>
      <c r="C28" s="178" t="str">
        <f>Master!$Z$16</f>
        <v>No</v>
      </c>
    </row>
    <row r="29" spans="2:3" ht="39" thickBot="1" x14ac:dyDescent="0.3">
      <c r="B29" s="288" t="s">
        <v>314</v>
      </c>
      <c r="C29" s="178" t="str">
        <f>Master!$AA$16</f>
        <v>Not addressed</v>
      </c>
    </row>
    <row r="30" spans="2:3" ht="51.75" thickBot="1" x14ac:dyDescent="0.3">
      <c r="B30" s="288" t="s">
        <v>315</v>
      </c>
      <c r="C30" s="178" t="str">
        <f>Master!$AB$16</f>
        <v>No</v>
      </c>
    </row>
    <row r="31" spans="2:3" ht="51.75" thickBot="1" x14ac:dyDescent="0.3">
      <c r="B31" s="288" t="s">
        <v>316</v>
      </c>
      <c r="C31" s="178" t="str">
        <f>Master!$AC$16</f>
        <v>No</v>
      </c>
    </row>
    <row r="32" spans="2:3" ht="39" thickBot="1" x14ac:dyDescent="0.3">
      <c r="B32" s="288" t="s">
        <v>1290</v>
      </c>
      <c r="C32" s="178" t="str">
        <f>Master!$AD$16</f>
        <v>Not addressed.</v>
      </c>
    </row>
    <row r="33" spans="2:3" ht="39" thickBot="1" x14ac:dyDescent="0.3">
      <c r="B33" s="288" t="s">
        <v>1291</v>
      </c>
      <c r="C33" s="178" t="str">
        <f>Master!$AE$16</f>
        <v>Yes</v>
      </c>
    </row>
    <row r="34" spans="2:3" ht="102.75" thickBot="1" x14ac:dyDescent="0.3">
      <c r="B34" s="288" t="s">
        <v>1281</v>
      </c>
      <c r="C34" s="179" t="str">
        <f>Master!$AF$16</f>
        <v xml:space="preserve">    GCA, Chapter 71 § 71105. (a) Each operator notified in accordance with § 71104 of this Chapter, shall, not less than five (5) working days in advance of the proposed excavation or demolition ... supply, by use of maps when appropriate, the following information to the person responsible for the excavation or demolition: (1) The approximate location and description of all of its underground utilities which may be damaged as a result of the excavation or demolition, including as built drawings of the utilities or underground facilities maintained by the operator filed at the Department of Public Works in accordance with § 66210 of Title 21, Guam Code Annotated, if available. (2) The location and description of all utility markers indicating the approximate location of the underground utilities. (3) Any other information that would assist that person in locating and thereby avoiding damage to the underground utilities including, the provision of adequate temporary markings indicating the approximate location of the underground utility in locations where permanent utility markers do not exist.</v>
      </c>
    </row>
    <row r="35" spans="2:3" ht="39" thickBot="1" x14ac:dyDescent="0.3">
      <c r="B35" s="288" t="s">
        <v>1467</v>
      </c>
      <c r="C35" s="178" t="str">
        <f>Master!$AG$16</f>
        <v>No</v>
      </c>
    </row>
    <row r="36" spans="2:3" ht="39" thickBot="1" x14ac:dyDescent="0.3">
      <c r="B36" s="288" t="s">
        <v>1468</v>
      </c>
      <c r="C36" s="178" t="str">
        <f>Master!$AH$16</f>
        <v>Not addressed</v>
      </c>
    </row>
    <row r="37" spans="2:3" ht="26.25" thickBot="1" x14ac:dyDescent="0.3">
      <c r="B37" s="288" t="s">
        <v>1282</v>
      </c>
      <c r="C37" s="178" t="str">
        <f>Master!$AI$16</f>
        <v>No</v>
      </c>
    </row>
    <row r="38" spans="2:3" ht="51.75" thickBot="1" x14ac:dyDescent="0.3">
      <c r="B38" s="288" t="s">
        <v>317</v>
      </c>
      <c r="C38" s="178" t="str">
        <f>Master!$AJ$16</f>
        <v>No</v>
      </c>
    </row>
    <row r="39" spans="2:3" ht="51.75" thickBot="1" x14ac:dyDescent="0.3">
      <c r="B39" s="288" t="s">
        <v>318</v>
      </c>
      <c r="C39" s="178" t="str">
        <f>Master!$AK$16</f>
        <v>Not addressed.</v>
      </c>
    </row>
    <row r="40" spans="2:3" ht="39" thickBot="1" x14ac:dyDescent="0.3">
      <c r="B40" s="288" t="s">
        <v>319</v>
      </c>
      <c r="C40" s="178" t="str">
        <f>Master!$AL$16</f>
        <v>No</v>
      </c>
    </row>
    <row r="41" spans="2:3" ht="51.75" thickBot="1" x14ac:dyDescent="0.3">
      <c r="B41" s="288" t="s">
        <v>1292</v>
      </c>
      <c r="C41" s="178" t="str">
        <f>Master!$AM$16</f>
        <v>Not addressed.</v>
      </c>
    </row>
    <row r="42" spans="2:3" ht="39" thickBot="1" x14ac:dyDescent="0.3">
      <c r="B42" s="288" t="s">
        <v>1293</v>
      </c>
      <c r="C42" s="178" t="str">
        <f>Master!$AN$16</f>
        <v>No</v>
      </c>
    </row>
    <row r="43" spans="2:3" ht="39" thickBot="1" x14ac:dyDescent="0.3">
      <c r="B43" s="288" t="s">
        <v>320</v>
      </c>
      <c r="C43" s="178" t="str">
        <f>Master!$AO$16</f>
        <v>Not addressed.</v>
      </c>
    </row>
    <row r="44" spans="2:3" ht="15.75" thickBot="1" x14ac:dyDescent="0.3">
      <c r="B44" s="288" t="s">
        <v>321</v>
      </c>
      <c r="C44" s="178" t="str">
        <f>Master!$AP$16</f>
        <v>No</v>
      </c>
    </row>
    <row r="45" spans="2:3" ht="15.75" thickBot="1" x14ac:dyDescent="0.3">
      <c r="B45" s="386" t="s">
        <v>322</v>
      </c>
      <c r="C45" s="386"/>
    </row>
    <row r="46" spans="2:3" ht="26.25" thickBot="1" x14ac:dyDescent="0.3">
      <c r="B46" s="290" t="s">
        <v>1469</v>
      </c>
      <c r="C46" s="178" t="str">
        <f>Master!$AQ$16</f>
        <v>No</v>
      </c>
    </row>
    <row r="47" spans="2:3" ht="26.25" thickBot="1" x14ac:dyDescent="0.3">
      <c r="B47" s="290" t="s">
        <v>1470</v>
      </c>
      <c r="C47" s="178" t="str">
        <f>Master!$AR$16</f>
        <v>No</v>
      </c>
    </row>
    <row r="48" spans="2:3" ht="39" thickBot="1" x14ac:dyDescent="0.3">
      <c r="B48" s="290" t="s">
        <v>1471</v>
      </c>
      <c r="C48" s="178" t="str">
        <f>Master!$AS$16</f>
        <v>Not addressed.</v>
      </c>
    </row>
    <row r="49" spans="2:3" ht="26.25" thickBot="1" x14ac:dyDescent="0.3">
      <c r="B49" s="290" t="s">
        <v>326</v>
      </c>
      <c r="C49" s="178" t="str">
        <f>Master!$AT$16</f>
        <v>No</v>
      </c>
    </row>
    <row r="50" spans="2:3" ht="26.25" thickBot="1" x14ac:dyDescent="0.3">
      <c r="B50" s="290" t="s">
        <v>327</v>
      </c>
      <c r="C50" s="178" t="str">
        <f>Master!$AU$16</f>
        <v>Not addressed.</v>
      </c>
    </row>
    <row r="51" spans="2:3" ht="39" thickBot="1" x14ac:dyDescent="0.3">
      <c r="B51" s="290" t="s">
        <v>328</v>
      </c>
      <c r="C51" s="178" t="str">
        <f>Master!$AV$16</f>
        <v>No</v>
      </c>
    </row>
    <row r="52" spans="2:3" ht="39" thickBot="1" x14ac:dyDescent="0.3">
      <c r="B52" s="290" t="s">
        <v>329</v>
      </c>
      <c r="C52" s="178" t="str">
        <f>Master!$AW$16</f>
        <v>Not addressed.</v>
      </c>
    </row>
    <row r="53" spans="2:3" ht="26.25" thickBot="1" x14ac:dyDescent="0.3">
      <c r="B53" s="290" t="s">
        <v>330</v>
      </c>
      <c r="C53" s="178" t="str">
        <f>Master!$AX$16</f>
        <v>Yes</v>
      </c>
    </row>
    <row r="54" spans="2:3" ht="39" thickBot="1" x14ac:dyDescent="0.3">
      <c r="B54" s="290" t="s">
        <v>331</v>
      </c>
      <c r="C54" s="179" t="str">
        <f>Master!$AY$16</f>
        <v xml:space="preserve">    GCA, Chapter 71 § 71110.  Any person who violates any provision of this Chapter may be subject to a civil penalty not to exceed Five Thousand Dollars ($5,000.00) for the first violation, and not to exceed Ten Thousand Dollars ($10,000.00) for each successive violation within a five (5) year period. </v>
      </c>
    </row>
    <row r="55" spans="2:3" ht="26.25" thickBot="1" x14ac:dyDescent="0.3">
      <c r="B55" s="290" t="s">
        <v>332</v>
      </c>
      <c r="C55" s="178" t="str">
        <f>Master!$AZ$16</f>
        <v>No</v>
      </c>
    </row>
    <row r="56" spans="2:3" ht="26.25" thickBot="1" x14ac:dyDescent="0.3">
      <c r="B56" s="290" t="s">
        <v>333</v>
      </c>
      <c r="C56" s="179" t="str">
        <f>Master!$BA$16</f>
        <v xml:space="preserve">    GCA, Chapter 71 § 71110.  "...All penalties recovered in any such actions shall be paid to the operator of the utility which was damaged...."  [Indicates penalties/fines are only assessed against damaging excavator.]</v>
      </c>
    </row>
    <row r="57" spans="2:3" ht="26.25" thickBot="1" x14ac:dyDescent="0.3">
      <c r="B57" s="290" t="s">
        <v>334</v>
      </c>
      <c r="C57" s="178" t="str">
        <f>Master!$BB$16</f>
        <v>No</v>
      </c>
    </row>
    <row r="58" spans="2:3" ht="26.25" thickBot="1" x14ac:dyDescent="0.3">
      <c r="B58" s="290" t="s">
        <v>335</v>
      </c>
      <c r="C58" s="178" t="str">
        <f>Master!$BC$16</f>
        <v>Not addressed.</v>
      </c>
    </row>
    <row r="59" spans="2:3" ht="39" thickBot="1" x14ac:dyDescent="0.3">
      <c r="B59" s="290" t="s">
        <v>200</v>
      </c>
      <c r="C59" s="179" t="str">
        <f>Master!$BD$16</f>
        <v xml:space="preserve">    GCA, Chapter 71 § 71110  "...Actions to recover the penalty provided for in this Section may be brought by an attorney representing the Operator, or by the Attorney General, at the request of any person on Guam, in which the cause, or some part thereof, arose or in which the defendant has its principle place of business or resides...."</v>
      </c>
    </row>
    <row r="60" spans="2:3" ht="39" thickBot="1" x14ac:dyDescent="0.3">
      <c r="B60" s="290" t="s">
        <v>336</v>
      </c>
      <c r="C60" s="178" t="str">
        <f>Master!$BE$16</f>
        <v>No</v>
      </c>
    </row>
    <row r="61" spans="2:3" ht="51.75" thickBot="1" x14ac:dyDescent="0.3">
      <c r="B61" s="290" t="s">
        <v>651</v>
      </c>
      <c r="C61" s="178" t="str">
        <f>Master!$BF$16</f>
        <v>No</v>
      </c>
    </row>
    <row r="62" spans="2:3" ht="51.75" thickBot="1" x14ac:dyDescent="0.3">
      <c r="B62" s="290" t="s">
        <v>477</v>
      </c>
      <c r="C62" s="178" t="str">
        <f>Master!$BG$16</f>
        <v>No</v>
      </c>
    </row>
    <row r="63" spans="2:3" ht="51.75" thickBot="1" x14ac:dyDescent="0.3">
      <c r="B63" s="290" t="s">
        <v>478</v>
      </c>
      <c r="C63" s="178" t="str">
        <f>Master!$BH$16</f>
        <v>No</v>
      </c>
    </row>
    <row r="64" spans="2:3" ht="15.75" thickBot="1" x14ac:dyDescent="0.3">
      <c r="B64" s="387" t="s">
        <v>339</v>
      </c>
      <c r="C64" s="387"/>
    </row>
    <row r="65" spans="2:3" ht="15.75" thickBot="1" x14ac:dyDescent="0.3">
      <c r="B65" s="291" t="s">
        <v>340</v>
      </c>
      <c r="C65" s="163" t="str">
        <f>Master!$BI$16</f>
        <v>Guam Code Annotated (GCA), Chapter 71 Underground Utility Damage Prevention, §§ 71101-71110</v>
      </c>
    </row>
    <row r="66" spans="2:3" ht="26.25" thickBot="1" x14ac:dyDescent="0.3">
      <c r="B66" s="291" t="s">
        <v>341</v>
      </c>
      <c r="C66" s="184">
        <f>Master!$BJ$16</f>
        <v>39843</v>
      </c>
    </row>
    <row r="67" spans="2:3" ht="26.25" thickBot="1" x14ac:dyDescent="0.3">
      <c r="B67" s="291" t="s">
        <v>342</v>
      </c>
      <c r="C67" s="184" t="str">
        <f>Master!$BK$16</f>
        <v>No</v>
      </c>
    </row>
    <row r="68" spans="2:3" ht="26.25" thickBot="1" x14ac:dyDescent="0.3">
      <c r="B68" s="291" t="s">
        <v>343</v>
      </c>
      <c r="C68" s="184" t="str">
        <f>Master!$BL$16</f>
        <v>None</v>
      </c>
    </row>
    <row r="69" spans="2:3" ht="26.25" thickBot="1" x14ac:dyDescent="0.3">
      <c r="B69" s="291" t="s">
        <v>1472</v>
      </c>
      <c r="C69" s="184" t="str">
        <f>Master!$BM$16</f>
        <v>Guam Code Annotated does not address the existence or use of a one-call center</v>
      </c>
    </row>
    <row r="70" spans="2:3" ht="15.75" thickBot="1" x14ac:dyDescent="0.3">
      <c r="B70" s="381" t="s">
        <v>377</v>
      </c>
      <c r="C70" s="382"/>
    </row>
    <row r="71" spans="2:3" ht="15.75" thickBot="1" x14ac:dyDescent="0.3">
      <c r="B71" s="292" t="s">
        <v>74</v>
      </c>
      <c r="C71" s="178" t="str">
        <f>Master!$BN$16</f>
        <v>Guam does not have a One-Call Center</v>
      </c>
    </row>
    <row r="72" spans="2:3" ht="51.75" thickBot="1" x14ac:dyDescent="0.3">
      <c r="B72" s="292" t="s">
        <v>138</v>
      </c>
      <c r="C72" s="182">
        <f>Master!$BO$16</f>
        <v>0</v>
      </c>
    </row>
  </sheetData>
  <mergeCells count="6">
    <mergeCell ref="B70:C70"/>
    <mergeCell ref="B1:C1"/>
    <mergeCell ref="B2:C2"/>
    <mergeCell ref="B23:C23"/>
    <mergeCell ref="B45:C45"/>
    <mergeCell ref="B64:C64"/>
  </mergeCells>
  <hyperlinks>
    <hyperlink ref="C65" r:id="rId1" display="http://www.guamcourts.org/CompilerofLaws/GCA/21gca/21gc071.PDF" xr:uid="{00000000-0004-0000-1200-000000000000}"/>
  </hyperlinks>
  <pageMargins left="0.7" right="0.7" top="0.75" bottom="0.75" header="0.3" footer="0.3"/>
  <pageSetup scale="75" fitToHeight="0" orientation="landscape"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13"/>
  </sheetPr>
  <dimension ref="A1:BO100"/>
  <sheetViews>
    <sheetView showGridLines="0" tabSelected="1" zoomScaleNormal="100" workbookViewId="0">
      <pane xSplit="1" ySplit="4" topLeftCell="B5" activePane="bottomRight" state="frozen"/>
      <selection pane="topRight" activeCell="B1" sqref="B1"/>
      <selection pane="bottomLeft" activeCell="A6" sqref="A6"/>
      <selection pane="bottomRight" activeCell="BP28" sqref="BP28"/>
    </sheetView>
  </sheetViews>
  <sheetFormatPr defaultColWidth="9.140625" defaultRowHeight="11.25" x14ac:dyDescent="0.2"/>
  <cols>
    <col min="1" max="1" width="12.7109375" style="3" customWidth="1"/>
    <col min="2" max="2" width="59.28515625" style="3" customWidth="1"/>
    <col min="3" max="3" width="46.42578125" style="3" customWidth="1"/>
    <col min="4" max="4" width="15.42578125" style="3" customWidth="1"/>
    <col min="5" max="5" width="20.85546875" style="3" customWidth="1"/>
    <col min="6" max="6" width="72.85546875" style="3" customWidth="1"/>
    <col min="7" max="7" width="19.140625" style="3" customWidth="1"/>
    <col min="8" max="8" width="41.28515625" style="3" customWidth="1"/>
    <col min="9" max="9" width="33.140625" style="3" customWidth="1"/>
    <col min="10" max="10" width="80.5703125" style="3" customWidth="1"/>
    <col min="11" max="11" width="34.5703125" style="3" customWidth="1"/>
    <col min="12" max="12" width="51.28515625" style="3" customWidth="1"/>
    <col min="13" max="13" width="58" style="3" customWidth="1"/>
    <col min="14" max="14" width="21.85546875" style="3" customWidth="1"/>
    <col min="15" max="15" width="28.5703125" style="49" customWidth="1"/>
    <col min="16" max="18" width="15.7109375" style="3" customWidth="1"/>
    <col min="19" max="19" width="23.85546875" style="3" customWidth="1"/>
    <col min="20" max="20" width="15.7109375" style="3" customWidth="1"/>
    <col min="21" max="21" width="106.28515625" style="3" customWidth="1"/>
    <col min="22" max="22" width="23.85546875" style="3" customWidth="1"/>
    <col min="23" max="23" width="82.42578125" style="3" customWidth="1"/>
    <col min="24" max="24" width="15.7109375" style="3" customWidth="1"/>
    <col min="25" max="25" width="30.7109375" style="3" customWidth="1"/>
    <col min="26" max="26" width="15.7109375" style="3" customWidth="1"/>
    <col min="27" max="27" width="84.28515625" style="3" customWidth="1"/>
    <col min="28" max="29" width="15.7109375" style="3" customWidth="1"/>
    <col min="30" max="30" width="71.28515625" style="3" customWidth="1"/>
    <col min="31" max="31" width="15.7109375" style="3" customWidth="1"/>
    <col min="32" max="32" width="55.5703125" style="3" customWidth="1"/>
    <col min="33" max="33" width="15.7109375" style="3" customWidth="1"/>
    <col min="34" max="34" width="52.140625" style="3" customWidth="1"/>
    <col min="35" max="35" width="28" style="3" customWidth="1"/>
    <col min="36" max="36" width="15.7109375" style="3" customWidth="1"/>
    <col min="37" max="37" width="46.5703125" style="3" customWidth="1"/>
    <col min="38" max="38" width="15.7109375" style="3" customWidth="1"/>
    <col min="39" max="39" width="30.7109375" style="3" customWidth="1"/>
    <col min="40" max="40" width="15.7109375" style="3" customWidth="1"/>
    <col min="41" max="41" width="32.85546875" style="3" customWidth="1"/>
    <col min="42" max="42" width="15.7109375" style="3" customWidth="1"/>
    <col min="43" max="43" width="33.7109375" style="3" customWidth="1"/>
    <col min="44" max="44" width="15.7109375" style="3" customWidth="1"/>
    <col min="45" max="45" width="83.28515625" style="3" customWidth="1"/>
    <col min="46" max="46" width="15.7109375" style="3" customWidth="1"/>
    <col min="47" max="47" width="53.42578125" style="3" customWidth="1"/>
    <col min="48" max="48" width="15.7109375" style="3" customWidth="1"/>
    <col min="49" max="49" width="61.42578125" style="3" customWidth="1"/>
    <col min="50" max="50" width="15.7109375" style="3" customWidth="1"/>
    <col min="51" max="51" width="65.42578125" style="3" customWidth="1"/>
    <col min="52" max="52" width="15.7109375" style="3" customWidth="1"/>
    <col min="53" max="53" width="62.85546875" style="3" customWidth="1"/>
    <col min="54" max="54" width="21.28515625" style="3" customWidth="1"/>
    <col min="55" max="55" width="58" style="3" customWidth="1"/>
    <col min="56" max="56" width="47" style="3" customWidth="1"/>
    <col min="57" max="57" width="38.85546875" style="3" customWidth="1"/>
    <col min="58" max="58" width="58" style="3" customWidth="1"/>
    <col min="59" max="59" width="58.7109375" style="3" customWidth="1"/>
    <col min="60" max="60" width="15.7109375" style="3" customWidth="1"/>
    <col min="61" max="61" width="36.5703125" style="3" customWidth="1"/>
    <col min="62" max="62" width="18.85546875" style="6" customWidth="1"/>
    <col min="63" max="63" width="15.7109375" style="6" customWidth="1"/>
    <col min="64" max="64" width="40.28515625" style="6" customWidth="1"/>
    <col min="65" max="65" width="19.28515625" style="47" customWidth="1"/>
    <col min="66" max="66" width="49.28515625" style="3" customWidth="1"/>
    <col min="67" max="67" width="55.7109375" style="3" customWidth="1"/>
    <col min="68" max="16384" width="9.140625" style="3"/>
  </cols>
  <sheetData>
    <row r="1" spans="1:67" s="2" customFormat="1" ht="12.75" customHeight="1" thickBot="1" x14ac:dyDescent="0.25">
      <c r="Z1" s="36"/>
      <c r="AA1" s="36"/>
      <c r="AI1" s="36" t="s">
        <v>9</v>
      </c>
      <c r="AJ1" s="36"/>
      <c r="AK1" s="36"/>
      <c r="AL1" s="36"/>
      <c r="AM1" s="36"/>
      <c r="AN1" s="36"/>
      <c r="AO1" s="36"/>
      <c r="BI1" s="89"/>
      <c r="BJ1" s="90"/>
      <c r="BK1" s="90"/>
      <c r="BL1" s="90"/>
      <c r="BM1" s="47"/>
      <c r="BN1" s="89"/>
    </row>
    <row r="2" spans="1:67" s="2" customFormat="1" ht="13.5" thickBot="1" x14ac:dyDescent="0.25">
      <c r="B2" s="360" t="s">
        <v>14</v>
      </c>
      <c r="C2" s="361"/>
      <c r="D2" s="361"/>
      <c r="E2" s="361"/>
      <c r="F2" s="361"/>
      <c r="G2" s="361"/>
      <c r="H2" s="361"/>
      <c r="I2" s="361"/>
      <c r="J2" s="361"/>
      <c r="K2" s="361"/>
      <c r="L2" s="361"/>
      <c r="M2" s="361"/>
      <c r="N2" s="361"/>
      <c r="O2" s="361"/>
      <c r="P2" s="361"/>
      <c r="Q2" s="361"/>
      <c r="R2" s="361"/>
      <c r="S2" s="361"/>
      <c r="T2" s="361"/>
      <c r="U2" s="362"/>
      <c r="V2" s="369" t="s">
        <v>60</v>
      </c>
      <c r="W2" s="369"/>
      <c r="X2" s="369"/>
      <c r="Y2" s="369"/>
      <c r="Z2" s="369"/>
      <c r="AA2" s="369"/>
      <c r="AB2" s="369"/>
      <c r="AC2" s="369"/>
      <c r="AD2" s="369"/>
      <c r="AE2" s="369"/>
      <c r="AF2" s="369"/>
      <c r="AG2" s="369"/>
      <c r="AH2" s="369"/>
      <c r="AI2" s="369"/>
      <c r="AJ2" s="369"/>
      <c r="AK2" s="369"/>
      <c r="AL2" s="369"/>
      <c r="AM2" s="369"/>
      <c r="AN2" s="369"/>
      <c r="AO2" s="369"/>
      <c r="AP2" s="370"/>
      <c r="AQ2" s="366" t="s">
        <v>1473</v>
      </c>
      <c r="AR2" s="367"/>
      <c r="AS2" s="367"/>
      <c r="AT2" s="367"/>
      <c r="AU2" s="367"/>
      <c r="AV2" s="367"/>
      <c r="AW2" s="367"/>
      <c r="AX2" s="367"/>
      <c r="AY2" s="367"/>
      <c r="AZ2" s="367"/>
      <c r="BA2" s="367"/>
      <c r="BB2" s="367"/>
      <c r="BC2" s="367"/>
      <c r="BD2" s="367"/>
      <c r="BE2" s="367"/>
      <c r="BF2" s="367"/>
      <c r="BG2" s="367"/>
      <c r="BH2" s="368"/>
      <c r="BI2" s="363" t="s">
        <v>192</v>
      </c>
      <c r="BJ2" s="364"/>
      <c r="BK2" s="364"/>
      <c r="BL2" s="364"/>
      <c r="BM2" s="365"/>
      <c r="BN2" s="356" t="s">
        <v>377</v>
      </c>
      <c r="BO2" s="357"/>
    </row>
    <row r="3" spans="1:67" s="24" customFormat="1" ht="90" x14ac:dyDescent="0.2">
      <c r="A3" s="358" t="s">
        <v>15</v>
      </c>
      <c r="B3" s="127" t="s">
        <v>159</v>
      </c>
      <c r="C3" s="127" t="s">
        <v>160</v>
      </c>
      <c r="D3" s="63" t="s">
        <v>1458</v>
      </c>
      <c r="E3" s="125" t="s">
        <v>158</v>
      </c>
      <c r="F3" s="16" t="s">
        <v>154</v>
      </c>
      <c r="G3" s="17" t="s">
        <v>116</v>
      </c>
      <c r="H3" s="17" t="s">
        <v>155</v>
      </c>
      <c r="I3" s="26" t="s">
        <v>61</v>
      </c>
      <c r="J3" s="17" t="s">
        <v>162</v>
      </c>
      <c r="K3" s="17" t="s">
        <v>161</v>
      </c>
      <c r="L3" s="17" t="s">
        <v>156</v>
      </c>
      <c r="M3" s="17" t="s">
        <v>157</v>
      </c>
      <c r="N3" s="17" t="s">
        <v>505</v>
      </c>
      <c r="O3" s="50" t="s">
        <v>198</v>
      </c>
      <c r="P3" s="51" t="s">
        <v>163</v>
      </c>
      <c r="Q3" s="17" t="s">
        <v>199</v>
      </c>
      <c r="R3" s="17" t="s">
        <v>1459</v>
      </c>
      <c r="S3" s="66" t="s">
        <v>164</v>
      </c>
      <c r="T3" s="17" t="s">
        <v>165</v>
      </c>
      <c r="U3" s="25" t="s">
        <v>166</v>
      </c>
      <c r="V3" s="73" t="s">
        <v>153</v>
      </c>
      <c r="W3" s="18" t="s">
        <v>284</v>
      </c>
      <c r="X3" s="18" t="s">
        <v>167</v>
      </c>
      <c r="Y3" s="18" t="s">
        <v>169</v>
      </c>
      <c r="Z3" s="76" t="s">
        <v>168</v>
      </c>
      <c r="AA3" s="78" t="s">
        <v>170</v>
      </c>
      <c r="AB3" s="18" t="s">
        <v>171</v>
      </c>
      <c r="AC3" s="18" t="s">
        <v>172</v>
      </c>
      <c r="AD3" s="18" t="s">
        <v>173</v>
      </c>
      <c r="AE3" s="18" t="s">
        <v>1275</v>
      </c>
      <c r="AF3" s="19" t="s">
        <v>1274</v>
      </c>
      <c r="AG3" s="19" t="s">
        <v>1460</v>
      </c>
      <c r="AH3" s="19" t="s">
        <v>1461</v>
      </c>
      <c r="AI3" s="19" t="s">
        <v>1277</v>
      </c>
      <c r="AJ3" s="76" t="s">
        <v>174</v>
      </c>
      <c r="AK3" s="76" t="s">
        <v>175</v>
      </c>
      <c r="AL3" s="76" t="s">
        <v>176</v>
      </c>
      <c r="AM3" s="76" t="s">
        <v>177</v>
      </c>
      <c r="AN3" s="76" t="s">
        <v>178</v>
      </c>
      <c r="AO3" s="76" t="s">
        <v>179</v>
      </c>
      <c r="AP3" s="20" t="s">
        <v>180</v>
      </c>
      <c r="AQ3" s="21" t="s">
        <v>1462</v>
      </c>
      <c r="AR3" s="27" t="s">
        <v>1463</v>
      </c>
      <c r="AS3" s="27" t="s">
        <v>1464</v>
      </c>
      <c r="AT3" s="27" t="s">
        <v>181</v>
      </c>
      <c r="AU3" s="27" t="s">
        <v>182</v>
      </c>
      <c r="AV3" s="27" t="s">
        <v>183</v>
      </c>
      <c r="AW3" s="27" t="s">
        <v>184</v>
      </c>
      <c r="AX3" s="22" t="s">
        <v>185</v>
      </c>
      <c r="AY3" s="22" t="s">
        <v>186</v>
      </c>
      <c r="AZ3" s="22" t="s">
        <v>187</v>
      </c>
      <c r="BA3" s="22" t="s">
        <v>188</v>
      </c>
      <c r="BB3" s="22" t="s">
        <v>190</v>
      </c>
      <c r="BC3" s="22" t="s">
        <v>189</v>
      </c>
      <c r="BD3" s="52" t="s">
        <v>200</v>
      </c>
      <c r="BE3" s="53" t="s">
        <v>191</v>
      </c>
      <c r="BF3" s="27" t="s">
        <v>406</v>
      </c>
      <c r="BG3" s="22" t="s">
        <v>407</v>
      </c>
      <c r="BH3" s="27" t="s">
        <v>408</v>
      </c>
      <c r="BI3" s="134" t="s">
        <v>195</v>
      </c>
      <c r="BJ3" s="135" t="s">
        <v>194</v>
      </c>
      <c r="BK3" s="136" t="s">
        <v>193</v>
      </c>
      <c r="BL3" s="135" t="s">
        <v>196</v>
      </c>
      <c r="BM3" s="135" t="s">
        <v>197</v>
      </c>
      <c r="BN3" s="23" t="s">
        <v>74</v>
      </c>
      <c r="BO3" s="23" t="s">
        <v>138</v>
      </c>
    </row>
    <row r="4" spans="1:67" s="1" customFormat="1" ht="13.5" customHeight="1" thickBot="1" x14ac:dyDescent="0.25">
      <c r="A4" s="359"/>
      <c r="B4" s="64"/>
      <c r="C4" s="128"/>
      <c r="D4" s="64"/>
      <c r="E4" s="126"/>
      <c r="F4" s="56" t="s">
        <v>117</v>
      </c>
      <c r="G4" s="56" t="s">
        <v>117</v>
      </c>
      <c r="H4" s="56" t="s">
        <v>117</v>
      </c>
      <c r="I4" s="56" t="s">
        <v>117</v>
      </c>
      <c r="J4" s="38"/>
      <c r="K4" s="38"/>
      <c r="L4" s="56" t="s">
        <v>117</v>
      </c>
      <c r="M4" s="56" t="s">
        <v>117</v>
      </c>
      <c r="N4" s="56" t="s">
        <v>117</v>
      </c>
      <c r="O4" s="56" t="s">
        <v>117</v>
      </c>
      <c r="P4" s="57" t="s">
        <v>117</v>
      </c>
      <c r="Q4" s="56" t="s">
        <v>117</v>
      </c>
      <c r="R4" s="56"/>
      <c r="S4" s="65" t="s">
        <v>117</v>
      </c>
      <c r="T4" s="56" t="s">
        <v>117</v>
      </c>
      <c r="U4" s="72"/>
      <c r="V4" s="74"/>
      <c r="W4" s="39"/>
      <c r="X4" s="39"/>
      <c r="Y4" s="39"/>
      <c r="Z4" s="77"/>
      <c r="AA4" s="77"/>
      <c r="AB4" s="61" t="s">
        <v>117</v>
      </c>
      <c r="AC4" s="61" t="s">
        <v>117</v>
      </c>
      <c r="AD4" s="61"/>
      <c r="AE4" s="61" t="s">
        <v>117</v>
      </c>
      <c r="AF4" s="68"/>
      <c r="AG4" s="61" t="s">
        <v>117</v>
      </c>
      <c r="AH4" s="68"/>
      <c r="AI4" s="61" t="s">
        <v>117</v>
      </c>
      <c r="AJ4" s="77"/>
      <c r="AK4" s="77"/>
      <c r="AL4" s="77"/>
      <c r="AM4" s="77"/>
      <c r="AN4" s="61" t="s">
        <v>117</v>
      </c>
      <c r="AO4" s="77"/>
      <c r="AP4" s="58" t="s">
        <v>117</v>
      </c>
      <c r="AQ4" s="59" t="s">
        <v>117</v>
      </c>
      <c r="AR4" s="48"/>
      <c r="AS4" s="48"/>
      <c r="AT4" s="48"/>
      <c r="AU4" s="48"/>
      <c r="AV4" s="60" t="s">
        <v>117</v>
      </c>
      <c r="AW4" s="48"/>
      <c r="AX4" s="60" t="s">
        <v>117</v>
      </c>
      <c r="AY4" s="40"/>
      <c r="AZ4" s="60" t="s">
        <v>117</v>
      </c>
      <c r="BA4" s="40"/>
      <c r="BB4" s="40"/>
      <c r="BC4" s="40"/>
      <c r="BD4" s="60" t="s">
        <v>117</v>
      </c>
      <c r="BE4" s="41"/>
      <c r="BF4" s="67" t="s">
        <v>117</v>
      </c>
      <c r="BG4" s="67" t="s">
        <v>117</v>
      </c>
      <c r="BH4" s="67" t="s">
        <v>117</v>
      </c>
      <c r="BI4" s="137"/>
      <c r="BJ4" s="138"/>
      <c r="BK4" s="139"/>
      <c r="BL4" s="138"/>
      <c r="BM4" s="140"/>
      <c r="BN4" s="28"/>
      <c r="BO4" s="130"/>
    </row>
    <row r="5" spans="1:67" s="1" customFormat="1" ht="247.5" x14ac:dyDescent="0.2">
      <c r="A5" s="29" t="s">
        <v>17</v>
      </c>
      <c r="B5" s="131" t="s">
        <v>1794</v>
      </c>
      <c r="C5" s="131" t="s">
        <v>1795</v>
      </c>
      <c r="D5" s="62" t="s">
        <v>63</v>
      </c>
      <c r="E5" s="62">
        <v>2</v>
      </c>
      <c r="F5" s="97" t="s">
        <v>1796</v>
      </c>
      <c r="G5" s="97" t="s">
        <v>1797</v>
      </c>
      <c r="H5" s="14" t="s">
        <v>1902</v>
      </c>
      <c r="I5" s="14" t="s">
        <v>1332</v>
      </c>
      <c r="J5" s="98" t="s">
        <v>1271</v>
      </c>
      <c r="K5" s="37" t="s">
        <v>1333</v>
      </c>
      <c r="L5" s="37" t="s">
        <v>1483</v>
      </c>
      <c r="M5" s="37" t="s">
        <v>1484</v>
      </c>
      <c r="N5" s="308" t="s">
        <v>67</v>
      </c>
      <c r="O5" s="37" t="s">
        <v>67</v>
      </c>
      <c r="P5" s="14" t="s">
        <v>1334</v>
      </c>
      <c r="Q5" s="14" t="s">
        <v>1335</v>
      </c>
      <c r="R5" s="14" t="s">
        <v>1335</v>
      </c>
      <c r="S5" s="14" t="s">
        <v>1336</v>
      </c>
      <c r="T5" s="14" t="s">
        <v>63</v>
      </c>
      <c r="U5" s="97" t="s">
        <v>1801</v>
      </c>
      <c r="V5" s="14">
        <v>2</v>
      </c>
      <c r="W5" s="98" t="s">
        <v>1802</v>
      </c>
      <c r="X5" s="37" t="s">
        <v>67</v>
      </c>
      <c r="Y5" s="37" t="s">
        <v>12</v>
      </c>
      <c r="Z5" s="37" t="s">
        <v>67</v>
      </c>
      <c r="AA5" s="98" t="s">
        <v>1426</v>
      </c>
      <c r="AB5" s="37" t="s">
        <v>67</v>
      </c>
      <c r="AC5" s="37" t="s">
        <v>63</v>
      </c>
      <c r="AD5" s="123" t="s">
        <v>1803</v>
      </c>
      <c r="AE5" s="37" t="s">
        <v>63</v>
      </c>
      <c r="AF5" s="132" t="s">
        <v>1798</v>
      </c>
      <c r="AG5" s="37" t="s">
        <v>63</v>
      </c>
      <c r="AH5" s="132" t="s">
        <v>1799</v>
      </c>
      <c r="AI5" s="37" t="s">
        <v>67</v>
      </c>
      <c r="AJ5" s="37" t="s">
        <v>63</v>
      </c>
      <c r="AK5" s="98" t="s">
        <v>1804</v>
      </c>
      <c r="AL5" s="37" t="s">
        <v>63</v>
      </c>
      <c r="AM5" s="98" t="s">
        <v>1805</v>
      </c>
      <c r="AN5" s="37" t="s">
        <v>67</v>
      </c>
      <c r="AO5" s="37" t="s">
        <v>3</v>
      </c>
      <c r="AP5" s="37" t="s">
        <v>1337</v>
      </c>
      <c r="AQ5" s="14" t="s">
        <v>1800</v>
      </c>
      <c r="AR5" s="14" t="s">
        <v>67</v>
      </c>
      <c r="AS5" s="14" t="s">
        <v>3</v>
      </c>
      <c r="AT5" s="14" t="s">
        <v>63</v>
      </c>
      <c r="AU5" s="97" t="s">
        <v>1806</v>
      </c>
      <c r="AV5" s="14" t="s">
        <v>67</v>
      </c>
      <c r="AW5" s="14" t="s">
        <v>12</v>
      </c>
      <c r="AX5" s="14" t="s">
        <v>63</v>
      </c>
      <c r="AY5" s="98" t="s">
        <v>1807</v>
      </c>
      <c r="AZ5" s="14" t="s">
        <v>63</v>
      </c>
      <c r="BA5" s="98" t="s">
        <v>1807</v>
      </c>
      <c r="BB5" s="37" t="s">
        <v>63</v>
      </c>
      <c r="BC5" s="98" t="s">
        <v>1807</v>
      </c>
      <c r="BD5" s="98" t="s">
        <v>1903</v>
      </c>
      <c r="BE5" s="14" t="s">
        <v>67</v>
      </c>
      <c r="BF5" s="14" t="s">
        <v>1808</v>
      </c>
      <c r="BG5" s="14" t="s">
        <v>67</v>
      </c>
      <c r="BH5" s="14" t="s">
        <v>67</v>
      </c>
      <c r="BI5" s="133" t="s">
        <v>1338</v>
      </c>
      <c r="BJ5" s="119">
        <v>43622</v>
      </c>
      <c r="BK5" s="30" t="s">
        <v>67</v>
      </c>
      <c r="BL5" s="30" t="s">
        <v>115</v>
      </c>
      <c r="BM5" s="46" t="s">
        <v>201</v>
      </c>
      <c r="BN5" s="97"/>
      <c r="BO5" s="129"/>
    </row>
    <row r="6" spans="1:67" s="1" customFormat="1" ht="168.75" x14ac:dyDescent="0.2">
      <c r="A6" s="29" t="s">
        <v>18</v>
      </c>
      <c r="B6" s="99" t="s">
        <v>204</v>
      </c>
      <c r="C6" s="99" t="s">
        <v>203</v>
      </c>
      <c r="D6" s="84" t="s">
        <v>63</v>
      </c>
      <c r="E6" s="84">
        <v>2</v>
      </c>
      <c r="F6" s="99" t="s">
        <v>212</v>
      </c>
      <c r="G6" s="15" t="s">
        <v>3</v>
      </c>
      <c r="H6" s="15" t="s">
        <v>67</v>
      </c>
      <c r="I6" s="99" t="s">
        <v>205</v>
      </c>
      <c r="J6" s="99" t="s">
        <v>206</v>
      </c>
      <c r="K6" s="15" t="s">
        <v>67</v>
      </c>
      <c r="L6" s="15" t="s">
        <v>63</v>
      </c>
      <c r="M6" s="15" t="s">
        <v>1339</v>
      </c>
      <c r="N6" s="15" t="s">
        <v>67</v>
      </c>
      <c r="O6" s="15" t="s">
        <v>67</v>
      </c>
      <c r="P6" s="15" t="s">
        <v>67</v>
      </c>
      <c r="Q6" s="15" t="s">
        <v>1340</v>
      </c>
      <c r="R6" s="15" t="s">
        <v>67</v>
      </c>
      <c r="S6" s="15" t="s">
        <v>1640</v>
      </c>
      <c r="T6" s="15" t="s">
        <v>63</v>
      </c>
      <c r="U6" s="99" t="s">
        <v>1341</v>
      </c>
      <c r="V6" s="15">
        <v>2</v>
      </c>
      <c r="W6" s="99" t="s">
        <v>1427</v>
      </c>
      <c r="X6" s="15" t="s">
        <v>67</v>
      </c>
      <c r="Y6" s="15" t="s">
        <v>3</v>
      </c>
      <c r="Z6" s="15" t="s">
        <v>67</v>
      </c>
      <c r="AA6" s="99" t="s">
        <v>207</v>
      </c>
      <c r="AB6" s="15" t="s">
        <v>67</v>
      </c>
      <c r="AC6" s="15" t="s">
        <v>67</v>
      </c>
      <c r="AD6" s="15" t="s">
        <v>3</v>
      </c>
      <c r="AE6" s="15" t="s">
        <v>63</v>
      </c>
      <c r="AF6" s="99" t="s">
        <v>208</v>
      </c>
      <c r="AG6" s="15" t="s">
        <v>67</v>
      </c>
      <c r="AH6" s="15" t="s">
        <v>12</v>
      </c>
      <c r="AI6" s="15" t="s">
        <v>67</v>
      </c>
      <c r="AJ6" s="15" t="s">
        <v>67</v>
      </c>
      <c r="AK6" s="15" t="s">
        <v>3</v>
      </c>
      <c r="AL6" s="15" t="s">
        <v>67</v>
      </c>
      <c r="AM6" s="15" t="s">
        <v>3</v>
      </c>
      <c r="AN6" s="15" t="s">
        <v>67</v>
      </c>
      <c r="AO6" s="15" t="s">
        <v>3</v>
      </c>
      <c r="AP6" s="15" t="s">
        <v>67</v>
      </c>
      <c r="AQ6" s="15" t="s">
        <v>67</v>
      </c>
      <c r="AR6" s="15" t="s">
        <v>67</v>
      </c>
      <c r="AS6" s="15" t="s">
        <v>3</v>
      </c>
      <c r="AT6" s="15" t="s">
        <v>67</v>
      </c>
      <c r="AU6" s="15" t="s">
        <v>3</v>
      </c>
      <c r="AV6" s="15" t="s">
        <v>67</v>
      </c>
      <c r="AW6" s="15" t="s">
        <v>3</v>
      </c>
      <c r="AX6" s="15" t="s">
        <v>63</v>
      </c>
      <c r="AY6" s="99" t="s">
        <v>209</v>
      </c>
      <c r="AZ6" s="15" t="s">
        <v>63</v>
      </c>
      <c r="BA6" s="99" t="s">
        <v>210</v>
      </c>
      <c r="BB6" s="15" t="s">
        <v>63</v>
      </c>
      <c r="BC6" s="99" t="s">
        <v>1273</v>
      </c>
      <c r="BD6" s="15" t="s">
        <v>211</v>
      </c>
      <c r="BE6" s="15" t="s">
        <v>67</v>
      </c>
      <c r="BF6" s="15" t="s">
        <v>67</v>
      </c>
      <c r="BG6" s="15" t="s">
        <v>67</v>
      </c>
      <c r="BH6" s="15" t="s">
        <v>67</v>
      </c>
      <c r="BI6" s="99" t="s">
        <v>1904</v>
      </c>
      <c r="BJ6" s="120" t="s">
        <v>202</v>
      </c>
      <c r="BK6" s="31" t="s">
        <v>67</v>
      </c>
      <c r="BL6" s="141" t="s">
        <v>115</v>
      </c>
      <c r="BM6" s="351" t="s">
        <v>1905</v>
      </c>
      <c r="BN6" s="99" t="s">
        <v>1272</v>
      </c>
      <c r="BO6" s="29"/>
    </row>
    <row r="7" spans="1:67" ht="360" x14ac:dyDescent="0.2">
      <c r="A7" s="29" t="s">
        <v>19</v>
      </c>
      <c r="B7" s="112" t="s">
        <v>218</v>
      </c>
      <c r="C7" s="62" t="s">
        <v>12</v>
      </c>
      <c r="D7" s="14" t="s">
        <v>1474</v>
      </c>
      <c r="E7" s="97" t="s">
        <v>216</v>
      </c>
      <c r="F7" s="98" t="s">
        <v>217</v>
      </c>
      <c r="G7" s="14" t="s">
        <v>219</v>
      </c>
      <c r="H7" s="14" t="s">
        <v>220</v>
      </c>
      <c r="I7" s="14" t="s">
        <v>1342</v>
      </c>
      <c r="J7" s="97" t="s">
        <v>1428</v>
      </c>
      <c r="K7" s="14" t="s">
        <v>63</v>
      </c>
      <c r="L7" s="14" t="s">
        <v>1475</v>
      </c>
      <c r="M7" s="14" t="s">
        <v>1476</v>
      </c>
      <c r="N7" s="14" t="s">
        <v>1477</v>
      </c>
      <c r="O7" s="37" t="s">
        <v>1641</v>
      </c>
      <c r="P7" s="14" t="s">
        <v>1477</v>
      </c>
      <c r="Q7" s="14" t="s">
        <v>1343</v>
      </c>
      <c r="R7" s="14" t="s">
        <v>67</v>
      </c>
      <c r="S7" s="14" t="s">
        <v>1344</v>
      </c>
      <c r="T7" s="14" t="s">
        <v>67</v>
      </c>
      <c r="U7" s="97" t="s">
        <v>1429</v>
      </c>
      <c r="V7" s="97" t="s">
        <v>216</v>
      </c>
      <c r="W7" s="97" t="s">
        <v>221</v>
      </c>
      <c r="X7" s="14" t="s">
        <v>67</v>
      </c>
      <c r="Y7" s="14" t="s">
        <v>12</v>
      </c>
      <c r="Z7" s="14" t="s">
        <v>67</v>
      </c>
      <c r="AA7" s="97" t="s">
        <v>1352</v>
      </c>
      <c r="AB7" s="14" t="s">
        <v>1345</v>
      </c>
      <c r="AC7" s="14" t="s">
        <v>63</v>
      </c>
      <c r="AD7" s="97" t="s">
        <v>1430</v>
      </c>
      <c r="AE7" s="14" t="s">
        <v>140</v>
      </c>
      <c r="AF7" s="97" t="s">
        <v>1514</v>
      </c>
      <c r="AG7" s="14" t="s">
        <v>140</v>
      </c>
      <c r="AH7" s="97" t="s">
        <v>1514</v>
      </c>
      <c r="AI7" s="14" t="s">
        <v>67</v>
      </c>
      <c r="AJ7" s="14" t="s">
        <v>63</v>
      </c>
      <c r="AK7" s="97" t="s">
        <v>1346</v>
      </c>
      <c r="AL7" s="14" t="s">
        <v>67</v>
      </c>
      <c r="AM7" s="14" t="s">
        <v>12</v>
      </c>
      <c r="AN7" s="14" t="s">
        <v>63</v>
      </c>
      <c r="AO7" s="97" t="s">
        <v>1347</v>
      </c>
      <c r="AP7" s="14" t="s">
        <v>1348</v>
      </c>
      <c r="AQ7" s="14" t="s">
        <v>1349</v>
      </c>
      <c r="AR7" s="14" t="s">
        <v>63</v>
      </c>
      <c r="AS7" s="97" t="s">
        <v>222</v>
      </c>
      <c r="AT7" s="14" t="s">
        <v>67</v>
      </c>
      <c r="AU7" s="14" t="s">
        <v>3</v>
      </c>
      <c r="AV7" s="14" t="s">
        <v>67</v>
      </c>
      <c r="AW7" s="14" t="s">
        <v>3</v>
      </c>
      <c r="AX7" s="14" t="s">
        <v>63</v>
      </c>
      <c r="AY7" s="97" t="s">
        <v>223</v>
      </c>
      <c r="AZ7" s="14" t="s">
        <v>63</v>
      </c>
      <c r="BA7" s="97" t="s">
        <v>223</v>
      </c>
      <c r="BB7" s="14" t="s">
        <v>63</v>
      </c>
      <c r="BC7" s="97" t="s">
        <v>1350</v>
      </c>
      <c r="BD7" s="97" t="s">
        <v>1351</v>
      </c>
      <c r="BE7" s="14" t="s">
        <v>67</v>
      </c>
      <c r="BF7" s="14" t="s">
        <v>1642</v>
      </c>
      <c r="BG7" s="14" t="s">
        <v>67</v>
      </c>
      <c r="BH7" s="14" t="s">
        <v>67</v>
      </c>
      <c r="BI7" s="42" t="s">
        <v>1299</v>
      </c>
      <c r="BJ7" s="121">
        <v>42588</v>
      </c>
      <c r="BK7" s="32" t="s">
        <v>63</v>
      </c>
      <c r="BL7" s="42" t="s">
        <v>214</v>
      </c>
      <c r="BM7" s="42" t="s">
        <v>213</v>
      </c>
      <c r="BN7" s="97" t="s">
        <v>215</v>
      </c>
      <c r="BO7" s="29"/>
    </row>
    <row r="8" spans="1:67" s="1" customFormat="1" ht="222.75" customHeight="1" x14ac:dyDescent="0.2">
      <c r="A8" s="29" t="s">
        <v>20</v>
      </c>
      <c r="B8" s="99" t="s">
        <v>226</v>
      </c>
      <c r="C8" s="99" t="s">
        <v>225</v>
      </c>
      <c r="D8" s="84" t="s">
        <v>63</v>
      </c>
      <c r="E8" s="84">
        <v>2</v>
      </c>
      <c r="F8" s="99" t="s">
        <v>235</v>
      </c>
      <c r="G8" s="15" t="s">
        <v>1763</v>
      </c>
      <c r="H8" s="15" t="s">
        <v>1357</v>
      </c>
      <c r="I8" s="15" t="s">
        <v>1356</v>
      </c>
      <c r="J8" s="99" t="s">
        <v>236</v>
      </c>
      <c r="K8" s="15" t="s">
        <v>1355</v>
      </c>
      <c r="L8" s="15" t="s">
        <v>67</v>
      </c>
      <c r="M8" s="15" t="s">
        <v>67</v>
      </c>
      <c r="N8" s="15" t="s">
        <v>67</v>
      </c>
      <c r="O8" s="15" t="s">
        <v>67</v>
      </c>
      <c r="P8" s="15" t="s">
        <v>227</v>
      </c>
      <c r="Q8" s="15" t="s">
        <v>237</v>
      </c>
      <c r="R8" s="15" t="s">
        <v>238</v>
      </c>
      <c r="S8" s="15" t="s">
        <v>1353</v>
      </c>
      <c r="T8" s="15" t="s">
        <v>63</v>
      </c>
      <c r="U8" s="99" t="s">
        <v>228</v>
      </c>
      <c r="V8" s="15">
        <v>2</v>
      </c>
      <c r="W8" s="99" t="s">
        <v>229</v>
      </c>
      <c r="X8" s="15" t="s">
        <v>67</v>
      </c>
      <c r="Y8" s="15" t="s">
        <v>3</v>
      </c>
      <c r="Z8" s="15" t="s">
        <v>63</v>
      </c>
      <c r="AA8" s="99" t="s">
        <v>230</v>
      </c>
      <c r="AB8" s="15" t="s">
        <v>67</v>
      </c>
      <c r="AC8" s="15" t="s">
        <v>63</v>
      </c>
      <c r="AD8" s="99" t="s">
        <v>1358</v>
      </c>
      <c r="AE8" s="15" t="s">
        <v>63</v>
      </c>
      <c r="AF8" s="15" t="s">
        <v>1906</v>
      </c>
      <c r="AG8" s="15" t="s">
        <v>67</v>
      </c>
      <c r="AH8" s="15" t="s">
        <v>12</v>
      </c>
      <c r="AI8" s="15" t="s">
        <v>67</v>
      </c>
      <c r="AJ8" s="15" t="s">
        <v>63</v>
      </c>
      <c r="AK8" s="99" t="s">
        <v>231</v>
      </c>
      <c r="AL8" s="15" t="s">
        <v>63</v>
      </c>
      <c r="AM8" s="101" t="s">
        <v>232</v>
      </c>
      <c r="AN8" s="15" t="s">
        <v>63</v>
      </c>
      <c r="AO8" s="101" t="s">
        <v>233</v>
      </c>
      <c r="AP8" s="15" t="s">
        <v>67</v>
      </c>
      <c r="AQ8" s="15" t="s">
        <v>1354</v>
      </c>
      <c r="AR8" s="15" t="s">
        <v>63</v>
      </c>
      <c r="AS8" s="99" t="s">
        <v>234</v>
      </c>
      <c r="AT8" s="15" t="s">
        <v>67</v>
      </c>
      <c r="AU8" s="15" t="s">
        <v>3</v>
      </c>
      <c r="AV8" s="15" t="s">
        <v>67</v>
      </c>
      <c r="AW8" s="15" t="s">
        <v>3</v>
      </c>
      <c r="AX8" s="15" t="s">
        <v>63</v>
      </c>
      <c r="AY8" s="99" t="s">
        <v>1431</v>
      </c>
      <c r="AZ8" s="15" t="s">
        <v>63</v>
      </c>
      <c r="BA8" s="99" t="s">
        <v>1432</v>
      </c>
      <c r="BB8" s="15" t="s">
        <v>140</v>
      </c>
      <c r="BC8" s="99" t="s">
        <v>1643</v>
      </c>
      <c r="BD8" s="99" t="s">
        <v>1478</v>
      </c>
      <c r="BE8" s="15" t="s">
        <v>67</v>
      </c>
      <c r="BF8" s="15" t="s">
        <v>67</v>
      </c>
      <c r="BG8" s="15" t="s">
        <v>67</v>
      </c>
      <c r="BH8" s="15" t="s">
        <v>67</v>
      </c>
      <c r="BI8" s="124" t="s">
        <v>1907</v>
      </c>
      <c r="BJ8" s="346">
        <v>42821</v>
      </c>
      <c r="BK8" s="31" t="s">
        <v>63</v>
      </c>
      <c r="BL8" s="100" t="s">
        <v>224</v>
      </c>
      <c r="BM8" s="43" t="s">
        <v>1908</v>
      </c>
      <c r="BN8" s="100" t="s">
        <v>224</v>
      </c>
      <c r="BO8" s="29"/>
    </row>
    <row r="9" spans="1:67" s="1" customFormat="1" ht="375" customHeight="1" x14ac:dyDescent="0.2">
      <c r="A9" s="29" t="s">
        <v>1909</v>
      </c>
      <c r="B9" s="314" t="s">
        <v>1571</v>
      </c>
      <c r="C9" s="314" t="s">
        <v>1910</v>
      </c>
      <c r="D9" s="315" t="s">
        <v>63</v>
      </c>
      <c r="E9" s="315">
        <v>2</v>
      </c>
      <c r="F9" s="314" t="s">
        <v>1572</v>
      </c>
      <c r="G9" s="308" t="s">
        <v>1565</v>
      </c>
      <c r="H9" s="308" t="s">
        <v>1570</v>
      </c>
      <c r="I9" s="308" t="s">
        <v>1566</v>
      </c>
      <c r="J9" s="316" t="s">
        <v>1645</v>
      </c>
      <c r="K9" s="308" t="s">
        <v>1567</v>
      </c>
      <c r="L9" s="308" t="s">
        <v>67</v>
      </c>
      <c r="M9" s="308" t="s">
        <v>1911</v>
      </c>
      <c r="N9" s="308" t="s">
        <v>1364</v>
      </c>
      <c r="O9" s="308" t="s">
        <v>1360</v>
      </c>
      <c r="P9" s="308" t="s">
        <v>1361</v>
      </c>
      <c r="Q9" s="308" t="s">
        <v>1362</v>
      </c>
      <c r="R9" s="308" t="s">
        <v>1912</v>
      </c>
      <c r="S9" s="308" t="s">
        <v>1363</v>
      </c>
      <c r="T9" s="308" t="s">
        <v>63</v>
      </c>
      <c r="U9" s="317" t="s">
        <v>239</v>
      </c>
      <c r="V9" s="308">
        <v>2</v>
      </c>
      <c r="W9" s="317" t="s">
        <v>1479</v>
      </c>
      <c r="X9" s="308" t="s">
        <v>63</v>
      </c>
      <c r="Y9" s="318" t="s">
        <v>1365</v>
      </c>
      <c r="Z9" s="308" t="s">
        <v>63</v>
      </c>
      <c r="AA9" s="317" t="s">
        <v>1359</v>
      </c>
      <c r="AB9" s="308" t="s">
        <v>67</v>
      </c>
      <c r="AC9" s="308" t="s">
        <v>63</v>
      </c>
      <c r="AD9" s="317" t="s">
        <v>1573</v>
      </c>
      <c r="AE9" s="308" t="s">
        <v>63</v>
      </c>
      <c r="AF9" s="314" t="s">
        <v>1913</v>
      </c>
      <c r="AG9" s="308" t="s">
        <v>63</v>
      </c>
      <c r="AH9" s="317" t="s">
        <v>1914</v>
      </c>
      <c r="AI9" s="319" t="s">
        <v>67</v>
      </c>
      <c r="AJ9" s="308" t="s">
        <v>67</v>
      </c>
      <c r="AK9" s="320" t="s">
        <v>3</v>
      </c>
      <c r="AL9" s="308" t="s">
        <v>67</v>
      </c>
      <c r="AM9" s="308" t="s">
        <v>3</v>
      </c>
      <c r="AN9" s="308" t="s">
        <v>67</v>
      </c>
      <c r="AO9" s="308" t="s">
        <v>3</v>
      </c>
      <c r="AP9" s="308" t="s">
        <v>67</v>
      </c>
      <c r="AQ9" s="308" t="s">
        <v>63</v>
      </c>
      <c r="AR9" s="308" t="s">
        <v>63</v>
      </c>
      <c r="AS9" s="317" t="s">
        <v>1574</v>
      </c>
      <c r="AT9" s="308" t="s">
        <v>63</v>
      </c>
      <c r="AU9" s="317" t="s">
        <v>240</v>
      </c>
      <c r="AV9" s="308" t="s">
        <v>63</v>
      </c>
      <c r="AW9" s="317" t="s">
        <v>1915</v>
      </c>
      <c r="AX9" s="308" t="s">
        <v>63</v>
      </c>
      <c r="AY9" s="317" t="s">
        <v>1916</v>
      </c>
      <c r="AZ9" s="308" t="s">
        <v>63</v>
      </c>
      <c r="BA9" s="317" t="s">
        <v>1916</v>
      </c>
      <c r="BB9" s="308" t="s">
        <v>67</v>
      </c>
      <c r="BC9" s="308" t="s">
        <v>3</v>
      </c>
      <c r="BD9" s="317" t="s">
        <v>1917</v>
      </c>
      <c r="BE9" s="308" t="s">
        <v>1575</v>
      </c>
      <c r="BF9" s="308" t="s">
        <v>241</v>
      </c>
      <c r="BG9" s="308" t="s">
        <v>1918</v>
      </c>
      <c r="BH9" s="308" t="s">
        <v>67</v>
      </c>
      <c r="BI9" s="142" t="s">
        <v>1568</v>
      </c>
      <c r="BJ9" s="326">
        <v>44489</v>
      </c>
      <c r="BK9" s="32" t="s">
        <v>67</v>
      </c>
      <c r="BL9" s="103" t="s">
        <v>1569</v>
      </c>
      <c r="BM9" s="62" t="s">
        <v>1433</v>
      </c>
      <c r="BO9" s="115"/>
    </row>
    <row r="10" spans="1:67" s="1" customFormat="1" ht="270" x14ac:dyDescent="0.2">
      <c r="A10" s="29" t="s">
        <v>21</v>
      </c>
      <c r="B10" s="321" t="s">
        <v>1646</v>
      </c>
      <c r="C10" s="321" t="s">
        <v>242</v>
      </c>
      <c r="D10" s="322" t="s">
        <v>63</v>
      </c>
      <c r="E10" s="322">
        <v>2</v>
      </c>
      <c r="F10" s="321" t="s">
        <v>1919</v>
      </c>
      <c r="G10" s="323" t="s">
        <v>243</v>
      </c>
      <c r="H10" s="323" t="s">
        <v>1589</v>
      </c>
      <c r="I10" s="323" t="s">
        <v>244</v>
      </c>
      <c r="J10" s="321" t="s">
        <v>1590</v>
      </c>
      <c r="K10" s="323" t="s">
        <v>1592</v>
      </c>
      <c r="L10" s="323" t="s">
        <v>1591</v>
      </c>
      <c r="M10" s="323" t="s">
        <v>245</v>
      </c>
      <c r="N10" s="323" t="s">
        <v>246</v>
      </c>
      <c r="O10" s="323" t="s">
        <v>1592</v>
      </c>
      <c r="P10" s="323" t="s">
        <v>1920</v>
      </c>
      <c r="Q10" s="323" t="s">
        <v>63</v>
      </c>
      <c r="R10" s="323" t="s">
        <v>63</v>
      </c>
      <c r="S10" s="323" t="s">
        <v>1593</v>
      </c>
      <c r="T10" s="323" t="s">
        <v>63</v>
      </c>
      <c r="U10" s="324" t="s">
        <v>1921</v>
      </c>
      <c r="V10" s="323">
        <v>2</v>
      </c>
      <c r="W10" s="321" t="s">
        <v>1922</v>
      </c>
      <c r="X10" s="323" t="s">
        <v>67</v>
      </c>
      <c r="Y10" s="323" t="s">
        <v>3</v>
      </c>
      <c r="Z10" s="323" t="s">
        <v>63</v>
      </c>
      <c r="AA10" s="321" t="s">
        <v>1594</v>
      </c>
      <c r="AB10" s="323" t="s">
        <v>1595</v>
      </c>
      <c r="AC10" s="323" t="s">
        <v>1596</v>
      </c>
      <c r="AD10" s="321" t="s">
        <v>1597</v>
      </c>
      <c r="AE10" s="323" t="s">
        <v>67</v>
      </c>
      <c r="AF10" s="322" t="s">
        <v>1599</v>
      </c>
      <c r="AG10" s="323" t="s">
        <v>63</v>
      </c>
      <c r="AH10" s="325" t="s">
        <v>1598</v>
      </c>
      <c r="AI10" s="323" t="s">
        <v>67</v>
      </c>
      <c r="AJ10" s="313" t="s">
        <v>63</v>
      </c>
      <c r="AK10" s="312" t="s">
        <v>1923</v>
      </c>
      <c r="AL10" s="308" t="s">
        <v>63</v>
      </c>
      <c r="AM10" s="317" t="s">
        <v>1924</v>
      </c>
      <c r="AN10" s="308" t="s">
        <v>63</v>
      </c>
      <c r="AO10" s="317" t="s">
        <v>1925</v>
      </c>
      <c r="AP10" s="308" t="s">
        <v>1926</v>
      </c>
      <c r="AQ10" s="308" t="s">
        <v>63</v>
      </c>
      <c r="AR10" s="308" t="s">
        <v>63</v>
      </c>
      <c r="AS10" s="314" t="s">
        <v>1927</v>
      </c>
      <c r="AT10" s="308" t="s">
        <v>63</v>
      </c>
      <c r="AU10" s="318" t="s">
        <v>1928</v>
      </c>
      <c r="AV10" s="308" t="s">
        <v>63</v>
      </c>
      <c r="AW10" s="308" t="s">
        <v>1929</v>
      </c>
      <c r="AX10" s="308" t="s">
        <v>63</v>
      </c>
      <c r="AY10" s="317" t="s">
        <v>1600</v>
      </c>
      <c r="AZ10" s="308" t="s">
        <v>63</v>
      </c>
      <c r="BA10" s="317" t="s">
        <v>1600</v>
      </c>
      <c r="BB10" s="308" t="s">
        <v>63</v>
      </c>
      <c r="BC10" s="317" t="s">
        <v>1600</v>
      </c>
      <c r="BD10" s="317" t="s">
        <v>1930</v>
      </c>
      <c r="BE10" s="308" t="s">
        <v>67</v>
      </c>
      <c r="BF10" s="308" t="s">
        <v>247</v>
      </c>
      <c r="BG10" s="315" t="s">
        <v>93</v>
      </c>
      <c r="BH10" s="308" t="s">
        <v>67</v>
      </c>
      <c r="BI10" s="337" t="s">
        <v>1716</v>
      </c>
      <c r="BJ10" s="326">
        <v>44337</v>
      </c>
      <c r="BK10" s="327" t="s">
        <v>67</v>
      </c>
      <c r="BL10" s="328" t="s">
        <v>1601</v>
      </c>
      <c r="BM10" s="329" t="s">
        <v>1512</v>
      </c>
      <c r="BN10" s="317"/>
      <c r="BO10" s="29"/>
    </row>
    <row r="11" spans="1:67" s="1" customFormat="1" ht="405" customHeight="1" x14ac:dyDescent="0.2">
      <c r="A11" s="29" t="s">
        <v>110</v>
      </c>
      <c r="B11" s="112" t="s">
        <v>249</v>
      </c>
      <c r="C11" s="112" t="s">
        <v>1434</v>
      </c>
      <c r="D11" s="62" t="s">
        <v>63</v>
      </c>
      <c r="E11" s="62">
        <v>2</v>
      </c>
      <c r="F11" s="103" t="s">
        <v>1665</v>
      </c>
      <c r="G11" s="14" t="s">
        <v>252</v>
      </c>
      <c r="H11" s="14" t="s">
        <v>254</v>
      </c>
      <c r="I11" s="14" t="s">
        <v>250</v>
      </c>
      <c r="J11" s="102" t="s">
        <v>1667</v>
      </c>
      <c r="K11" s="14" t="s">
        <v>1668</v>
      </c>
      <c r="L11" s="14" t="s">
        <v>251</v>
      </c>
      <c r="M11" s="14" t="s">
        <v>255</v>
      </c>
      <c r="N11" s="14" t="s">
        <v>256</v>
      </c>
      <c r="O11" s="37" t="s">
        <v>253</v>
      </c>
      <c r="P11" s="14" t="s">
        <v>257</v>
      </c>
      <c r="Q11" s="14" t="s">
        <v>258</v>
      </c>
      <c r="R11" s="14" t="s">
        <v>67</v>
      </c>
      <c r="S11" s="14" t="s">
        <v>259</v>
      </c>
      <c r="T11" s="14" t="s">
        <v>63</v>
      </c>
      <c r="U11" s="112" t="s">
        <v>1435</v>
      </c>
      <c r="V11" s="14">
        <v>2</v>
      </c>
      <c r="W11" s="112" t="s">
        <v>260</v>
      </c>
      <c r="X11" s="14" t="s">
        <v>63</v>
      </c>
      <c r="Y11" s="97" t="s">
        <v>264</v>
      </c>
      <c r="Z11" s="14" t="s">
        <v>63</v>
      </c>
      <c r="AA11" s="102" t="s">
        <v>261</v>
      </c>
      <c r="AB11" s="14" t="s">
        <v>262</v>
      </c>
      <c r="AC11" s="14" t="s">
        <v>63</v>
      </c>
      <c r="AD11" s="97" t="s">
        <v>265</v>
      </c>
      <c r="AE11" s="14" t="s">
        <v>67</v>
      </c>
      <c r="AF11" s="1" t="s">
        <v>3</v>
      </c>
      <c r="AG11" s="14" t="s">
        <v>67</v>
      </c>
      <c r="AH11" s="14" t="s">
        <v>12</v>
      </c>
      <c r="AI11" s="14" t="s">
        <v>67</v>
      </c>
      <c r="AJ11" s="14" t="s">
        <v>63</v>
      </c>
      <c r="AK11" s="319" t="s">
        <v>1669</v>
      </c>
      <c r="AL11" s="14" t="s">
        <v>63</v>
      </c>
      <c r="AM11" s="95" t="s">
        <v>263</v>
      </c>
      <c r="AN11" s="14" t="s">
        <v>63</v>
      </c>
      <c r="AO11" s="97" t="s">
        <v>267</v>
      </c>
      <c r="AP11" s="14" t="s">
        <v>266</v>
      </c>
      <c r="AQ11" s="14" t="s">
        <v>268</v>
      </c>
      <c r="AR11" s="14" t="s">
        <v>63</v>
      </c>
      <c r="AS11" s="102" t="s">
        <v>269</v>
      </c>
      <c r="AT11" s="14" t="s">
        <v>67</v>
      </c>
      <c r="AU11" s="14" t="s">
        <v>3</v>
      </c>
      <c r="AV11" s="14" t="s">
        <v>67</v>
      </c>
      <c r="AW11" s="14" t="s">
        <v>3</v>
      </c>
      <c r="AX11" s="14" t="s">
        <v>63</v>
      </c>
      <c r="AY11" s="102" t="s">
        <v>271</v>
      </c>
      <c r="AZ11" s="14" t="s">
        <v>63</v>
      </c>
      <c r="BA11" s="102" t="s">
        <v>270</v>
      </c>
      <c r="BB11" s="14" t="s">
        <v>63</v>
      </c>
      <c r="BC11" s="102" t="s">
        <v>270</v>
      </c>
      <c r="BD11" s="14" t="s">
        <v>144</v>
      </c>
      <c r="BE11" s="14" t="s">
        <v>67</v>
      </c>
      <c r="BF11" s="14" t="s">
        <v>272</v>
      </c>
      <c r="BG11" s="14" t="s">
        <v>67</v>
      </c>
      <c r="BH11" s="14" t="s">
        <v>67</v>
      </c>
      <c r="BI11" s="142" t="s">
        <v>1300</v>
      </c>
      <c r="BJ11" s="119" t="s">
        <v>1666</v>
      </c>
      <c r="BK11" s="30" t="s">
        <v>63</v>
      </c>
      <c r="BL11" s="142" t="s">
        <v>248</v>
      </c>
      <c r="BM11" s="42" t="s">
        <v>1480</v>
      </c>
      <c r="BN11" s="97"/>
      <c r="BO11" s="29"/>
    </row>
    <row r="12" spans="1:67" s="1" customFormat="1" ht="112.5" x14ac:dyDescent="0.2">
      <c r="A12" s="29" t="s">
        <v>1417</v>
      </c>
      <c r="B12" s="99" t="s">
        <v>1858</v>
      </c>
      <c r="C12" s="99" t="s">
        <v>1859</v>
      </c>
      <c r="D12" s="84" t="s">
        <v>63</v>
      </c>
      <c r="E12" s="84">
        <v>4</v>
      </c>
      <c r="F12" s="99" t="s">
        <v>1860</v>
      </c>
      <c r="G12" s="15" t="s">
        <v>1198</v>
      </c>
      <c r="H12" s="15" t="s">
        <v>67</v>
      </c>
      <c r="I12" s="15" t="s">
        <v>1199</v>
      </c>
      <c r="J12" s="99" t="s">
        <v>1861</v>
      </c>
      <c r="K12" s="15" t="s">
        <v>1200</v>
      </c>
      <c r="L12" s="15" t="s">
        <v>67</v>
      </c>
      <c r="M12" s="15" t="s">
        <v>1862</v>
      </c>
      <c r="N12" s="15" t="s">
        <v>1201</v>
      </c>
      <c r="O12" s="15" t="s">
        <v>1863</v>
      </c>
      <c r="P12" s="15" t="s">
        <v>1202</v>
      </c>
      <c r="Q12" s="15" t="s">
        <v>1203</v>
      </c>
      <c r="R12" s="15" t="s">
        <v>67</v>
      </c>
      <c r="S12" s="15" t="s">
        <v>1204</v>
      </c>
      <c r="T12" s="15" t="s">
        <v>63</v>
      </c>
      <c r="U12" s="99" t="s">
        <v>1205</v>
      </c>
      <c r="V12" s="15">
        <v>3</v>
      </c>
      <c r="W12" s="99" t="s">
        <v>1864</v>
      </c>
      <c r="X12" s="15" t="s">
        <v>67</v>
      </c>
      <c r="Y12" s="15" t="s">
        <v>12</v>
      </c>
      <c r="Z12" s="15" t="s">
        <v>63</v>
      </c>
      <c r="AA12" s="15" t="s">
        <v>1865</v>
      </c>
      <c r="AB12" s="15" t="s">
        <v>67</v>
      </c>
      <c r="AC12" s="15" t="s">
        <v>67</v>
      </c>
      <c r="AD12" s="15" t="s">
        <v>3</v>
      </c>
      <c r="AE12" s="15" t="s">
        <v>67</v>
      </c>
      <c r="AF12" s="15" t="s">
        <v>12</v>
      </c>
      <c r="AG12" s="15" t="s">
        <v>63</v>
      </c>
      <c r="AH12" s="15" t="s">
        <v>1866</v>
      </c>
      <c r="AI12" s="15" t="s">
        <v>67</v>
      </c>
      <c r="AJ12" s="15" t="s">
        <v>67</v>
      </c>
      <c r="AK12" s="15" t="s">
        <v>3</v>
      </c>
      <c r="AL12" s="15" t="s">
        <v>67</v>
      </c>
      <c r="AM12" s="15" t="s">
        <v>3</v>
      </c>
      <c r="AN12" s="15" t="s">
        <v>67</v>
      </c>
      <c r="AO12" s="15" t="s">
        <v>3</v>
      </c>
      <c r="AP12" s="15" t="s">
        <v>67</v>
      </c>
      <c r="AQ12" s="15" t="s">
        <v>1206</v>
      </c>
      <c r="AR12" s="15" t="s">
        <v>67</v>
      </c>
      <c r="AS12" s="15" t="s">
        <v>3</v>
      </c>
      <c r="AT12" s="15" t="s">
        <v>67</v>
      </c>
      <c r="AU12" s="15" t="s">
        <v>3</v>
      </c>
      <c r="AV12" s="15" t="s">
        <v>67</v>
      </c>
      <c r="AW12" s="15" t="s">
        <v>3</v>
      </c>
      <c r="AX12" s="15" t="s">
        <v>63</v>
      </c>
      <c r="AY12" s="99" t="s">
        <v>1867</v>
      </c>
      <c r="AZ12" s="15" t="s">
        <v>63</v>
      </c>
      <c r="BA12" s="99" t="s">
        <v>1867</v>
      </c>
      <c r="BB12" s="15" t="s">
        <v>63</v>
      </c>
      <c r="BC12" s="99" t="s">
        <v>1867</v>
      </c>
      <c r="BD12" s="15" t="s">
        <v>1868</v>
      </c>
      <c r="BE12" s="15" t="s">
        <v>67</v>
      </c>
      <c r="BF12" s="15" t="s">
        <v>67</v>
      </c>
      <c r="BG12" s="15" t="s">
        <v>67</v>
      </c>
      <c r="BH12" s="15" t="s">
        <v>67</v>
      </c>
      <c r="BI12" s="293" t="s">
        <v>1330</v>
      </c>
      <c r="BJ12" s="118">
        <v>44209</v>
      </c>
      <c r="BK12" s="31" t="s">
        <v>67</v>
      </c>
      <c r="BL12" s="31" t="s">
        <v>115</v>
      </c>
      <c r="BM12" s="43" t="s">
        <v>1197</v>
      </c>
      <c r="BN12" s="99"/>
      <c r="BO12" s="29"/>
    </row>
    <row r="13" spans="1:67" s="1" customFormat="1" ht="348.75" customHeight="1" x14ac:dyDescent="0.2">
      <c r="A13" s="29" t="s">
        <v>22</v>
      </c>
      <c r="B13" s="99" t="s">
        <v>279</v>
      </c>
      <c r="C13" s="99" t="s">
        <v>280</v>
      </c>
      <c r="D13" s="84" t="s">
        <v>63</v>
      </c>
      <c r="E13" s="84">
        <v>2</v>
      </c>
      <c r="F13" s="99" t="s">
        <v>275</v>
      </c>
      <c r="G13" s="34">
        <v>10</v>
      </c>
      <c r="H13" s="15" t="s">
        <v>67</v>
      </c>
      <c r="I13" s="15" t="s">
        <v>274</v>
      </c>
      <c r="J13" s="99" t="s">
        <v>273</v>
      </c>
      <c r="K13" s="15" t="s">
        <v>276</v>
      </c>
      <c r="L13" s="15" t="s">
        <v>277</v>
      </c>
      <c r="M13" s="15" t="s">
        <v>67</v>
      </c>
      <c r="N13" s="15" t="s">
        <v>278</v>
      </c>
      <c r="O13" s="15" t="s">
        <v>67</v>
      </c>
      <c r="P13" s="15" t="s">
        <v>281</v>
      </c>
      <c r="Q13" s="15" t="s">
        <v>282</v>
      </c>
      <c r="R13" s="15" t="s">
        <v>67</v>
      </c>
      <c r="S13" s="15" t="s">
        <v>67</v>
      </c>
      <c r="T13" s="15" t="s">
        <v>63</v>
      </c>
      <c r="U13" s="99" t="s">
        <v>290</v>
      </c>
      <c r="V13" s="15" t="s">
        <v>283</v>
      </c>
      <c r="W13" s="99" t="s">
        <v>288</v>
      </c>
      <c r="X13" s="15" t="s">
        <v>67</v>
      </c>
      <c r="Y13" s="15" t="s">
        <v>3</v>
      </c>
      <c r="Z13" s="15" t="s">
        <v>67</v>
      </c>
      <c r="AA13" s="84" t="s">
        <v>12</v>
      </c>
      <c r="AB13" s="15" t="s">
        <v>67</v>
      </c>
      <c r="AC13" s="15" t="s">
        <v>67</v>
      </c>
      <c r="AD13" s="15" t="s">
        <v>3</v>
      </c>
      <c r="AE13" s="15" t="s">
        <v>63</v>
      </c>
      <c r="AF13" s="99" t="s">
        <v>285</v>
      </c>
      <c r="AG13" s="15" t="s">
        <v>67</v>
      </c>
      <c r="AH13" s="15" t="s">
        <v>12</v>
      </c>
      <c r="AI13" s="15" t="s">
        <v>67</v>
      </c>
      <c r="AJ13" s="15" t="s">
        <v>63</v>
      </c>
      <c r="AK13" s="99" t="s">
        <v>286</v>
      </c>
      <c r="AL13" s="15" t="s">
        <v>63</v>
      </c>
      <c r="AM13" s="99" t="s">
        <v>287</v>
      </c>
      <c r="AN13" s="15" t="s">
        <v>67</v>
      </c>
      <c r="AO13" s="15" t="s">
        <v>3</v>
      </c>
      <c r="AP13" s="15" t="s">
        <v>1481</v>
      </c>
      <c r="AQ13" s="15" t="s">
        <v>289</v>
      </c>
      <c r="AR13" s="15" t="s">
        <v>67</v>
      </c>
      <c r="AS13" s="15" t="s">
        <v>3</v>
      </c>
      <c r="AT13" s="15" t="s">
        <v>67</v>
      </c>
      <c r="AU13" s="15" t="s">
        <v>3</v>
      </c>
      <c r="AV13" s="15" t="s">
        <v>67</v>
      </c>
      <c r="AW13" s="15" t="s">
        <v>3</v>
      </c>
      <c r="AX13" s="15" t="s">
        <v>63</v>
      </c>
      <c r="AY13" s="99" t="s">
        <v>1673</v>
      </c>
      <c r="AZ13" s="15" t="s">
        <v>63</v>
      </c>
      <c r="BA13" s="99" t="s">
        <v>1673</v>
      </c>
      <c r="BB13" s="15" t="s">
        <v>63</v>
      </c>
      <c r="BC13" s="99" t="s">
        <v>1672</v>
      </c>
      <c r="BD13" s="15" t="s">
        <v>291</v>
      </c>
      <c r="BE13" s="15" t="s">
        <v>1671</v>
      </c>
      <c r="BF13" s="15" t="s">
        <v>1670</v>
      </c>
      <c r="BG13" s="79" t="s">
        <v>67</v>
      </c>
      <c r="BH13" s="15" t="s">
        <v>67</v>
      </c>
      <c r="BI13" s="293" t="s">
        <v>1301</v>
      </c>
      <c r="BJ13" s="118">
        <v>43341</v>
      </c>
      <c r="BK13" s="31" t="s">
        <v>63</v>
      </c>
      <c r="BL13" s="143" t="s">
        <v>293</v>
      </c>
      <c r="BM13" s="43" t="s">
        <v>292</v>
      </c>
      <c r="BN13" s="99"/>
      <c r="BO13" s="29"/>
    </row>
    <row r="14" spans="1:67" s="1" customFormat="1" ht="270" x14ac:dyDescent="0.2">
      <c r="A14" s="29" t="s">
        <v>23</v>
      </c>
      <c r="B14" s="112" t="s">
        <v>1664</v>
      </c>
      <c r="C14" s="112" t="s">
        <v>371</v>
      </c>
      <c r="D14" s="62" t="s">
        <v>63</v>
      </c>
      <c r="E14" s="112" t="s">
        <v>370</v>
      </c>
      <c r="F14" s="97" t="s">
        <v>385</v>
      </c>
      <c r="G14" s="14" t="s">
        <v>372</v>
      </c>
      <c r="H14" s="14" t="s">
        <v>1837</v>
      </c>
      <c r="I14" s="14" t="s">
        <v>1836</v>
      </c>
      <c r="J14" s="97" t="s">
        <v>373</v>
      </c>
      <c r="K14" s="14" t="s">
        <v>384</v>
      </c>
      <c r="L14" s="14" t="s">
        <v>67</v>
      </c>
      <c r="M14" s="14" t="s">
        <v>1436</v>
      </c>
      <c r="N14" s="14" t="s">
        <v>374</v>
      </c>
      <c r="O14" s="37" t="s">
        <v>375</v>
      </c>
      <c r="P14" s="14" t="s">
        <v>1663</v>
      </c>
      <c r="Q14" s="14" t="s">
        <v>376</v>
      </c>
      <c r="R14" s="14" t="s">
        <v>67</v>
      </c>
      <c r="S14" s="14" t="s">
        <v>1662</v>
      </c>
      <c r="T14" s="14" t="s">
        <v>63</v>
      </c>
      <c r="U14" s="97" t="s">
        <v>378</v>
      </c>
      <c r="V14" s="14">
        <v>2</v>
      </c>
      <c r="W14" s="97" t="s">
        <v>1838</v>
      </c>
      <c r="X14" s="14" t="s">
        <v>67</v>
      </c>
      <c r="Y14" s="14" t="s">
        <v>3</v>
      </c>
      <c r="Z14" s="14" t="s">
        <v>379</v>
      </c>
      <c r="AA14" s="62" t="s">
        <v>3</v>
      </c>
      <c r="AB14" s="14" t="s">
        <v>67</v>
      </c>
      <c r="AC14" s="14" t="s">
        <v>67</v>
      </c>
      <c r="AD14" s="14" t="s">
        <v>3</v>
      </c>
      <c r="AE14" s="14" t="s">
        <v>63</v>
      </c>
      <c r="AF14" s="97" t="s">
        <v>380</v>
      </c>
      <c r="AG14" s="14" t="s">
        <v>63</v>
      </c>
      <c r="AH14" s="97" t="s">
        <v>381</v>
      </c>
      <c r="AI14" s="14" t="s">
        <v>382</v>
      </c>
      <c r="AJ14" s="14" t="s">
        <v>67</v>
      </c>
      <c r="AK14" s="14" t="s">
        <v>3</v>
      </c>
      <c r="AL14" s="14" t="s">
        <v>67</v>
      </c>
      <c r="AM14" s="14" t="s">
        <v>3</v>
      </c>
      <c r="AN14" s="14" t="s">
        <v>67</v>
      </c>
      <c r="AO14" s="14" t="s">
        <v>3</v>
      </c>
      <c r="AP14" s="14" t="s">
        <v>383</v>
      </c>
      <c r="AQ14" s="14" t="s">
        <v>1839</v>
      </c>
      <c r="AR14" s="14" t="s">
        <v>63</v>
      </c>
      <c r="AS14" s="97" t="s">
        <v>1840</v>
      </c>
      <c r="AT14" s="14" t="s">
        <v>67</v>
      </c>
      <c r="AU14" s="14" t="s">
        <v>3</v>
      </c>
      <c r="AV14" s="14" t="s">
        <v>67</v>
      </c>
      <c r="AW14" s="14" t="s">
        <v>3</v>
      </c>
      <c r="AX14" s="14" t="s">
        <v>63</v>
      </c>
      <c r="AY14" s="97" t="s">
        <v>1841</v>
      </c>
      <c r="AZ14" s="14" t="s">
        <v>63</v>
      </c>
      <c r="BA14" s="97" t="s">
        <v>1841</v>
      </c>
      <c r="BB14" s="14" t="s">
        <v>63</v>
      </c>
      <c r="BC14" s="97" t="s">
        <v>1842</v>
      </c>
      <c r="BD14" s="97" t="s">
        <v>1844</v>
      </c>
      <c r="BE14" s="14" t="s">
        <v>67</v>
      </c>
      <c r="BF14" s="97" t="s">
        <v>1845</v>
      </c>
      <c r="BG14" s="97" t="s">
        <v>1845</v>
      </c>
      <c r="BH14" s="14" t="s">
        <v>1843</v>
      </c>
      <c r="BI14" s="142" t="s">
        <v>1302</v>
      </c>
      <c r="BJ14" s="119">
        <v>44012</v>
      </c>
      <c r="BK14" s="30" t="s">
        <v>67</v>
      </c>
      <c r="BL14" s="30" t="s">
        <v>115</v>
      </c>
      <c r="BM14" s="42" t="s">
        <v>386</v>
      </c>
      <c r="BN14" s="97"/>
      <c r="BO14" s="115" t="s">
        <v>1846</v>
      </c>
    </row>
    <row r="15" spans="1:67" s="1" customFormat="1" ht="393.75" x14ac:dyDescent="0.2">
      <c r="A15" s="29" t="s">
        <v>24</v>
      </c>
      <c r="B15" s="104" t="s">
        <v>1931</v>
      </c>
      <c r="C15" s="104" t="s">
        <v>1932</v>
      </c>
      <c r="D15" s="84" t="s">
        <v>409</v>
      </c>
      <c r="E15" s="84" t="s">
        <v>388</v>
      </c>
      <c r="F15" s="99" t="s">
        <v>387</v>
      </c>
      <c r="G15" s="15" t="s">
        <v>389</v>
      </c>
      <c r="H15" s="15" t="s">
        <v>410</v>
      </c>
      <c r="I15" s="15" t="s">
        <v>396</v>
      </c>
      <c r="J15" s="99" t="s">
        <v>411</v>
      </c>
      <c r="K15" s="15" t="s">
        <v>397</v>
      </c>
      <c r="L15" s="15" t="s">
        <v>390</v>
      </c>
      <c r="M15" s="15" t="s">
        <v>1485</v>
      </c>
      <c r="N15" s="15" t="s">
        <v>67</v>
      </c>
      <c r="O15" s="15" t="s">
        <v>398</v>
      </c>
      <c r="P15" s="15" t="s">
        <v>399</v>
      </c>
      <c r="Q15" s="15" t="s">
        <v>400</v>
      </c>
      <c r="R15" s="15" t="s">
        <v>400</v>
      </c>
      <c r="S15" s="15" t="s">
        <v>67</v>
      </c>
      <c r="T15" s="15" t="s">
        <v>63</v>
      </c>
      <c r="U15" s="99" t="s">
        <v>412</v>
      </c>
      <c r="V15" s="15">
        <v>2</v>
      </c>
      <c r="W15" s="99" t="s">
        <v>391</v>
      </c>
      <c r="X15" s="15" t="s">
        <v>67</v>
      </c>
      <c r="Y15" s="15" t="s">
        <v>3</v>
      </c>
      <c r="Z15" s="15" t="s">
        <v>63</v>
      </c>
      <c r="AA15" s="101" t="s">
        <v>404</v>
      </c>
      <c r="AB15" s="15" t="s">
        <v>394</v>
      </c>
      <c r="AC15" s="15" t="s">
        <v>63</v>
      </c>
      <c r="AD15" s="99" t="s">
        <v>392</v>
      </c>
      <c r="AE15" s="15" t="s">
        <v>67</v>
      </c>
      <c r="AF15" s="15" t="s">
        <v>12</v>
      </c>
      <c r="AG15" s="15" t="s">
        <v>63</v>
      </c>
      <c r="AH15" s="99" t="s">
        <v>393</v>
      </c>
      <c r="AI15" s="15" t="s">
        <v>395</v>
      </c>
      <c r="AJ15" s="15" t="s">
        <v>63</v>
      </c>
      <c r="AK15" s="99" t="s">
        <v>413</v>
      </c>
      <c r="AL15" s="15" t="s">
        <v>63</v>
      </c>
      <c r="AM15" s="99" t="s">
        <v>413</v>
      </c>
      <c r="AN15" s="15" t="s">
        <v>63</v>
      </c>
      <c r="AO15" s="99" t="s">
        <v>402</v>
      </c>
      <c r="AP15" s="15" t="s">
        <v>401</v>
      </c>
      <c r="AQ15" s="15" t="s">
        <v>63</v>
      </c>
      <c r="AR15" s="15" t="s">
        <v>63</v>
      </c>
      <c r="AS15" s="99" t="s">
        <v>403</v>
      </c>
      <c r="AT15" s="15" t="s">
        <v>67</v>
      </c>
      <c r="AU15" s="15" t="s">
        <v>3</v>
      </c>
      <c r="AV15" s="15" t="s">
        <v>63</v>
      </c>
      <c r="AW15" s="99" t="s">
        <v>1437</v>
      </c>
      <c r="AX15" s="15" t="s">
        <v>63</v>
      </c>
      <c r="AY15" s="99" t="s">
        <v>414</v>
      </c>
      <c r="AZ15" s="15" t="s">
        <v>63</v>
      </c>
      <c r="BA15" s="99" t="s">
        <v>414</v>
      </c>
      <c r="BB15" s="15" t="s">
        <v>63</v>
      </c>
      <c r="BC15" s="99" t="s">
        <v>414</v>
      </c>
      <c r="BD15" s="15" t="s">
        <v>1674</v>
      </c>
      <c r="BE15" s="15" t="s">
        <v>405</v>
      </c>
      <c r="BF15" s="15" t="s">
        <v>1513</v>
      </c>
      <c r="BG15" s="15" t="s">
        <v>400</v>
      </c>
      <c r="BH15" s="15" t="s">
        <v>67</v>
      </c>
      <c r="BI15" s="293" t="s">
        <v>1303</v>
      </c>
      <c r="BJ15" s="118">
        <v>44683</v>
      </c>
      <c r="BK15" s="31" t="s">
        <v>63</v>
      </c>
      <c r="BL15" s="143" t="s">
        <v>1482</v>
      </c>
      <c r="BM15" s="43" t="s">
        <v>415</v>
      </c>
      <c r="BN15" s="99" t="s">
        <v>1438</v>
      </c>
      <c r="BO15" s="29"/>
    </row>
    <row r="16" spans="1:67" s="1" customFormat="1" ht="168.75" x14ac:dyDescent="0.2">
      <c r="A16" s="29" t="s">
        <v>2</v>
      </c>
      <c r="B16" s="112" t="s">
        <v>418</v>
      </c>
      <c r="C16" s="112" t="s">
        <v>419</v>
      </c>
      <c r="D16" s="37" t="s">
        <v>67</v>
      </c>
      <c r="E16" s="37">
        <v>3</v>
      </c>
      <c r="F16" s="98" t="s">
        <v>420</v>
      </c>
      <c r="G16" s="37" t="s">
        <v>12</v>
      </c>
      <c r="H16" s="37" t="s">
        <v>67</v>
      </c>
      <c r="I16" s="37" t="s">
        <v>417</v>
      </c>
      <c r="J16" s="98" t="s">
        <v>421</v>
      </c>
      <c r="K16" s="37" t="s">
        <v>67</v>
      </c>
      <c r="L16" s="37" t="s">
        <v>67</v>
      </c>
      <c r="M16" s="37" t="s">
        <v>67</v>
      </c>
      <c r="N16" s="37" t="s">
        <v>67</v>
      </c>
      <c r="O16" s="37" t="s">
        <v>67</v>
      </c>
      <c r="P16" s="37" t="s">
        <v>422</v>
      </c>
      <c r="Q16" s="37" t="s">
        <v>423</v>
      </c>
      <c r="R16" s="37" t="s">
        <v>67</v>
      </c>
      <c r="S16" s="37" t="s">
        <v>67</v>
      </c>
      <c r="T16" s="37" t="s">
        <v>63</v>
      </c>
      <c r="U16" s="98" t="s">
        <v>1700</v>
      </c>
      <c r="V16" s="37" t="s">
        <v>424</v>
      </c>
      <c r="W16" s="98" t="s">
        <v>428</v>
      </c>
      <c r="X16" s="37" t="s">
        <v>67</v>
      </c>
      <c r="Y16" s="37" t="s">
        <v>3</v>
      </c>
      <c r="Z16" s="37" t="s">
        <v>67</v>
      </c>
      <c r="AA16" s="37" t="s">
        <v>12</v>
      </c>
      <c r="AB16" s="37" t="s">
        <v>67</v>
      </c>
      <c r="AC16" s="37" t="s">
        <v>67</v>
      </c>
      <c r="AD16" s="37" t="s">
        <v>3</v>
      </c>
      <c r="AE16" s="37" t="s">
        <v>63</v>
      </c>
      <c r="AF16" s="98" t="s">
        <v>425</v>
      </c>
      <c r="AG16" s="37" t="s">
        <v>67</v>
      </c>
      <c r="AH16" s="37" t="s">
        <v>12</v>
      </c>
      <c r="AI16" s="37" t="s">
        <v>67</v>
      </c>
      <c r="AJ16" s="37" t="s">
        <v>67</v>
      </c>
      <c r="AK16" s="37" t="s">
        <v>3</v>
      </c>
      <c r="AL16" s="37" t="s">
        <v>67</v>
      </c>
      <c r="AM16" s="37" t="s">
        <v>3</v>
      </c>
      <c r="AN16" s="37" t="s">
        <v>67</v>
      </c>
      <c r="AO16" s="37" t="s">
        <v>3</v>
      </c>
      <c r="AP16" s="37" t="s">
        <v>67</v>
      </c>
      <c r="AQ16" s="37" t="s">
        <v>67</v>
      </c>
      <c r="AR16" s="37" t="s">
        <v>67</v>
      </c>
      <c r="AS16" s="37" t="s">
        <v>3</v>
      </c>
      <c r="AT16" s="37" t="s">
        <v>67</v>
      </c>
      <c r="AU16" s="37" t="s">
        <v>3</v>
      </c>
      <c r="AV16" s="37" t="s">
        <v>67</v>
      </c>
      <c r="AW16" s="37" t="s">
        <v>3</v>
      </c>
      <c r="AX16" s="37" t="s">
        <v>63</v>
      </c>
      <c r="AY16" s="98" t="s">
        <v>426</v>
      </c>
      <c r="AZ16" s="37" t="s">
        <v>67</v>
      </c>
      <c r="BA16" s="98" t="s">
        <v>427</v>
      </c>
      <c r="BB16" s="37" t="s">
        <v>67</v>
      </c>
      <c r="BC16" s="37" t="s">
        <v>3</v>
      </c>
      <c r="BD16" s="98" t="s">
        <v>429</v>
      </c>
      <c r="BE16" s="85" t="s">
        <v>67</v>
      </c>
      <c r="BF16" s="85" t="s">
        <v>67</v>
      </c>
      <c r="BG16" s="37" t="s">
        <v>67</v>
      </c>
      <c r="BH16" s="37" t="s">
        <v>67</v>
      </c>
      <c r="BI16" s="81" t="s">
        <v>416</v>
      </c>
      <c r="BJ16" s="119">
        <v>39843</v>
      </c>
      <c r="BK16" s="82" t="s">
        <v>67</v>
      </c>
      <c r="BL16" s="94" t="s">
        <v>115</v>
      </c>
      <c r="BM16" s="83" t="s">
        <v>430</v>
      </c>
      <c r="BN16" s="37" t="s">
        <v>0</v>
      </c>
      <c r="BO16" s="29"/>
    </row>
    <row r="17" spans="1:67" s="1" customFormat="1" ht="337.5" x14ac:dyDescent="0.2">
      <c r="A17" s="29" t="s">
        <v>25</v>
      </c>
      <c r="B17" s="104" t="s">
        <v>432</v>
      </c>
      <c r="C17" s="104" t="s">
        <v>433</v>
      </c>
      <c r="D17" s="84" t="s">
        <v>63</v>
      </c>
      <c r="E17" s="84">
        <v>5</v>
      </c>
      <c r="F17" s="104" t="s">
        <v>434</v>
      </c>
      <c r="G17" s="15" t="s">
        <v>435</v>
      </c>
      <c r="H17" s="15" t="s">
        <v>436</v>
      </c>
      <c r="I17" s="15" t="s">
        <v>438</v>
      </c>
      <c r="J17" s="99" t="s">
        <v>437</v>
      </c>
      <c r="K17" s="15" t="s">
        <v>439</v>
      </c>
      <c r="L17" s="15" t="s">
        <v>440</v>
      </c>
      <c r="M17" s="15" t="s">
        <v>442</v>
      </c>
      <c r="N17" s="15" t="s">
        <v>441</v>
      </c>
      <c r="O17" s="15" t="s">
        <v>67</v>
      </c>
      <c r="P17" s="15" t="s">
        <v>443</v>
      </c>
      <c r="Q17" s="15" t="s">
        <v>444</v>
      </c>
      <c r="R17" s="15" t="s">
        <v>67</v>
      </c>
      <c r="S17" s="15" t="s">
        <v>445</v>
      </c>
      <c r="T17" s="15" t="s">
        <v>63</v>
      </c>
      <c r="U17" s="99" t="s">
        <v>453</v>
      </c>
      <c r="V17" s="15">
        <v>5</v>
      </c>
      <c r="W17" s="99" t="s">
        <v>446</v>
      </c>
      <c r="X17" s="15" t="s">
        <v>67</v>
      </c>
      <c r="Y17" s="15" t="s">
        <v>3</v>
      </c>
      <c r="Z17" s="15" t="s">
        <v>63</v>
      </c>
      <c r="AA17" s="99" t="s">
        <v>451</v>
      </c>
      <c r="AB17" s="15" t="s">
        <v>67</v>
      </c>
      <c r="AC17" s="15" t="s">
        <v>67</v>
      </c>
      <c r="AD17" s="15" t="s">
        <v>3</v>
      </c>
      <c r="AE17" s="15" t="s">
        <v>63</v>
      </c>
      <c r="AF17" s="99" t="s">
        <v>448</v>
      </c>
      <c r="AG17" s="15" t="s">
        <v>63</v>
      </c>
      <c r="AH17" s="99" t="s">
        <v>447</v>
      </c>
      <c r="AI17" s="15" t="s">
        <v>67</v>
      </c>
      <c r="AJ17" s="15" t="s">
        <v>63</v>
      </c>
      <c r="AK17" s="99" t="s">
        <v>449</v>
      </c>
      <c r="AL17" s="15" t="s">
        <v>63</v>
      </c>
      <c r="AM17" s="99" t="s">
        <v>454</v>
      </c>
      <c r="AN17" s="15" t="s">
        <v>67</v>
      </c>
      <c r="AO17" s="15" t="s">
        <v>3</v>
      </c>
      <c r="AP17" s="15" t="s">
        <v>67</v>
      </c>
      <c r="AQ17" s="15" t="s">
        <v>450</v>
      </c>
      <c r="AR17" s="15" t="s">
        <v>67</v>
      </c>
      <c r="AS17" s="15" t="s">
        <v>12</v>
      </c>
      <c r="AT17" s="15" t="s">
        <v>67</v>
      </c>
      <c r="AU17" s="15" t="s">
        <v>139</v>
      </c>
      <c r="AV17" s="15" t="s">
        <v>63</v>
      </c>
      <c r="AW17" s="99" t="s">
        <v>455</v>
      </c>
      <c r="AX17" s="15" t="s">
        <v>63</v>
      </c>
      <c r="AY17" s="99" t="s">
        <v>456</v>
      </c>
      <c r="AZ17" s="15" t="s">
        <v>63</v>
      </c>
      <c r="BA17" s="99" t="s">
        <v>456</v>
      </c>
      <c r="BB17" s="15" t="s">
        <v>67</v>
      </c>
      <c r="BC17" s="15" t="s">
        <v>3</v>
      </c>
      <c r="BD17" s="15" t="s">
        <v>83</v>
      </c>
      <c r="BE17" s="15" t="s">
        <v>452</v>
      </c>
      <c r="BF17" s="15" t="s">
        <v>67</v>
      </c>
      <c r="BG17" s="15" t="s">
        <v>67</v>
      </c>
      <c r="BH17" s="15" t="s">
        <v>67</v>
      </c>
      <c r="BI17" s="293" t="s">
        <v>1304</v>
      </c>
      <c r="BJ17" s="118">
        <v>41089</v>
      </c>
      <c r="BK17" s="31" t="s">
        <v>63</v>
      </c>
      <c r="BL17" s="143" t="s">
        <v>1305</v>
      </c>
      <c r="BM17" s="43" t="s">
        <v>431</v>
      </c>
      <c r="BN17" s="15"/>
      <c r="BO17" s="29"/>
    </row>
    <row r="18" spans="1:67" s="1" customFormat="1" ht="236.25" x14ac:dyDescent="0.2">
      <c r="A18" s="29" t="s">
        <v>26</v>
      </c>
      <c r="B18" s="112" t="s">
        <v>1954</v>
      </c>
      <c r="C18" s="112" t="s">
        <v>1955</v>
      </c>
      <c r="D18" s="85" t="s">
        <v>63</v>
      </c>
      <c r="E18" s="85">
        <v>2</v>
      </c>
      <c r="F18" s="98" t="s">
        <v>466</v>
      </c>
      <c r="G18" s="37" t="s">
        <v>457</v>
      </c>
      <c r="H18" s="37" t="s">
        <v>458</v>
      </c>
      <c r="I18" s="37" t="s">
        <v>459</v>
      </c>
      <c r="J18" s="98" t="s">
        <v>460</v>
      </c>
      <c r="K18" s="37" t="s">
        <v>461</v>
      </c>
      <c r="L18" s="37" t="s">
        <v>462</v>
      </c>
      <c r="M18" s="37" t="s">
        <v>463</v>
      </c>
      <c r="N18" s="37" t="s">
        <v>463</v>
      </c>
      <c r="O18" s="37" t="s">
        <v>67</v>
      </c>
      <c r="P18" s="37" t="s">
        <v>464</v>
      </c>
      <c r="Q18" s="37" t="s">
        <v>465</v>
      </c>
      <c r="R18" s="37" t="s">
        <v>465</v>
      </c>
      <c r="S18" s="37" t="s">
        <v>465</v>
      </c>
      <c r="T18" s="37" t="s">
        <v>63</v>
      </c>
      <c r="U18" s="98" t="s">
        <v>467</v>
      </c>
      <c r="V18" s="37">
        <v>2</v>
      </c>
      <c r="W18" s="98" t="s">
        <v>1956</v>
      </c>
      <c r="X18" s="37" t="s">
        <v>67</v>
      </c>
      <c r="Y18" s="37" t="s">
        <v>3</v>
      </c>
      <c r="Z18" s="37" t="s">
        <v>63</v>
      </c>
      <c r="AA18" s="105" t="s">
        <v>1957</v>
      </c>
      <c r="AB18" s="37" t="s">
        <v>67</v>
      </c>
      <c r="AC18" s="37" t="s">
        <v>63</v>
      </c>
      <c r="AD18" s="98" t="s">
        <v>468</v>
      </c>
      <c r="AE18" s="37" t="s">
        <v>67</v>
      </c>
      <c r="AF18" s="37" t="s">
        <v>12</v>
      </c>
      <c r="AG18" s="37" t="s">
        <v>67</v>
      </c>
      <c r="AH18" s="37" t="s">
        <v>12</v>
      </c>
      <c r="AI18" s="37" t="s">
        <v>67</v>
      </c>
      <c r="AJ18" s="37" t="s">
        <v>67</v>
      </c>
      <c r="AK18" s="37" t="s">
        <v>3</v>
      </c>
      <c r="AL18" s="37" t="s">
        <v>67</v>
      </c>
      <c r="AM18" s="37" t="s">
        <v>3</v>
      </c>
      <c r="AN18" s="37" t="s">
        <v>67</v>
      </c>
      <c r="AO18" s="37" t="s">
        <v>3</v>
      </c>
      <c r="AP18" s="37" t="s">
        <v>67</v>
      </c>
      <c r="AQ18" s="37" t="s">
        <v>469</v>
      </c>
      <c r="AR18" s="37" t="s">
        <v>67</v>
      </c>
      <c r="AS18" s="37" t="s">
        <v>3</v>
      </c>
      <c r="AT18" s="37" t="s">
        <v>63</v>
      </c>
      <c r="AU18" s="98" t="s">
        <v>1958</v>
      </c>
      <c r="AV18" s="37" t="s">
        <v>67</v>
      </c>
      <c r="AW18" s="37" t="s">
        <v>3</v>
      </c>
      <c r="AX18" s="37" t="s">
        <v>63</v>
      </c>
      <c r="AY18" s="98" t="s">
        <v>471</v>
      </c>
      <c r="AZ18" s="37" t="s">
        <v>63</v>
      </c>
      <c r="BA18" s="98" t="s">
        <v>471</v>
      </c>
      <c r="BB18" s="37" t="s">
        <v>67</v>
      </c>
      <c r="BC18" s="37" t="s">
        <v>3</v>
      </c>
      <c r="BD18" s="98" t="s">
        <v>472</v>
      </c>
      <c r="BE18" s="37" t="s">
        <v>67</v>
      </c>
      <c r="BF18" s="37" t="s">
        <v>473</v>
      </c>
      <c r="BG18" s="37" t="s">
        <v>475</v>
      </c>
      <c r="BH18" s="37" t="s">
        <v>474</v>
      </c>
      <c r="BI18" s="107" t="s">
        <v>1306</v>
      </c>
      <c r="BJ18" s="353">
        <v>2021</v>
      </c>
      <c r="BK18" s="82" t="s">
        <v>63</v>
      </c>
      <c r="BL18" s="95" t="s">
        <v>470</v>
      </c>
      <c r="BM18" s="107" t="s">
        <v>476</v>
      </c>
      <c r="BN18" s="37"/>
      <c r="BO18" s="29"/>
    </row>
    <row r="19" spans="1:67" s="1" customFormat="1" ht="409.5" x14ac:dyDescent="0.2">
      <c r="A19" s="29" t="s">
        <v>27</v>
      </c>
      <c r="B19" s="99" t="s">
        <v>485</v>
      </c>
      <c r="C19" s="99" t="s">
        <v>484</v>
      </c>
      <c r="D19" s="84" t="s">
        <v>63</v>
      </c>
      <c r="E19" s="84">
        <v>2</v>
      </c>
      <c r="F19" s="99" t="s">
        <v>483</v>
      </c>
      <c r="G19" s="15" t="s">
        <v>481</v>
      </c>
      <c r="H19" s="15" t="s">
        <v>482</v>
      </c>
      <c r="I19" s="99" t="s">
        <v>480</v>
      </c>
      <c r="J19" s="99" t="s">
        <v>486</v>
      </c>
      <c r="K19" s="15" t="s">
        <v>487</v>
      </c>
      <c r="L19" s="15" t="s">
        <v>67</v>
      </c>
      <c r="M19" s="15" t="s">
        <v>488</v>
      </c>
      <c r="N19" s="15" t="s">
        <v>1677</v>
      </c>
      <c r="O19" s="15" t="s">
        <v>494</v>
      </c>
      <c r="P19" s="15" t="s">
        <v>489</v>
      </c>
      <c r="Q19" s="15" t="s">
        <v>490</v>
      </c>
      <c r="R19" s="15" t="s">
        <v>490</v>
      </c>
      <c r="S19" s="15" t="s">
        <v>490</v>
      </c>
      <c r="T19" s="15" t="s">
        <v>63</v>
      </c>
      <c r="U19" s="99" t="s">
        <v>491</v>
      </c>
      <c r="V19" s="15" t="s">
        <v>495</v>
      </c>
      <c r="W19" s="99" t="s">
        <v>492</v>
      </c>
      <c r="X19" s="15" t="s">
        <v>67</v>
      </c>
      <c r="Y19" s="15" t="s">
        <v>3</v>
      </c>
      <c r="Z19" s="15" t="s">
        <v>67</v>
      </c>
      <c r="AA19" s="101" t="s">
        <v>493</v>
      </c>
      <c r="AB19" s="15" t="s">
        <v>1492</v>
      </c>
      <c r="AC19" s="15" t="s">
        <v>67</v>
      </c>
      <c r="AD19" s="15" t="s">
        <v>3</v>
      </c>
      <c r="AE19" s="15" t="s">
        <v>496</v>
      </c>
      <c r="AF19" s="15" t="s">
        <v>12</v>
      </c>
      <c r="AG19" s="15" t="s">
        <v>67</v>
      </c>
      <c r="AH19" s="15" t="s">
        <v>12</v>
      </c>
      <c r="AI19" s="15" t="s">
        <v>67</v>
      </c>
      <c r="AJ19" s="15" t="s">
        <v>63</v>
      </c>
      <c r="AK19" s="354" t="s">
        <v>1959</v>
      </c>
      <c r="AL19" s="15" t="s">
        <v>63</v>
      </c>
      <c r="AM19" s="354" t="s">
        <v>1960</v>
      </c>
      <c r="AN19" s="15" t="s">
        <v>67</v>
      </c>
      <c r="AO19" s="99" t="s">
        <v>497</v>
      </c>
      <c r="AP19" s="15" t="s">
        <v>67</v>
      </c>
      <c r="AQ19" s="15" t="s">
        <v>498</v>
      </c>
      <c r="AR19" s="15" t="s">
        <v>63</v>
      </c>
      <c r="AS19" s="99" t="s">
        <v>1679</v>
      </c>
      <c r="AT19" s="15" t="s">
        <v>67</v>
      </c>
      <c r="AU19" s="15" t="s">
        <v>3</v>
      </c>
      <c r="AV19" s="15" t="s">
        <v>63</v>
      </c>
      <c r="AW19" s="99" t="s">
        <v>1439</v>
      </c>
      <c r="AX19" s="15" t="s">
        <v>63</v>
      </c>
      <c r="AY19" s="99" t="s">
        <v>503</v>
      </c>
      <c r="AZ19" s="15" t="s">
        <v>63</v>
      </c>
      <c r="BA19" s="99" t="s">
        <v>504</v>
      </c>
      <c r="BB19" s="15" t="s">
        <v>63</v>
      </c>
      <c r="BC19" s="99" t="s">
        <v>500</v>
      </c>
      <c r="BD19" s="15" t="s">
        <v>501</v>
      </c>
      <c r="BE19" s="15" t="s">
        <v>1678</v>
      </c>
      <c r="BF19" s="15" t="s">
        <v>502</v>
      </c>
      <c r="BG19" s="15" t="s">
        <v>67</v>
      </c>
      <c r="BH19" s="15" t="s">
        <v>93</v>
      </c>
      <c r="BI19" s="124" t="s">
        <v>1737</v>
      </c>
      <c r="BJ19" s="124" t="s">
        <v>1738</v>
      </c>
      <c r="BK19" s="31" t="s">
        <v>63</v>
      </c>
      <c r="BL19" s="143" t="s">
        <v>1307</v>
      </c>
      <c r="BM19" s="168" t="s">
        <v>479</v>
      </c>
      <c r="BN19" s="99" t="s">
        <v>499</v>
      </c>
      <c r="BO19" s="29"/>
    </row>
    <row r="20" spans="1:67" s="1" customFormat="1" ht="360" x14ac:dyDescent="0.2">
      <c r="A20" s="29" t="s">
        <v>28</v>
      </c>
      <c r="B20" s="112" t="s">
        <v>507</v>
      </c>
      <c r="C20" s="112" t="s">
        <v>508</v>
      </c>
      <c r="D20" s="85" t="s">
        <v>63</v>
      </c>
      <c r="E20" s="85">
        <v>2</v>
      </c>
      <c r="F20" s="98" t="s">
        <v>510</v>
      </c>
      <c r="G20" s="37" t="s">
        <v>509</v>
      </c>
      <c r="H20" s="37" t="s">
        <v>511</v>
      </c>
      <c r="I20" s="37" t="s">
        <v>512</v>
      </c>
      <c r="J20" s="98" t="s">
        <v>513</v>
      </c>
      <c r="K20" s="37" t="s">
        <v>1681</v>
      </c>
      <c r="L20" s="37" t="s">
        <v>67</v>
      </c>
      <c r="M20" s="37" t="s">
        <v>1682</v>
      </c>
      <c r="N20" s="37" t="s">
        <v>1683</v>
      </c>
      <c r="O20" s="37" t="s">
        <v>67</v>
      </c>
      <c r="P20" s="37" t="s">
        <v>1684</v>
      </c>
      <c r="Q20" s="37" t="s">
        <v>1685</v>
      </c>
      <c r="R20" s="37" t="s">
        <v>1685</v>
      </c>
      <c r="S20" s="37" t="s">
        <v>1686</v>
      </c>
      <c r="T20" s="37" t="s">
        <v>63</v>
      </c>
      <c r="U20" s="98" t="s">
        <v>1440</v>
      </c>
      <c r="V20" s="37">
        <v>2</v>
      </c>
      <c r="W20" s="98" t="s">
        <v>1687</v>
      </c>
      <c r="X20" s="37" t="s">
        <v>67</v>
      </c>
      <c r="Y20" s="37" t="s">
        <v>12</v>
      </c>
      <c r="Z20" s="37" t="s">
        <v>522</v>
      </c>
      <c r="AA20" s="37" t="s">
        <v>12</v>
      </c>
      <c r="AB20" s="37" t="s">
        <v>67</v>
      </c>
      <c r="AC20" s="37" t="s">
        <v>63</v>
      </c>
      <c r="AD20" s="98" t="s">
        <v>515</v>
      </c>
      <c r="AE20" s="37" t="s">
        <v>63</v>
      </c>
      <c r="AF20" s="98" t="s">
        <v>523</v>
      </c>
      <c r="AG20" s="37" t="s">
        <v>67</v>
      </c>
      <c r="AH20" s="37" t="s">
        <v>12</v>
      </c>
      <c r="AI20" s="37" t="s">
        <v>67</v>
      </c>
      <c r="AJ20" s="37" t="s">
        <v>63</v>
      </c>
      <c r="AK20" s="98" t="s">
        <v>516</v>
      </c>
      <c r="AL20" s="37" t="s">
        <v>63</v>
      </c>
      <c r="AM20" s="98" t="s">
        <v>517</v>
      </c>
      <c r="AN20" s="37" t="s">
        <v>63</v>
      </c>
      <c r="AO20" s="98" t="s">
        <v>1869</v>
      </c>
      <c r="AP20" s="37" t="s">
        <v>1688</v>
      </c>
      <c r="AQ20" s="37" t="s">
        <v>1689</v>
      </c>
      <c r="AR20" s="37" t="s">
        <v>63</v>
      </c>
      <c r="AS20" s="98" t="s">
        <v>524</v>
      </c>
      <c r="AT20" s="37" t="s">
        <v>63</v>
      </c>
      <c r="AU20" s="98" t="s">
        <v>525</v>
      </c>
      <c r="AV20" s="37" t="s">
        <v>63</v>
      </c>
      <c r="AW20" s="98" t="s">
        <v>514</v>
      </c>
      <c r="AX20" s="37" t="s">
        <v>63</v>
      </c>
      <c r="AY20" s="98" t="s">
        <v>518</v>
      </c>
      <c r="AZ20" s="37" t="s">
        <v>63</v>
      </c>
      <c r="BA20" s="98" t="s">
        <v>1690</v>
      </c>
      <c r="BB20" s="37" t="s">
        <v>63</v>
      </c>
      <c r="BC20" s="98" t="s">
        <v>1691</v>
      </c>
      <c r="BD20" s="37" t="s">
        <v>519</v>
      </c>
      <c r="BE20" s="37" t="s">
        <v>520</v>
      </c>
      <c r="BF20" s="37" t="s">
        <v>67</v>
      </c>
      <c r="BG20" s="37" t="s">
        <v>67</v>
      </c>
      <c r="BH20" s="37" t="s">
        <v>521</v>
      </c>
      <c r="BI20" s="336" t="s">
        <v>1680</v>
      </c>
      <c r="BJ20" s="122">
        <v>43920</v>
      </c>
      <c r="BK20" s="82" t="s">
        <v>63</v>
      </c>
      <c r="BL20" s="107" t="s">
        <v>506</v>
      </c>
      <c r="BM20" s="92" t="s">
        <v>526</v>
      </c>
      <c r="BN20" s="37"/>
      <c r="BO20" s="29"/>
    </row>
    <row r="21" spans="1:67" s="1" customFormat="1" ht="180" x14ac:dyDescent="0.2">
      <c r="A21" s="29" t="s">
        <v>29</v>
      </c>
      <c r="B21" s="99" t="s">
        <v>529</v>
      </c>
      <c r="C21" s="99" t="s">
        <v>528</v>
      </c>
      <c r="D21" s="84" t="s">
        <v>63</v>
      </c>
      <c r="E21" s="84">
        <v>2</v>
      </c>
      <c r="F21" s="99" t="s">
        <v>1721</v>
      </c>
      <c r="G21" s="15" t="s">
        <v>530</v>
      </c>
      <c r="H21" s="15" t="s">
        <v>531</v>
      </c>
      <c r="I21" s="15" t="s">
        <v>533</v>
      </c>
      <c r="J21" s="99" t="s">
        <v>532</v>
      </c>
      <c r="K21" s="15" t="s">
        <v>534</v>
      </c>
      <c r="L21" s="15" t="s">
        <v>535</v>
      </c>
      <c r="M21" s="15" t="s">
        <v>67</v>
      </c>
      <c r="N21" s="15" t="s">
        <v>1722</v>
      </c>
      <c r="O21" s="15" t="s">
        <v>67</v>
      </c>
      <c r="P21" s="15" t="s">
        <v>536</v>
      </c>
      <c r="Q21" s="15" t="s">
        <v>537</v>
      </c>
      <c r="R21" s="15" t="s">
        <v>67</v>
      </c>
      <c r="S21" s="15" t="s">
        <v>539</v>
      </c>
      <c r="T21" s="15" t="s">
        <v>63</v>
      </c>
      <c r="U21" s="99" t="s">
        <v>1723</v>
      </c>
      <c r="V21" s="15">
        <v>2</v>
      </c>
      <c r="W21" s="99" t="s">
        <v>538</v>
      </c>
      <c r="X21" s="15" t="s">
        <v>67</v>
      </c>
      <c r="Y21" s="15" t="s">
        <v>3</v>
      </c>
      <c r="Z21" s="15" t="s">
        <v>544</v>
      </c>
      <c r="AA21" s="84" t="s">
        <v>12</v>
      </c>
      <c r="AB21" s="15" t="s">
        <v>545</v>
      </c>
      <c r="AC21" s="15" t="s">
        <v>67</v>
      </c>
      <c r="AD21" s="15" t="s">
        <v>3</v>
      </c>
      <c r="AE21" s="15" t="s">
        <v>67</v>
      </c>
      <c r="AF21" s="15" t="s">
        <v>12</v>
      </c>
      <c r="AG21" s="15" t="s">
        <v>141</v>
      </c>
      <c r="AH21" s="99" t="s">
        <v>1441</v>
      </c>
      <c r="AI21" s="15" t="s">
        <v>67</v>
      </c>
      <c r="AJ21" s="15" t="s">
        <v>67</v>
      </c>
      <c r="AK21" s="15" t="s">
        <v>3</v>
      </c>
      <c r="AL21" s="15" t="s">
        <v>67</v>
      </c>
      <c r="AM21" s="15" t="s">
        <v>3</v>
      </c>
      <c r="AN21" s="15" t="s">
        <v>67</v>
      </c>
      <c r="AO21" s="15" t="s">
        <v>3</v>
      </c>
      <c r="AP21" s="15" t="s">
        <v>67</v>
      </c>
      <c r="AQ21" s="15" t="s">
        <v>540</v>
      </c>
      <c r="AR21" s="15" t="s">
        <v>63</v>
      </c>
      <c r="AS21" s="99" t="s">
        <v>541</v>
      </c>
      <c r="AT21" s="15" t="s">
        <v>67</v>
      </c>
      <c r="AU21" s="15" t="s">
        <v>543</v>
      </c>
      <c r="AV21" s="15" t="s">
        <v>67</v>
      </c>
      <c r="AW21" s="15" t="s">
        <v>3</v>
      </c>
      <c r="AX21" s="15" t="s">
        <v>63</v>
      </c>
      <c r="AY21" s="99" t="s">
        <v>542</v>
      </c>
      <c r="AZ21" s="15" t="s">
        <v>63</v>
      </c>
      <c r="BA21" s="99" t="s">
        <v>542</v>
      </c>
      <c r="BB21" s="15" t="s">
        <v>63</v>
      </c>
      <c r="BC21" s="99" t="s">
        <v>542</v>
      </c>
      <c r="BD21" s="15" t="s">
        <v>1661</v>
      </c>
      <c r="BE21" s="15" t="s">
        <v>67</v>
      </c>
      <c r="BF21" s="15" t="s">
        <v>67</v>
      </c>
      <c r="BG21" s="15" t="s">
        <v>67</v>
      </c>
      <c r="BH21" s="15" t="s">
        <v>67</v>
      </c>
      <c r="BI21" s="332" t="s">
        <v>1660</v>
      </c>
      <c r="BJ21" s="118">
        <v>43180</v>
      </c>
      <c r="BK21" s="31" t="s">
        <v>67</v>
      </c>
      <c r="BL21" s="31" t="s">
        <v>115</v>
      </c>
      <c r="BM21" s="169" t="s">
        <v>527</v>
      </c>
      <c r="BN21" s="99" t="s">
        <v>1442</v>
      </c>
      <c r="BO21" s="29"/>
    </row>
    <row r="22" spans="1:67" s="1" customFormat="1" ht="409.5" x14ac:dyDescent="0.2">
      <c r="A22" s="29" t="s">
        <v>30</v>
      </c>
      <c r="B22" s="98" t="s">
        <v>1961</v>
      </c>
      <c r="C22" s="112" t="s">
        <v>1962</v>
      </c>
      <c r="D22" s="85" t="s">
        <v>63</v>
      </c>
      <c r="E22" s="37" t="s">
        <v>547</v>
      </c>
      <c r="F22" s="98" t="s">
        <v>1963</v>
      </c>
      <c r="G22" s="37" t="s">
        <v>546</v>
      </c>
      <c r="H22" s="37" t="s">
        <v>548</v>
      </c>
      <c r="I22" s="98" t="s">
        <v>1964</v>
      </c>
      <c r="J22" s="98" t="s">
        <v>549</v>
      </c>
      <c r="K22" s="37" t="s">
        <v>550</v>
      </c>
      <c r="L22" s="37" t="s">
        <v>550</v>
      </c>
      <c r="M22" s="37" t="s">
        <v>556</v>
      </c>
      <c r="N22" s="37" t="s">
        <v>555</v>
      </c>
      <c r="O22" s="37" t="s">
        <v>551</v>
      </c>
      <c r="P22" s="37" t="s">
        <v>552</v>
      </c>
      <c r="Q22" s="37" t="s">
        <v>553</v>
      </c>
      <c r="R22" s="37" t="s">
        <v>67</v>
      </c>
      <c r="S22" s="37" t="s">
        <v>554</v>
      </c>
      <c r="T22" s="37" t="s">
        <v>63</v>
      </c>
      <c r="U22" s="98" t="s">
        <v>1965</v>
      </c>
      <c r="V22" s="37">
        <v>2</v>
      </c>
      <c r="W22" s="98" t="s">
        <v>1966</v>
      </c>
      <c r="X22" s="37" t="s">
        <v>67</v>
      </c>
      <c r="Y22" s="98" t="s">
        <v>1493</v>
      </c>
      <c r="Z22" s="37" t="s">
        <v>67</v>
      </c>
      <c r="AA22" s="80" t="s">
        <v>557</v>
      </c>
      <c r="AB22" s="37" t="s">
        <v>67</v>
      </c>
      <c r="AC22" s="37" t="s">
        <v>67</v>
      </c>
      <c r="AD22" s="37" t="s">
        <v>3</v>
      </c>
      <c r="AE22" s="37" t="s">
        <v>67</v>
      </c>
      <c r="AF22" s="37" t="s">
        <v>558</v>
      </c>
      <c r="AG22" s="37" t="s">
        <v>67</v>
      </c>
      <c r="AH22" s="37" t="s">
        <v>12</v>
      </c>
      <c r="AI22" s="37" t="s">
        <v>67</v>
      </c>
      <c r="AJ22" s="37" t="s">
        <v>63</v>
      </c>
      <c r="AK22" s="98" t="s">
        <v>560</v>
      </c>
      <c r="AL22" s="37" t="s">
        <v>63</v>
      </c>
      <c r="AM22" s="98" t="s">
        <v>559</v>
      </c>
      <c r="AN22" s="37" t="s">
        <v>63</v>
      </c>
      <c r="AO22" s="98" t="s">
        <v>1967</v>
      </c>
      <c r="AP22" s="37" t="s">
        <v>1968</v>
      </c>
      <c r="AQ22" s="37" t="s">
        <v>561</v>
      </c>
      <c r="AR22" s="37" t="s">
        <v>67</v>
      </c>
      <c r="AS22" s="98" t="s">
        <v>562</v>
      </c>
      <c r="AT22" s="37" t="s">
        <v>63</v>
      </c>
      <c r="AU22" s="98" t="s">
        <v>1969</v>
      </c>
      <c r="AV22" s="37" t="s">
        <v>67</v>
      </c>
      <c r="AW22" s="37" t="s">
        <v>3</v>
      </c>
      <c r="AX22" s="37" t="s">
        <v>63</v>
      </c>
      <c r="AY22" s="98" t="s">
        <v>563</v>
      </c>
      <c r="AZ22" s="37" t="s">
        <v>63</v>
      </c>
      <c r="BA22" s="98" t="s">
        <v>563</v>
      </c>
      <c r="BB22" s="37" t="s">
        <v>63</v>
      </c>
      <c r="BC22" s="98" t="s">
        <v>563</v>
      </c>
      <c r="BD22" s="37" t="s">
        <v>564</v>
      </c>
      <c r="BE22" s="37" t="s">
        <v>566</v>
      </c>
      <c r="BF22" s="37" t="s">
        <v>565</v>
      </c>
      <c r="BG22" s="37" t="s">
        <v>67</v>
      </c>
      <c r="BH22" s="37" t="s">
        <v>67</v>
      </c>
      <c r="BI22" s="92" t="s">
        <v>1692</v>
      </c>
      <c r="BJ22" s="122" t="s">
        <v>1970</v>
      </c>
      <c r="BK22" s="82" t="s">
        <v>63</v>
      </c>
      <c r="BL22" s="92" t="s">
        <v>1443</v>
      </c>
      <c r="BM22" s="81" t="s">
        <v>567</v>
      </c>
      <c r="BN22" s="98" t="s">
        <v>568</v>
      </c>
      <c r="BO22" s="29"/>
    </row>
    <row r="23" spans="1:67" s="1" customFormat="1" ht="348.75" x14ac:dyDescent="0.2">
      <c r="A23" s="29" t="s">
        <v>31</v>
      </c>
      <c r="B23" s="99" t="s">
        <v>1419</v>
      </c>
      <c r="C23" s="99" t="s">
        <v>570</v>
      </c>
      <c r="D23" s="84" t="s">
        <v>63</v>
      </c>
      <c r="E23" s="84">
        <v>2</v>
      </c>
      <c r="F23" s="99" t="s">
        <v>1887</v>
      </c>
      <c r="G23" s="15" t="s">
        <v>571</v>
      </c>
      <c r="H23" s="15" t="s">
        <v>572</v>
      </c>
      <c r="I23" s="15" t="s">
        <v>1882</v>
      </c>
      <c r="J23" s="99" t="s">
        <v>1886</v>
      </c>
      <c r="K23" s="15" t="s">
        <v>573</v>
      </c>
      <c r="L23" s="15" t="s">
        <v>574</v>
      </c>
      <c r="M23" s="15" t="s">
        <v>575</v>
      </c>
      <c r="N23" s="15" t="s">
        <v>576</v>
      </c>
      <c r="O23" s="15" t="s">
        <v>67</v>
      </c>
      <c r="P23" s="15" t="s">
        <v>579</v>
      </c>
      <c r="Q23" s="15" t="s">
        <v>578</v>
      </c>
      <c r="R23" s="15" t="s">
        <v>67</v>
      </c>
      <c r="S23" s="15" t="s">
        <v>1694</v>
      </c>
      <c r="T23" s="15" t="s">
        <v>63</v>
      </c>
      <c r="U23" s="99" t="s">
        <v>1420</v>
      </c>
      <c r="V23" s="15">
        <v>2</v>
      </c>
      <c r="W23" s="99" t="s">
        <v>1883</v>
      </c>
      <c r="X23" s="15" t="s">
        <v>67</v>
      </c>
      <c r="Y23" s="15" t="s">
        <v>12</v>
      </c>
      <c r="Z23" s="15" t="s">
        <v>67</v>
      </c>
      <c r="AA23" s="15" t="s">
        <v>1884</v>
      </c>
      <c r="AB23" s="15" t="s">
        <v>67</v>
      </c>
      <c r="AC23" s="15" t="s">
        <v>67</v>
      </c>
      <c r="AD23" s="15" t="s">
        <v>12</v>
      </c>
      <c r="AE23" s="15" t="s">
        <v>63</v>
      </c>
      <c r="AF23" s="15" t="s">
        <v>1885</v>
      </c>
      <c r="AG23" s="15" t="s">
        <v>63</v>
      </c>
      <c r="AH23" s="15" t="s">
        <v>1885</v>
      </c>
      <c r="AI23" s="15" t="s">
        <v>1888</v>
      </c>
      <c r="AJ23" s="15" t="s">
        <v>63</v>
      </c>
      <c r="AK23" s="99" t="s">
        <v>577</v>
      </c>
      <c r="AL23" s="15" t="s">
        <v>63</v>
      </c>
      <c r="AM23" s="99" t="s">
        <v>577</v>
      </c>
      <c r="AN23" s="15" t="s">
        <v>63</v>
      </c>
      <c r="AO23" s="99" t="s">
        <v>1889</v>
      </c>
      <c r="AP23" s="15" t="s">
        <v>1890</v>
      </c>
      <c r="AQ23" s="15" t="s">
        <v>67</v>
      </c>
      <c r="AR23" s="15" t="s">
        <v>67</v>
      </c>
      <c r="AS23" s="15" t="s">
        <v>12</v>
      </c>
      <c r="AT23" s="15" t="s">
        <v>63</v>
      </c>
      <c r="AU23" s="99" t="s">
        <v>580</v>
      </c>
      <c r="AV23" s="15" t="s">
        <v>67</v>
      </c>
      <c r="AW23" s="15" t="s">
        <v>12</v>
      </c>
      <c r="AX23" s="15" t="s">
        <v>63</v>
      </c>
      <c r="AY23" s="99" t="s">
        <v>1892</v>
      </c>
      <c r="AZ23" s="15" t="s">
        <v>63</v>
      </c>
      <c r="BA23" s="99" t="s">
        <v>1891</v>
      </c>
      <c r="BB23" s="15" t="s">
        <v>63</v>
      </c>
      <c r="BC23" s="99" t="s">
        <v>1893</v>
      </c>
      <c r="BD23" s="99" t="s">
        <v>1586</v>
      </c>
      <c r="BE23" s="15" t="s">
        <v>1587</v>
      </c>
      <c r="BF23" s="15" t="s">
        <v>1585</v>
      </c>
      <c r="BG23" s="15" t="s">
        <v>67</v>
      </c>
      <c r="BH23" s="15" t="s">
        <v>67</v>
      </c>
      <c r="BI23" s="293" t="s">
        <v>1693</v>
      </c>
      <c r="BJ23" s="118" t="s">
        <v>1894</v>
      </c>
      <c r="BK23" s="31" t="s">
        <v>63</v>
      </c>
      <c r="BL23" s="111" t="s">
        <v>1588</v>
      </c>
      <c r="BM23" s="43" t="s">
        <v>569</v>
      </c>
      <c r="BN23" s="15"/>
      <c r="BO23" s="29"/>
    </row>
    <row r="24" spans="1:67" s="1" customFormat="1" ht="409.5" x14ac:dyDescent="0.2">
      <c r="A24" s="29" t="s">
        <v>32</v>
      </c>
      <c r="B24" s="112" t="s">
        <v>1898</v>
      </c>
      <c r="C24" s="112" t="s">
        <v>1695</v>
      </c>
      <c r="D24" s="85" t="s">
        <v>63</v>
      </c>
      <c r="E24" s="85">
        <v>2</v>
      </c>
      <c r="F24" s="98" t="s">
        <v>1848</v>
      </c>
      <c r="G24" s="98" t="s">
        <v>1849</v>
      </c>
      <c r="H24" s="37" t="s">
        <v>585</v>
      </c>
      <c r="I24" s="37" t="s">
        <v>586</v>
      </c>
      <c r="J24" s="98" t="s">
        <v>582</v>
      </c>
      <c r="K24" s="37" t="s">
        <v>67</v>
      </c>
      <c r="L24" s="37" t="s">
        <v>587</v>
      </c>
      <c r="M24" s="37" t="s">
        <v>67</v>
      </c>
      <c r="N24" s="37" t="s">
        <v>588</v>
      </c>
      <c r="O24" s="37" t="s">
        <v>67</v>
      </c>
      <c r="P24" s="37" t="s">
        <v>583</v>
      </c>
      <c r="Q24" s="37" t="s">
        <v>584</v>
      </c>
      <c r="R24" s="37" t="s">
        <v>67</v>
      </c>
      <c r="S24" s="37" t="s">
        <v>589</v>
      </c>
      <c r="T24" s="37" t="s">
        <v>63</v>
      </c>
      <c r="U24" s="98" t="s">
        <v>1901</v>
      </c>
      <c r="V24" s="37">
        <v>2</v>
      </c>
      <c r="W24" s="98" t="s">
        <v>1900</v>
      </c>
      <c r="X24" s="37" t="s">
        <v>67</v>
      </c>
      <c r="Y24" s="37" t="s">
        <v>12</v>
      </c>
      <c r="Z24" s="37" t="s">
        <v>63</v>
      </c>
      <c r="AA24" s="98" t="s">
        <v>591</v>
      </c>
      <c r="AB24" s="37" t="s">
        <v>67</v>
      </c>
      <c r="AC24" s="37" t="s">
        <v>67</v>
      </c>
      <c r="AD24" s="37" t="s">
        <v>12</v>
      </c>
      <c r="AE24" s="37" t="s">
        <v>67</v>
      </c>
      <c r="AF24" s="37" t="s">
        <v>12</v>
      </c>
      <c r="AG24" s="37" t="s">
        <v>84</v>
      </c>
      <c r="AH24" s="37" t="s">
        <v>12</v>
      </c>
      <c r="AI24" s="37" t="s">
        <v>67</v>
      </c>
      <c r="AJ24" s="37" t="s">
        <v>67</v>
      </c>
      <c r="AK24" s="98" t="s">
        <v>1444</v>
      </c>
      <c r="AL24" s="37" t="s">
        <v>67</v>
      </c>
      <c r="AM24" s="98" t="s">
        <v>1444</v>
      </c>
      <c r="AN24" s="37" t="s">
        <v>67</v>
      </c>
      <c r="AO24" s="37" t="s">
        <v>12</v>
      </c>
      <c r="AP24" s="37" t="s">
        <v>67</v>
      </c>
      <c r="AQ24" s="37" t="s">
        <v>63</v>
      </c>
      <c r="AR24" s="37" t="s">
        <v>63</v>
      </c>
      <c r="AS24" s="98" t="s">
        <v>1167</v>
      </c>
      <c r="AT24" s="37" t="s">
        <v>67</v>
      </c>
      <c r="AU24" s="98" t="s">
        <v>590</v>
      </c>
      <c r="AV24" s="37" t="s">
        <v>63</v>
      </c>
      <c r="AW24" s="98" t="s">
        <v>1168</v>
      </c>
      <c r="AX24" s="37" t="s">
        <v>63</v>
      </c>
      <c r="AY24" s="98" t="s">
        <v>1169</v>
      </c>
      <c r="AZ24" s="37" t="s">
        <v>63</v>
      </c>
      <c r="BA24" s="98" t="s">
        <v>1170</v>
      </c>
      <c r="BB24" s="37" t="s">
        <v>67</v>
      </c>
      <c r="BC24" s="37" t="s">
        <v>12</v>
      </c>
      <c r="BD24" s="98" t="s">
        <v>1899</v>
      </c>
      <c r="BE24" s="37" t="s">
        <v>1166</v>
      </c>
      <c r="BF24" s="37" t="s">
        <v>67</v>
      </c>
      <c r="BG24" s="37" t="s">
        <v>67</v>
      </c>
      <c r="BH24" s="37" t="s">
        <v>67</v>
      </c>
      <c r="BI24" s="103" t="s">
        <v>1308</v>
      </c>
      <c r="BJ24" s="122">
        <v>44348</v>
      </c>
      <c r="BK24" s="82" t="s">
        <v>63</v>
      </c>
      <c r="BL24" s="350" t="s">
        <v>1494</v>
      </c>
      <c r="BM24" s="92" t="s">
        <v>581</v>
      </c>
      <c r="BN24" s="98" t="s">
        <v>1445</v>
      </c>
      <c r="BO24" s="29"/>
    </row>
    <row r="25" spans="1:67" s="1" customFormat="1" ht="409.5" x14ac:dyDescent="0.2">
      <c r="A25" s="29" t="s">
        <v>33</v>
      </c>
      <c r="B25" s="99" t="s">
        <v>1971</v>
      </c>
      <c r="C25" s="99" t="s">
        <v>596</v>
      </c>
      <c r="D25" s="84" t="s">
        <v>63</v>
      </c>
      <c r="E25" s="84">
        <v>3</v>
      </c>
      <c r="F25" s="99" t="s">
        <v>598</v>
      </c>
      <c r="G25" s="15" t="s">
        <v>599</v>
      </c>
      <c r="H25" s="15" t="s">
        <v>601</v>
      </c>
      <c r="I25" s="15" t="s">
        <v>600</v>
      </c>
      <c r="J25" s="99" t="s">
        <v>602</v>
      </c>
      <c r="K25" s="15" t="s">
        <v>603</v>
      </c>
      <c r="L25" s="15" t="s">
        <v>605</v>
      </c>
      <c r="M25" s="15" t="s">
        <v>607</v>
      </c>
      <c r="N25" s="15" t="s">
        <v>606</v>
      </c>
      <c r="O25" s="15" t="s">
        <v>67</v>
      </c>
      <c r="P25" s="15" t="s">
        <v>609</v>
      </c>
      <c r="Q25" s="15" t="s">
        <v>610</v>
      </c>
      <c r="R25" s="15" t="s">
        <v>67</v>
      </c>
      <c r="S25" s="15" t="s">
        <v>1820</v>
      </c>
      <c r="T25" s="15" t="s">
        <v>63</v>
      </c>
      <c r="U25" s="99" t="s">
        <v>1972</v>
      </c>
      <c r="V25" s="15">
        <v>2</v>
      </c>
      <c r="W25" s="99" t="s">
        <v>611</v>
      </c>
      <c r="X25" s="15" t="s">
        <v>67</v>
      </c>
      <c r="Y25" s="15" t="s">
        <v>12</v>
      </c>
      <c r="Z25" s="15" t="s">
        <v>63</v>
      </c>
      <c r="AA25" s="99" t="s">
        <v>612</v>
      </c>
      <c r="AB25" s="15" t="s">
        <v>67</v>
      </c>
      <c r="AC25" s="15" t="s">
        <v>63</v>
      </c>
      <c r="AD25" s="99" t="s">
        <v>613</v>
      </c>
      <c r="AE25" s="15" t="s">
        <v>67</v>
      </c>
      <c r="AF25" s="15" t="s">
        <v>614</v>
      </c>
      <c r="AG25" s="15" t="s">
        <v>84</v>
      </c>
      <c r="AH25" s="15" t="s">
        <v>614</v>
      </c>
      <c r="AI25" s="15" t="s">
        <v>67</v>
      </c>
      <c r="AJ25" s="15" t="s">
        <v>63</v>
      </c>
      <c r="AK25" s="99" t="s">
        <v>615</v>
      </c>
      <c r="AL25" s="15" t="s">
        <v>63</v>
      </c>
      <c r="AM25" s="99" t="s">
        <v>617</v>
      </c>
      <c r="AN25" s="15" t="s">
        <v>67</v>
      </c>
      <c r="AO25" s="15" t="s">
        <v>616</v>
      </c>
      <c r="AP25" s="15" t="s">
        <v>67</v>
      </c>
      <c r="AQ25" s="15" t="s">
        <v>619</v>
      </c>
      <c r="AR25" s="15" t="s">
        <v>63</v>
      </c>
      <c r="AS25" s="99" t="s">
        <v>618</v>
      </c>
      <c r="AT25" s="15" t="s">
        <v>67</v>
      </c>
      <c r="AU25" s="15" t="s">
        <v>12</v>
      </c>
      <c r="AV25" s="15" t="s">
        <v>67</v>
      </c>
      <c r="AW25" s="15" t="s">
        <v>12</v>
      </c>
      <c r="AX25" s="15" t="s">
        <v>63</v>
      </c>
      <c r="AY25" s="99" t="s">
        <v>1834</v>
      </c>
      <c r="AZ25" s="15" t="s">
        <v>63</v>
      </c>
      <c r="BA25" s="99" t="s">
        <v>1835</v>
      </c>
      <c r="BB25" s="15" t="s">
        <v>67</v>
      </c>
      <c r="BC25" s="15" t="s">
        <v>12</v>
      </c>
      <c r="BD25" s="15" t="s">
        <v>620</v>
      </c>
      <c r="BE25" s="15" t="s">
        <v>621</v>
      </c>
      <c r="BF25" s="15" t="s">
        <v>622</v>
      </c>
      <c r="BG25" s="15" t="s">
        <v>623</v>
      </c>
      <c r="BH25" s="15" t="s">
        <v>67</v>
      </c>
      <c r="BI25" s="294" t="s">
        <v>1309</v>
      </c>
      <c r="BJ25" s="355" t="s">
        <v>1973</v>
      </c>
      <c r="BK25" s="31" t="s">
        <v>63</v>
      </c>
      <c r="BL25" s="117" t="s">
        <v>597</v>
      </c>
      <c r="BM25" s="43" t="s">
        <v>595</v>
      </c>
      <c r="BN25" s="99" t="s">
        <v>604</v>
      </c>
      <c r="BO25" s="29"/>
    </row>
    <row r="26" spans="1:67" s="1" customFormat="1" ht="245.25" customHeight="1" x14ac:dyDescent="0.2">
      <c r="A26" s="29" t="s">
        <v>34</v>
      </c>
      <c r="B26" s="112" t="s">
        <v>624</v>
      </c>
      <c r="C26" s="62" t="s">
        <v>12</v>
      </c>
      <c r="D26" s="85" t="s">
        <v>1495</v>
      </c>
      <c r="E26" s="85" t="s">
        <v>626</v>
      </c>
      <c r="F26" s="98" t="s">
        <v>627</v>
      </c>
      <c r="G26" s="37" t="s">
        <v>628</v>
      </c>
      <c r="H26" s="37" t="s">
        <v>67</v>
      </c>
      <c r="I26" s="37" t="s">
        <v>632</v>
      </c>
      <c r="J26" s="98" t="s">
        <v>633</v>
      </c>
      <c r="K26" s="37" t="s">
        <v>634</v>
      </c>
      <c r="L26" s="37" t="s">
        <v>635</v>
      </c>
      <c r="M26" s="37" t="s">
        <v>636</v>
      </c>
      <c r="N26" s="37" t="s">
        <v>637</v>
      </c>
      <c r="O26" s="37" t="s">
        <v>67</v>
      </c>
      <c r="P26" s="37" t="s">
        <v>625</v>
      </c>
      <c r="Q26" s="37" t="s">
        <v>638</v>
      </c>
      <c r="R26" s="37" t="s">
        <v>67</v>
      </c>
      <c r="S26" s="37" t="s">
        <v>639</v>
      </c>
      <c r="T26" s="37" t="s">
        <v>63</v>
      </c>
      <c r="U26" s="98" t="s">
        <v>640</v>
      </c>
      <c r="V26" s="37">
        <v>2</v>
      </c>
      <c r="W26" s="98" t="s">
        <v>641</v>
      </c>
      <c r="X26" s="37" t="s">
        <v>67</v>
      </c>
      <c r="Y26" s="37" t="s">
        <v>12</v>
      </c>
      <c r="Z26" s="37" t="s">
        <v>67</v>
      </c>
      <c r="AA26" s="98" t="s">
        <v>642</v>
      </c>
      <c r="AB26" s="37" t="s">
        <v>67</v>
      </c>
      <c r="AC26" s="37" t="s">
        <v>67</v>
      </c>
      <c r="AD26" s="37" t="s">
        <v>12</v>
      </c>
      <c r="AE26" s="37" t="s">
        <v>67</v>
      </c>
      <c r="AF26" s="98" t="s">
        <v>643</v>
      </c>
      <c r="AG26" s="37" t="s">
        <v>63</v>
      </c>
      <c r="AH26" s="98" t="s">
        <v>644</v>
      </c>
      <c r="AI26" s="37" t="s">
        <v>645</v>
      </c>
      <c r="AJ26" s="37" t="s">
        <v>67</v>
      </c>
      <c r="AK26" s="14" t="s">
        <v>12</v>
      </c>
      <c r="AL26" s="37" t="s">
        <v>67</v>
      </c>
      <c r="AM26" s="37" t="s">
        <v>12</v>
      </c>
      <c r="AN26" s="37" t="s">
        <v>630</v>
      </c>
      <c r="AO26" s="98" t="s">
        <v>631</v>
      </c>
      <c r="AP26" s="37" t="s">
        <v>646</v>
      </c>
      <c r="AQ26" s="37" t="s">
        <v>647</v>
      </c>
      <c r="AR26" s="37" t="s">
        <v>67</v>
      </c>
      <c r="AS26" s="37" t="s">
        <v>12</v>
      </c>
      <c r="AT26" s="37" t="s">
        <v>63</v>
      </c>
      <c r="AU26" s="98" t="s">
        <v>648</v>
      </c>
      <c r="AV26" s="37" t="s">
        <v>67</v>
      </c>
      <c r="AW26" s="37" t="s">
        <v>12</v>
      </c>
      <c r="AX26" s="37" t="s">
        <v>63</v>
      </c>
      <c r="AY26" s="98" t="s">
        <v>649</v>
      </c>
      <c r="AZ26" s="37" t="s">
        <v>63</v>
      </c>
      <c r="BA26" s="98" t="s">
        <v>650</v>
      </c>
      <c r="BB26" s="37" t="s">
        <v>67</v>
      </c>
      <c r="BC26" s="37" t="s">
        <v>12</v>
      </c>
      <c r="BD26" s="37" t="s">
        <v>1496</v>
      </c>
      <c r="BE26" s="14" t="s">
        <v>67</v>
      </c>
      <c r="BF26" s="37" t="s">
        <v>67</v>
      </c>
      <c r="BG26" s="37" t="s">
        <v>67</v>
      </c>
      <c r="BH26" s="37" t="s">
        <v>67</v>
      </c>
      <c r="BI26" s="142" t="s">
        <v>1696</v>
      </c>
      <c r="BJ26" s="122">
        <v>42518</v>
      </c>
      <c r="BK26" s="82" t="s">
        <v>67</v>
      </c>
      <c r="BL26" s="106" t="s">
        <v>1497</v>
      </c>
      <c r="BM26" s="1" t="s">
        <v>1515</v>
      </c>
      <c r="BN26" s="98" t="s">
        <v>629</v>
      </c>
      <c r="BO26" s="29"/>
    </row>
    <row r="27" spans="1:67" s="1" customFormat="1" ht="202.5" x14ac:dyDescent="0.2">
      <c r="A27" s="29" t="s">
        <v>35</v>
      </c>
      <c r="B27" s="99" t="s">
        <v>1974</v>
      </c>
      <c r="C27" s="99" t="s">
        <v>1781</v>
      </c>
      <c r="D27" s="84" t="s">
        <v>63</v>
      </c>
      <c r="E27" s="84">
        <v>3</v>
      </c>
      <c r="F27" s="99" t="s">
        <v>1779</v>
      </c>
      <c r="G27" s="99" t="s">
        <v>1780</v>
      </c>
      <c r="H27" s="15" t="s">
        <v>1697</v>
      </c>
      <c r="I27" s="15" t="s">
        <v>1783</v>
      </c>
      <c r="J27" s="99" t="s">
        <v>1782</v>
      </c>
      <c r="K27" s="15" t="s">
        <v>67</v>
      </c>
      <c r="L27" s="15" t="s">
        <v>1784</v>
      </c>
      <c r="M27" s="15" t="s">
        <v>1785</v>
      </c>
      <c r="N27" s="15" t="s">
        <v>1784</v>
      </c>
      <c r="O27" s="15" t="s">
        <v>67</v>
      </c>
      <c r="P27" s="15" t="s">
        <v>652</v>
      </c>
      <c r="Q27" s="15" t="s">
        <v>1787</v>
      </c>
      <c r="R27" s="15" t="s">
        <v>1786</v>
      </c>
      <c r="S27" s="15" t="s">
        <v>1786</v>
      </c>
      <c r="T27" s="15" t="s">
        <v>67</v>
      </c>
      <c r="U27" s="99"/>
      <c r="V27" s="15">
        <v>3</v>
      </c>
      <c r="W27" s="99" t="s">
        <v>1788</v>
      </c>
      <c r="X27" s="15" t="s">
        <v>67</v>
      </c>
      <c r="Y27" s="15" t="s">
        <v>12</v>
      </c>
      <c r="Z27" s="15" t="s">
        <v>63</v>
      </c>
      <c r="AA27" s="99" t="s">
        <v>1877</v>
      </c>
      <c r="AB27" s="15" t="s">
        <v>67</v>
      </c>
      <c r="AC27" s="15" t="s">
        <v>63</v>
      </c>
      <c r="AD27" s="99" t="s">
        <v>1789</v>
      </c>
      <c r="AE27" s="15" t="s">
        <v>67</v>
      </c>
      <c r="AF27" s="15" t="s">
        <v>12</v>
      </c>
      <c r="AG27" s="15" t="s">
        <v>84</v>
      </c>
      <c r="AH27" s="15" t="s">
        <v>12</v>
      </c>
      <c r="AI27" s="15" t="s">
        <v>67</v>
      </c>
      <c r="AJ27" s="15" t="s">
        <v>67</v>
      </c>
      <c r="AK27" s="15" t="s">
        <v>12</v>
      </c>
      <c r="AL27" s="15" t="s">
        <v>67</v>
      </c>
      <c r="AM27" s="15" t="s">
        <v>12</v>
      </c>
      <c r="AN27" s="15" t="s">
        <v>67</v>
      </c>
      <c r="AO27" s="15" t="s">
        <v>12</v>
      </c>
      <c r="AP27" s="15" t="s">
        <v>67</v>
      </c>
      <c r="AQ27" s="15" t="s">
        <v>63</v>
      </c>
      <c r="AR27" s="15" t="s">
        <v>63</v>
      </c>
      <c r="AS27" s="99" t="s">
        <v>653</v>
      </c>
      <c r="AT27" s="15" t="s">
        <v>67</v>
      </c>
      <c r="AU27" s="15" t="s">
        <v>12</v>
      </c>
      <c r="AV27" s="15" t="s">
        <v>67</v>
      </c>
      <c r="AW27" s="15" t="s">
        <v>12</v>
      </c>
      <c r="AX27" s="15" t="s">
        <v>63</v>
      </c>
      <c r="AY27" s="99" t="s">
        <v>1792</v>
      </c>
      <c r="AZ27" s="15" t="s">
        <v>63</v>
      </c>
      <c r="BA27" s="99" t="s">
        <v>1792</v>
      </c>
      <c r="BB27" s="15" t="s">
        <v>63</v>
      </c>
      <c r="BC27" s="15" t="s">
        <v>1791</v>
      </c>
      <c r="BD27" s="99" t="s">
        <v>1878</v>
      </c>
      <c r="BE27" s="15" t="s">
        <v>1790</v>
      </c>
      <c r="BF27" s="15" t="s">
        <v>1879</v>
      </c>
      <c r="BG27" s="15" t="s">
        <v>1793</v>
      </c>
      <c r="BH27" s="15" t="s">
        <v>67</v>
      </c>
      <c r="BI27" s="293" t="s">
        <v>1310</v>
      </c>
      <c r="BJ27" s="118" t="s">
        <v>1975</v>
      </c>
      <c r="BK27" s="31" t="s">
        <v>63</v>
      </c>
      <c r="BL27" s="43" t="s">
        <v>1880</v>
      </c>
      <c r="BM27" s="43" t="s">
        <v>595</v>
      </c>
      <c r="BN27" s="99"/>
      <c r="BO27" s="29"/>
    </row>
    <row r="28" spans="1:67" s="1" customFormat="1" ht="270" x14ac:dyDescent="0.2">
      <c r="A28" s="29" t="s">
        <v>36</v>
      </c>
      <c r="B28" s="112" t="s">
        <v>656</v>
      </c>
      <c r="C28" s="112" t="s">
        <v>657</v>
      </c>
      <c r="D28" s="85" t="s">
        <v>63</v>
      </c>
      <c r="E28" s="85">
        <v>3</v>
      </c>
      <c r="F28" s="98" t="s">
        <v>655</v>
      </c>
      <c r="G28" s="98" t="s">
        <v>660</v>
      </c>
      <c r="H28" s="37" t="s">
        <v>659</v>
      </c>
      <c r="I28" s="37" t="s">
        <v>661</v>
      </c>
      <c r="J28" s="98" t="s">
        <v>663</v>
      </c>
      <c r="K28" s="37" t="s">
        <v>662</v>
      </c>
      <c r="L28" s="37" t="s">
        <v>67</v>
      </c>
      <c r="M28" s="37" t="s">
        <v>665</v>
      </c>
      <c r="N28" s="37" t="s">
        <v>664</v>
      </c>
      <c r="O28" s="37" t="s">
        <v>67</v>
      </c>
      <c r="P28" s="37" t="s">
        <v>658</v>
      </c>
      <c r="Q28" s="37" t="s">
        <v>667</v>
      </c>
      <c r="R28" s="37" t="s">
        <v>67</v>
      </c>
      <c r="S28" s="37" t="s">
        <v>666</v>
      </c>
      <c r="T28" s="37" t="s">
        <v>63</v>
      </c>
      <c r="U28" s="112" t="s">
        <v>681</v>
      </c>
      <c r="V28" s="37">
        <v>3</v>
      </c>
      <c r="W28" s="98" t="s">
        <v>674</v>
      </c>
      <c r="X28" s="37" t="s">
        <v>67</v>
      </c>
      <c r="Y28" s="37" t="s">
        <v>12</v>
      </c>
      <c r="Z28" s="37" t="s">
        <v>67</v>
      </c>
      <c r="AA28" s="98" t="s">
        <v>672</v>
      </c>
      <c r="AB28" s="37" t="s">
        <v>670</v>
      </c>
      <c r="AC28" s="37" t="s">
        <v>67</v>
      </c>
      <c r="AD28" s="37" t="s">
        <v>12</v>
      </c>
      <c r="AE28" s="37" t="s">
        <v>67</v>
      </c>
      <c r="AF28" s="37" t="s">
        <v>12</v>
      </c>
      <c r="AG28" s="37" t="s">
        <v>63</v>
      </c>
      <c r="AH28" s="98" t="s">
        <v>668</v>
      </c>
      <c r="AI28" s="37" t="s">
        <v>67</v>
      </c>
      <c r="AJ28" s="37" t="s">
        <v>67</v>
      </c>
      <c r="AK28" s="98" t="s">
        <v>669</v>
      </c>
      <c r="AL28" s="37" t="s">
        <v>67</v>
      </c>
      <c r="AM28" s="37" t="s">
        <v>12</v>
      </c>
      <c r="AN28" s="37" t="s">
        <v>67</v>
      </c>
      <c r="AO28" s="98" t="s">
        <v>1446</v>
      </c>
      <c r="AP28" s="37" t="s">
        <v>671</v>
      </c>
      <c r="AQ28" s="37" t="s">
        <v>673</v>
      </c>
      <c r="AR28" s="37" t="s">
        <v>63</v>
      </c>
      <c r="AS28" s="98" t="s">
        <v>1522</v>
      </c>
      <c r="AT28" s="37" t="s">
        <v>67</v>
      </c>
      <c r="AU28" s="37" t="s">
        <v>675</v>
      </c>
      <c r="AV28" s="37" t="s">
        <v>67</v>
      </c>
      <c r="AW28" s="37" t="s">
        <v>12</v>
      </c>
      <c r="AX28" s="37" t="s">
        <v>63</v>
      </c>
      <c r="AY28" s="98" t="s">
        <v>678</v>
      </c>
      <c r="AZ28" s="37" t="s">
        <v>63</v>
      </c>
      <c r="BA28" s="98" t="s">
        <v>677</v>
      </c>
      <c r="BB28" s="37" t="s">
        <v>63</v>
      </c>
      <c r="BC28" s="98" t="s">
        <v>679</v>
      </c>
      <c r="BD28" s="37" t="s">
        <v>676</v>
      </c>
      <c r="BE28" s="37" t="s">
        <v>67</v>
      </c>
      <c r="BF28" s="37" t="s">
        <v>680</v>
      </c>
      <c r="BG28" s="37" t="s">
        <v>680</v>
      </c>
      <c r="BH28" s="37" t="s">
        <v>67</v>
      </c>
      <c r="BI28" s="107" t="s">
        <v>1516</v>
      </c>
      <c r="BJ28" s="122" t="s">
        <v>1976</v>
      </c>
      <c r="BK28" s="82" t="s">
        <v>63</v>
      </c>
      <c r="BL28" s="108" t="s">
        <v>1698</v>
      </c>
      <c r="BM28" s="81" t="s">
        <v>654</v>
      </c>
      <c r="BN28" s="103" t="s">
        <v>1447</v>
      </c>
      <c r="BO28" s="115"/>
    </row>
    <row r="29" spans="1:67" s="1" customFormat="1" ht="371.25" x14ac:dyDescent="0.2">
      <c r="A29" s="29" t="s">
        <v>37</v>
      </c>
      <c r="B29" s="99" t="s">
        <v>683</v>
      </c>
      <c r="C29" s="99" t="s">
        <v>684</v>
      </c>
      <c r="D29" s="84" t="s">
        <v>63</v>
      </c>
      <c r="E29" s="84">
        <v>2</v>
      </c>
      <c r="F29" s="99" t="s">
        <v>705</v>
      </c>
      <c r="G29" s="15" t="s">
        <v>689</v>
      </c>
      <c r="H29" s="15" t="s">
        <v>685</v>
      </c>
      <c r="I29" s="15" t="s">
        <v>706</v>
      </c>
      <c r="J29" s="99" t="s">
        <v>686</v>
      </c>
      <c r="K29" s="15" t="s">
        <v>687</v>
      </c>
      <c r="L29" s="15" t="s">
        <v>688</v>
      </c>
      <c r="M29" s="15" t="s">
        <v>67</v>
      </c>
      <c r="N29" s="15" t="s">
        <v>1498</v>
      </c>
      <c r="O29" s="15" t="s">
        <v>1448</v>
      </c>
      <c r="P29" s="15" t="s">
        <v>690</v>
      </c>
      <c r="Q29" s="15" t="s">
        <v>691</v>
      </c>
      <c r="R29" s="15" t="s">
        <v>67</v>
      </c>
      <c r="S29" s="15" t="s">
        <v>691</v>
      </c>
      <c r="T29" s="15" t="s">
        <v>63</v>
      </c>
      <c r="U29" s="99" t="s">
        <v>707</v>
      </c>
      <c r="V29" s="15">
        <v>2</v>
      </c>
      <c r="W29" s="99" t="s">
        <v>692</v>
      </c>
      <c r="X29" s="15" t="s">
        <v>67</v>
      </c>
      <c r="Y29" s="15" t="s">
        <v>12</v>
      </c>
      <c r="Z29" s="15" t="s">
        <v>63</v>
      </c>
      <c r="AA29" s="99" t="s">
        <v>693</v>
      </c>
      <c r="AB29" s="15" t="s">
        <v>694</v>
      </c>
      <c r="AC29" s="15" t="s">
        <v>67</v>
      </c>
      <c r="AD29" s="99" t="s">
        <v>695</v>
      </c>
      <c r="AE29" s="15" t="s">
        <v>67</v>
      </c>
      <c r="AF29" s="15" t="s">
        <v>12</v>
      </c>
      <c r="AG29" s="15" t="s">
        <v>67</v>
      </c>
      <c r="AH29" s="15" t="s">
        <v>12</v>
      </c>
      <c r="AI29" s="15" t="s">
        <v>67</v>
      </c>
      <c r="AJ29" s="15" t="s">
        <v>63</v>
      </c>
      <c r="AK29" s="99" t="s">
        <v>696</v>
      </c>
      <c r="AL29" s="15" t="s">
        <v>63</v>
      </c>
      <c r="AM29" s="99" t="s">
        <v>696</v>
      </c>
      <c r="AN29" s="15" t="s">
        <v>63</v>
      </c>
      <c r="AO29" s="99" t="s">
        <v>697</v>
      </c>
      <c r="AP29" s="15" t="s">
        <v>698</v>
      </c>
      <c r="AQ29" s="15" t="s">
        <v>699</v>
      </c>
      <c r="AR29" s="15" t="s">
        <v>63</v>
      </c>
      <c r="AS29" s="99" t="s">
        <v>700</v>
      </c>
      <c r="AT29" s="15" t="s">
        <v>63</v>
      </c>
      <c r="AU29" s="99" t="s">
        <v>701</v>
      </c>
      <c r="AV29" s="15" t="s">
        <v>67</v>
      </c>
      <c r="AW29" s="15" t="s">
        <v>12</v>
      </c>
      <c r="AX29" s="15" t="s">
        <v>63</v>
      </c>
      <c r="AY29" s="99" t="s">
        <v>704</v>
      </c>
      <c r="AZ29" s="15" t="s">
        <v>63</v>
      </c>
      <c r="BA29" s="99" t="s">
        <v>703</v>
      </c>
      <c r="BB29" s="15" t="s">
        <v>67</v>
      </c>
      <c r="BC29" s="15" t="s">
        <v>12</v>
      </c>
      <c r="BD29" s="15" t="s">
        <v>702</v>
      </c>
      <c r="BE29" s="15" t="s">
        <v>67</v>
      </c>
      <c r="BF29" s="15" t="s">
        <v>67</v>
      </c>
      <c r="BG29" s="15" t="s">
        <v>67</v>
      </c>
      <c r="BH29" s="15" t="s">
        <v>708</v>
      </c>
      <c r="BI29" s="293" t="s">
        <v>1311</v>
      </c>
      <c r="BJ29" s="118" t="s">
        <v>1977</v>
      </c>
      <c r="BK29" s="31" t="s">
        <v>63</v>
      </c>
      <c r="BL29" s="91" t="s">
        <v>682</v>
      </c>
      <c r="BM29" s="43" t="s">
        <v>1521</v>
      </c>
      <c r="BN29" s="197"/>
      <c r="BO29" s="29"/>
    </row>
    <row r="30" spans="1:67" s="1" customFormat="1" ht="393.75" x14ac:dyDescent="0.2">
      <c r="A30" s="29" t="s">
        <v>38</v>
      </c>
      <c r="B30" s="98" t="s">
        <v>713</v>
      </c>
      <c r="C30" s="98" t="s">
        <v>712</v>
      </c>
      <c r="D30" s="85" t="s">
        <v>63</v>
      </c>
      <c r="E30" s="85">
        <v>2</v>
      </c>
      <c r="F30" s="98" t="s">
        <v>711</v>
      </c>
      <c r="G30" s="37" t="s">
        <v>710</v>
      </c>
      <c r="H30" s="37" t="s">
        <v>67</v>
      </c>
      <c r="I30" s="37" t="s">
        <v>714</v>
      </c>
      <c r="J30" s="97" t="s">
        <v>152</v>
      </c>
      <c r="K30" s="37" t="s">
        <v>67</v>
      </c>
      <c r="L30" s="37" t="s">
        <v>67</v>
      </c>
      <c r="M30" s="37" t="s">
        <v>1499</v>
      </c>
      <c r="N30" s="37" t="s">
        <v>67</v>
      </c>
      <c r="O30" s="37" t="s">
        <v>67</v>
      </c>
      <c r="P30" s="37" t="s">
        <v>1500</v>
      </c>
      <c r="Q30" s="37" t="s">
        <v>1501</v>
      </c>
      <c r="R30" s="37" t="s">
        <v>1501</v>
      </c>
      <c r="S30" s="37" t="s">
        <v>1502</v>
      </c>
      <c r="T30" s="37" t="s">
        <v>63</v>
      </c>
      <c r="U30" s="98" t="s">
        <v>1503</v>
      </c>
      <c r="V30" s="37">
        <v>2</v>
      </c>
      <c r="W30" s="98" t="s">
        <v>1853</v>
      </c>
      <c r="X30" s="37" t="s">
        <v>67</v>
      </c>
      <c r="Y30" s="37" t="s">
        <v>12</v>
      </c>
      <c r="Z30" s="37" t="s">
        <v>67</v>
      </c>
      <c r="AA30" s="98" t="s">
        <v>715</v>
      </c>
      <c r="AB30" s="37" t="s">
        <v>67</v>
      </c>
      <c r="AC30" s="37" t="s">
        <v>67</v>
      </c>
      <c r="AD30" s="98" t="s">
        <v>716</v>
      </c>
      <c r="AE30" s="37" t="s">
        <v>63</v>
      </c>
      <c r="AF30" s="37" t="s">
        <v>1854</v>
      </c>
      <c r="AG30" s="37" t="s">
        <v>63</v>
      </c>
      <c r="AH30" s="37" t="s">
        <v>1855</v>
      </c>
      <c r="AI30" s="37" t="s">
        <v>1856</v>
      </c>
      <c r="AJ30" s="37" t="s">
        <v>63</v>
      </c>
      <c r="AK30" s="98" t="s">
        <v>718</v>
      </c>
      <c r="AL30" s="37" t="s">
        <v>63</v>
      </c>
      <c r="AM30" s="98" t="s">
        <v>717</v>
      </c>
      <c r="AN30" s="37" t="s">
        <v>63</v>
      </c>
      <c r="AO30" s="98" t="s">
        <v>719</v>
      </c>
      <c r="AP30" s="37" t="s">
        <v>720</v>
      </c>
      <c r="AQ30" s="37" t="s">
        <v>721</v>
      </c>
      <c r="AR30" s="37" t="s">
        <v>63</v>
      </c>
      <c r="AS30" s="98" t="s">
        <v>1720</v>
      </c>
      <c r="AT30" s="37" t="s">
        <v>63</v>
      </c>
      <c r="AU30" s="98" t="s">
        <v>726</v>
      </c>
      <c r="AV30" s="37" t="s">
        <v>63</v>
      </c>
      <c r="AW30" s="98" t="s">
        <v>722</v>
      </c>
      <c r="AX30" s="37" t="s">
        <v>63</v>
      </c>
      <c r="AY30" s="98" t="s">
        <v>723</v>
      </c>
      <c r="AZ30" s="37" t="s">
        <v>63</v>
      </c>
      <c r="BA30" s="98" t="s">
        <v>723</v>
      </c>
      <c r="BB30" s="1" t="s">
        <v>67</v>
      </c>
      <c r="BC30" s="37" t="s">
        <v>12</v>
      </c>
      <c r="BD30" s="37" t="s">
        <v>725</v>
      </c>
      <c r="BE30" s="37" t="s">
        <v>724</v>
      </c>
      <c r="BF30" s="37" t="s">
        <v>67</v>
      </c>
      <c r="BG30" s="37" t="s">
        <v>67</v>
      </c>
      <c r="BH30" s="37" t="s">
        <v>67</v>
      </c>
      <c r="BI30" s="295" t="s">
        <v>1312</v>
      </c>
      <c r="BJ30" s="37" t="s">
        <v>1857</v>
      </c>
      <c r="BK30" s="87" t="s">
        <v>67</v>
      </c>
      <c r="BL30" s="87" t="s">
        <v>115</v>
      </c>
      <c r="BM30" s="81" t="s">
        <v>709</v>
      </c>
      <c r="BN30" s="98"/>
      <c r="BO30" s="29"/>
    </row>
    <row r="31" spans="1:67" s="1" customFormat="1" ht="292.5" x14ac:dyDescent="0.2">
      <c r="A31" s="29" t="s">
        <v>39</v>
      </c>
      <c r="B31" s="99" t="s">
        <v>728</v>
      </c>
      <c r="C31" s="99" t="s">
        <v>729</v>
      </c>
      <c r="D31" s="84" t="s">
        <v>63</v>
      </c>
      <c r="E31" s="84">
        <v>2</v>
      </c>
      <c r="F31" s="99" t="s">
        <v>147</v>
      </c>
      <c r="G31" s="15" t="s">
        <v>1719</v>
      </c>
      <c r="H31" s="15" t="s">
        <v>730</v>
      </c>
      <c r="I31" s="15" t="s">
        <v>731</v>
      </c>
      <c r="J31" s="99" t="s">
        <v>733</v>
      </c>
      <c r="K31" s="15" t="s">
        <v>734</v>
      </c>
      <c r="L31" s="15" t="s">
        <v>735</v>
      </c>
      <c r="M31" s="15" t="s">
        <v>736</v>
      </c>
      <c r="N31" s="15" t="s">
        <v>737</v>
      </c>
      <c r="O31" s="15" t="s">
        <v>732</v>
      </c>
      <c r="P31" s="15" t="s">
        <v>738</v>
      </c>
      <c r="Q31" s="15" t="s">
        <v>67</v>
      </c>
      <c r="R31" s="15" t="s">
        <v>739</v>
      </c>
      <c r="S31" s="15" t="s">
        <v>739</v>
      </c>
      <c r="T31" s="15" t="s">
        <v>63</v>
      </c>
      <c r="U31" s="99" t="s">
        <v>148</v>
      </c>
      <c r="V31" s="15">
        <v>2</v>
      </c>
      <c r="W31" s="99" t="s">
        <v>740</v>
      </c>
      <c r="X31" s="15" t="s">
        <v>67</v>
      </c>
      <c r="Y31" s="15" t="s">
        <v>12</v>
      </c>
      <c r="Z31" s="15" t="s">
        <v>63</v>
      </c>
      <c r="AA31" s="99" t="s">
        <v>149</v>
      </c>
      <c r="AB31" s="15" t="s">
        <v>741</v>
      </c>
      <c r="AC31" s="15" t="s">
        <v>67</v>
      </c>
      <c r="AD31" s="15" t="s">
        <v>3</v>
      </c>
      <c r="AE31" s="15" t="s">
        <v>67</v>
      </c>
      <c r="AF31" s="15" t="s">
        <v>1487</v>
      </c>
      <c r="AG31" s="15" t="s">
        <v>67</v>
      </c>
      <c r="AH31" s="15" t="s">
        <v>1487</v>
      </c>
      <c r="AI31" s="15" t="s">
        <v>1488</v>
      </c>
      <c r="AJ31" s="15" t="s">
        <v>67</v>
      </c>
      <c r="AK31" s="15" t="s">
        <v>745</v>
      </c>
      <c r="AL31" s="15" t="s">
        <v>67</v>
      </c>
      <c r="AM31" s="15" t="s">
        <v>745</v>
      </c>
      <c r="AN31" s="15" t="s">
        <v>63</v>
      </c>
      <c r="AO31" s="99" t="s">
        <v>746</v>
      </c>
      <c r="AP31" s="15" t="s">
        <v>742</v>
      </c>
      <c r="AQ31" s="15" t="s">
        <v>743</v>
      </c>
      <c r="AR31" s="15" t="s">
        <v>63</v>
      </c>
      <c r="AS31" s="99" t="s">
        <v>744</v>
      </c>
      <c r="AT31" s="15" t="s">
        <v>63</v>
      </c>
      <c r="AU31" s="99" t="s">
        <v>747</v>
      </c>
      <c r="AV31" s="15" t="s">
        <v>67</v>
      </c>
      <c r="AW31" s="15" t="s">
        <v>12</v>
      </c>
      <c r="AX31" s="15" t="s">
        <v>63</v>
      </c>
      <c r="AY31" s="99" t="s">
        <v>150</v>
      </c>
      <c r="AZ31" s="15" t="s">
        <v>63</v>
      </c>
      <c r="BA31" s="99" t="s">
        <v>150</v>
      </c>
      <c r="BB31" s="15" t="s">
        <v>67</v>
      </c>
      <c r="BC31" s="15" t="s">
        <v>3</v>
      </c>
      <c r="BD31" s="99" t="s">
        <v>151</v>
      </c>
      <c r="BE31" s="15" t="s">
        <v>67</v>
      </c>
      <c r="BF31" s="15" t="s">
        <v>748</v>
      </c>
      <c r="BG31" s="15" t="s">
        <v>748</v>
      </c>
      <c r="BH31" s="15" t="s">
        <v>67</v>
      </c>
      <c r="BI31" s="293" t="s">
        <v>1313</v>
      </c>
      <c r="BJ31" s="118">
        <v>42005</v>
      </c>
      <c r="BK31" s="31" t="s">
        <v>67</v>
      </c>
      <c r="BL31" s="31" t="s">
        <v>115</v>
      </c>
      <c r="BM31" s="43" t="s">
        <v>727</v>
      </c>
      <c r="BN31" s="99"/>
      <c r="BO31" s="29"/>
    </row>
    <row r="32" spans="1:67" s="1" customFormat="1" ht="180" x14ac:dyDescent="0.2">
      <c r="A32" s="29" t="s">
        <v>40</v>
      </c>
      <c r="B32" s="103" t="s">
        <v>1613</v>
      </c>
      <c r="C32" s="103" t="s">
        <v>1606</v>
      </c>
      <c r="D32" s="85" t="s">
        <v>749</v>
      </c>
      <c r="E32" s="85">
        <v>2</v>
      </c>
      <c r="F32" s="98" t="s">
        <v>1623</v>
      </c>
      <c r="G32" s="37" t="s">
        <v>750</v>
      </c>
      <c r="H32" s="85" t="s">
        <v>1624</v>
      </c>
      <c r="I32" s="308" t="s">
        <v>1614</v>
      </c>
      <c r="J32" s="98" t="s">
        <v>1620</v>
      </c>
      <c r="K32" s="37" t="s">
        <v>67</v>
      </c>
      <c r="L32" s="37" t="s">
        <v>1625</v>
      </c>
      <c r="M32" s="37" t="s">
        <v>752</v>
      </c>
      <c r="N32" s="37" t="s">
        <v>751</v>
      </c>
      <c r="O32" s="37" t="s">
        <v>67</v>
      </c>
      <c r="P32" s="37" t="s">
        <v>753</v>
      </c>
      <c r="Q32" s="37" t="s">
        <v>1832</v>
      </c>
      <c r="R32" s="37" t="s">
        <v>1833</v>
      </c>
      <c r="S32" s="37" t="s">
        <v>1831</v>
      </c>
      <c r="T32" s="37" t="s">
        <v>63</v>
      </c>
      <c r="U32" s="98" t="s">
        <v>1616</v>
      </c>
      <c r="V32" s="37">
        <v>2</v>
      </c>
      <c r="W32" s="98" t="s">
        <v>1617</v>
      </c>
      <c r="X32" s="37" t="s">
        <v>67</v>
      </c>
      <c r="Y32" s="37" t="s">
        <v>12</v>
      </c>
      <c r="Z32" s="37" t="s">
        <v>63</v>
      </c>
      <c r="AA32" s="98" t="s">
        <v>1602</v>
      </c>
      <c r="AB32" s="37" t="s">
        <v>754</v>
      </c>
      <c r="AC32" s="37" t="s">
        <v>67</v>
      </c>
      <c r="AD32" s="37" t="s">
        <v>12</v>
      </c>
      <c r="AE32" s="37" t="s">
        <v>67</v>
      </c>
      <c r="AF32" s="37" t="s">
        <v>12</v>
      </c>
      <c r="AG32" s="37" t="s">
        <v>84</v>
      </c>
      <c r="AH32" s="37" t="s">
        <v>12</v>
      </c>
      <c r="AI32" s="37" t="s">
        <v>67</v>
      </c>
      <c r="AJ32" s="37" t="s">
        <v>67</v>
      </c>
      <c r="AK32" s="37" t="s">
        <v>12</v>
      </c>
      <c r="AL32" s="37" t="s">
        <v>67</v>
      </c>
      <c r="AM32" s="37" t="s">
        <v>12</v>
      </c>
      <c r="AN32" s="37" t="s">
        <v>67</v>
      </c>
      <c r="AO32" s="37" t="s">
        <v>12</v>
      </c>
      <c r="AP32" s="37" t="s">
        <v>755</v>
      </c>
      <c r="AQ32" s="37" t="s">
        <v>1603</v>
      </c>
      <c r="AR32" s="37" t="s">
        <v>67</v>
      </c>
      <c r="AS32" s="37" t="s">
        <v>12</v>
      </c>
      <c r="AT32" s="37" t="s">
        <v>63</v>
      </c>
      <c r="AU32" s="37" t="s">
        <v>1604</v>
      </c>
      <c r="AV32" s="37" t="s">
        <v>67</v>
      </c>
      <c r="AW32" s="37" t="s">
        <v>12</v>
      </c>
      <c r="AX32" s="37" t="s">
        <v>63</v>
      </c>
      <c r="AY32" s="98" t="s">
        <v>1615</v>
      </c>
      <c r="AZ32" s="37" t="s">
        <v>63</v>
      </c>
      <c r="BA32" s="37" t="s">
        <v>1605</v>
      </c>
      <c r="BB32" s="37" t="s">
        <v>67</v>
      </c>
      <c r="BC32" s="37" t="s">
        <v>131</v>
      </c>
      <c r="BD32" s="98" t="s">
        <v>1618</v>
      </c>
      <c r="BE32" s="37" t="s">
        <v>67</v>
      </c>
      <c r="BF32" s="308" t="s">
        <v>1619</v>
      </c>
      <c r="BG32" s="37" t="s">
        <v>67</v>
      </c>
      <c r="BH32" s="37" t="s">
        <v>67</v>
      </c>
      <c r="BI32" s="309" t="s">
        <v>1314</v>
      </c>
      <c r="BJ32" s="122">
        <v>42917</v>
      </c>
      <c r="BK32" s="82" t="s">
        <v>67</v>
      </c>
      <c r="BL32" s="82" t="s">
        <v>115</v>
      </c>
      <c r="BM32" s="102" t="s">
        <v>146</v>
      </c>
      <c r="BN32" s="98"/>
      <c r="BO32" s="115"/>
    </row>
    <row r="33" spans="1:67" s="1" customFormat="1" ht="236.25" x14ac:dyDescent="0.2">
      <c r="A33" s="29" t="s">
        <v>41</v>
      </c>
      <c r="B33" s="99" t="s">
        <v>1812</v>
      </c>
      <c r="C33" s="99" t="s">
        <v>1811</v>
      </c>
      <c r="D33" s="84" t="s">
        <v>757</v>
      </c>
      <c r="E33" s="84">
        <v>2</v>
      </c>
      <c r="F33" s="99" t="s">
        <v>758</v>
      </c>
      <c r="G33" s="15" t="s">
        <v>1813</v>
      </c>
      <c r="H33" s="15" t="s">
        <v>67</v>
      </c>
      <c r="I33" s="15" t="s">
        <v>760</v>
      </c>
      <c r="J33" s="99" t="s">
        <v>1814</v>
      </c>
      <c r="K33" s="15" t="s">
        <v>1815</v>
      </c>
      <c r="L33" s="15" t="s">
        <v>67</v>
      </c>
      <c r="M33" s="15" t="s">
        <v>67</v>
      </c>
      <c r="N33" s="15" t="s">
        <v>759</v>
      </c>
      <c r="O33" s="15" t="s">
        <v>67</v>
      </c>
      <c r="P33" s="15" t="s">
        <v>761</v>
      </c>
      <c r="Q33" s="15" t="s">
        <v>67</v>
      </c>
      <c r="R33" s="15" t="s">
        <v>762</v>
      </c>
      <c r="S33" s="15" t="s">
        <v>67</v>
      </c>
      <c r="T33" s="15" t="s">
        <v>63</v>
      </c>
      <c r="U33" s="99" t="s">
        <v>763</v>
      </c>
      <c r="V33" s="15">
        <v>2</v>
      </c>
      <c r="W33" s="99" t="s">
        <v>764</v>
      </c>
      <c r="X33" s="15" t="s">
        <v>67</v>
      </c>
      <c r="Y33" s="15" t="s">
        <v>12</v>
      </c>
      <c r="Z33" s="15" t="s">
        <v>63</v>
      </c>
      <c r="AA33" s="347" t="s">
        <v>1816</v>
      </c>
      <c r="AB33" s="15" t="s">
        <v>67</v>
      </c>
      <c r="AC33" s="15" t="s">
        <v>67</v>
      </c>
      <c r="AD33" s="15" t="s">
        <v>12</v>
      </c>
      <c r="AE33" s="15" t="s">
        <v>67</v>
      </c>
      <c r="AF33" s="15" t="s">
        <v>765</v>
      </c>
      <c r="AG33" s="15" t="s">
        <v>63</v>
      </c>
      <c r="AH33" s="99" t="s">
        <v>1818</v>
      </c>
      <c r="AI33" s="15" t="s">
        <v>67</v>
      </c>
      <c r="AJ33" s="15" t="s">
        <v>63</v>
      </c>
      <c r="AK33" s="99" t="s">
        <v>1701</v>
      </c>
      <c r="AL33" s="15" t="s">
        <v>67</v>
      </c>
      <c r="AM33" s="15" t="s">
        <v>12</v>
      </c>
      <c r="AN33" s="15" t="s">
        <v>67</v>
      </c>
      <c r="AO33" s="15" t="s">
        <v>12</v>
      </c>
      <c r="AP33" s="15" t="s">
        <v>67</v>
      </c>
      <c r="AQ33" s="15" t="s">
        <v>63</v>
      </c>
      <c r="AR33" s="15" t="s">
        <v>63</v>
      </c>
      <c r="AS33" s="99" t="s">
        <v>767</v>
      </c>
      <c r="AT33" s="15" t="s">
        <v>63</v>
      </c>
      <c r="AU33" s="99" t="s">
        <v>1809</v>
      </c>
      <c r="AV33" s="15" t="s">
        <v>67</v>
      </c>
      <c r="AW33" s="15" t="s">
        <v>12</v>
      </c>
      <c r="AX33" s="15" t="s">
        <v>63</v>
      </c>
      <c r="AY33" s="99" t="s">
        <v>1518</v>
      </c>
      <c r="AZ33" s="15" t="s">
        <v>63</v>
      </c>
      <c r="BA33" s="99" t="s">
        <v>1518</v>
      </c>
      <c r="BB33" s="15" t="s">
        <v>63</v>
      </c>
      <c r="BC33" s="99" t="s">
        <v>766</v>
      </c>
      <c r="BD33" s="99" t="s">
        <v>1702</v>
      </c>
      <c r="BE33" s="15" t="s">
        <v>67</v>
      </c>
      <c r="BF33" s="15" t="s">
        <v>67</v>
      </c>
      <c r="BG33" s="15" t="s">
        <v>67</v>
      </c>
      <c r="BH33" s="15" t="s">
        <v>1810</v>
      </c>
      <c r="BI33" s="143" t="s">
        <v>1315</v>
      </c>
      <c r="BJ33" s="118">
        <v>43709</v>
      </c>
      <c r="BK33" s="31" t="s">
        <v>63</v>
      </c>
      <c r="BL33" s="43" t="s">
        <v>1817</v>
      </c>
      <c r="BM33" s="351" t="s">
        <v>756</v>
      </c>
      <c r="BN33" s="15" t="s">
        <v>1819</v>
      </c>
      <c r="BO33" s="29"/>
    </row>
    <row r="34" spans="1:67" s="1" customFormat="1" ht="292.5" x14ac:dyDescent="0.2">
      <c r="A34" s="29" t="s">
        <v>42</v>
      </c>
      <c r="B34" s="98" t="s">
        <v>1935</v>
      </c>
      <c r="C34" s="98" t="s">
        <v>771</v>
      </c>
      <c r="D34" s="85" t="s">
        <v>63</v>
      </c>
      <c r="E34" s="85">
        <v>2</v>
      </c>
      <c r="F34" s="98" t="s">
        <v>785</v>
      </c>
      <c r="G34" s="37" t="s">
        <v>770</v>
      </c>
      <c r="H34" s="37" t="s">
        <v>772</v>
      </c>
      <c r="I34" s="37" t="s">
        <v>773</v>
      </c>
      <c r="J34" s="98" t="s">
        <v>794</v>
      </c>
      <c r="K34" s="37" t="s">
        <v>774</v>
      </c>
      <c r="L34" s="37" t="s">
        <v>775</v>
      </c>
      <c r="M34" s="37" t="s">
        <v>777</v>
      </c>
      <c r="N34" s="37" t="s">
        <v>776</v>
      </c>
      <c r="O34" s="37" t="s">
        <v>67</v>
      </c>
      <c r="P34" s="37" t="s">
        <v>778</v>
      </c>
      <c r="Q34" s="37" t="s">
        <v>779</v>
      </c>
      <c r="R34" s="37" t="s">
        <v>67</v>
      </c>
      <c r="S34" s="37" t="s">
        <v>780</v>
      </c>
      <c r="T34" s="37" t="s">
        <v>63</v>
      </c>
      <c r="U34" s="98" t="s">
        <v>784</v>
      </c>
      <c r="V34" s="37">
        <v>2</v>
      </c>
      <c r="W34" s="98" t="s">
        <v>783</v>
      </c>
      <c r="X34" s="37" t="s">
        <v>67</v>
      </c>
      <c r="Y34" s="37" t="s">
        <v>12</v>
      </c>
      <c r="Z34" s="37" t="s">
        <v>63</v>
      </c>
      <c r="AA34" s="98" t="s">
        <v>786</v>
      </c>
      <c r="AB34" s="37" t="s">
        <v>781</v>
      </c>
      <c r="AC34" s="37" t="s">
        <v>67</v>
      </c>
      <c r="AD34" s="37" t="s">
        <v>12</v>
      </c>
      <c r="AE34" s="37" t="s">
        <v>67</v>
      </c>
      <c r="AF34" s="37" t="s">
        <v>787</v>
      </c>
      <c r="AG34" s="37" t="s">
        <v>84</v>
      </c>
      <c r="AH34" s="37" t="s">
        <v>12</v>
      </c>
      <c r="AI34" s="37" t="s">
        <v>67</v>
      </c>
      <c r="AJ34" s="37" t="s">
        <v>67</v>
      </c>
      <c r="AK34" s="37" t="s">
        <v>12</v>
      </c>
      <c r="AL34" s="37" t="s">
        <v>67</v>
      </c>
      <c r="AM34" s="37" t="s">
        <v>12</v>
      </c>
      <c r="AN34" s="308" t="s">
        <v>63</v>
      </c>
      <c r="AO34" s="98" t="s">
        <v>788</v>
      </c>
      <c r="AP34" s="37" t="s">
        <v>67</v>
      </c>
      <c r="AQ34" s="37" t="s">
        <v>789</v>
      </c>
      <c r="AR34" s="37" t="s">
        <v>63</v>
      </c>
      <c r="AS34" s="98" t="s">
        <v>790</v>
      </c>
      <c r="AT34" s="37" t="s">
        <v>67</v>
      </c>
      <c r="AU34" s="80" t="s">
        <v>12</v>
      </c>
      <c r="AV34" s="37" t="s">
        <v>84</v>
      </c>
      <c r="AW34" s="37" t="s">
        <v>12</v>
      </c>
      <c r="AX34" s="37" t="s">
        <v>63</v>
      </c>
      <c r="AY34" s="98" t="s">
        <v>791</v>
      </c>
      <c r="AZ34" s="37" t="s">
        <v>63</v>
      </c>
      <c r="BA34" s="98" t="s">
        <v>791</v>
      </c>
      <c r="BB34" s="37" t="s">
        <v>63</v>
      </c>
      <c r="BC34" s="98" t="s">
        <v>791</v>
      </c>
      <c r="BD34" s="98" t="s">
        <v>792</v>
      </c>
      <c r="BE34" s="37" t="s">
        <v>67</v>
      </c>
      <c r="BF34" s="37" t="s">
        <v>793</v>
      </c>
      <c r="BG34" s="37" t="s">
        <v>793</v>
      </c>
      <c r="BH34" s="37" t="s">
        <v>67</v>
      </c>
      <c r="BI34" s="107" t="s">
        <v>1449</v>
      </c>
      <c r="BJ34" s="122">
        <v>44682</v>
      </c>
      <c r="BK34" s="82" t="s">
        <v>63</v>
      </c>
      <c r="BL34" s="92" t="s">
        <v>768</v>
      </c>
      <c r="BM34" s="81" t="s">
        <v>769</v>
      </c>
      <c r="BN34" s="98" t="s">
        <v>1881</v>
      </c>
      <c r="BO34" s="29"/>
    </row>
    <row r="35" spans="1:67" s="1" customFormat="1" ht="247.5" x14ac:dyDescent="0.2">
      <c r="A35" s="29" t="s">
        <v>43</v>
      </c>
      <c r="B35" s="99" t="s">
        <v>810</v>
      </c>
      <c r="C35" s="99" t="s">
        <v>796</v>
      </c>
      <c r="D35" s="84" t="s">
        <v>63</v>
      </c>
      <c r="E35" s="84">
        <v>3</v>
      </c>
      <c r="F35" s="99" t="s">
        <v>811</v>
      </c>
      <c r="G35" s="15" t="s">
        <v>797</v>
      </c>
      <c r="H35" s="15" t="s">
        <v>798</v>
      </c>
      <c r="I35" s="15" t="s">
        <v>812</v>
      </c>
      <c r="J35" s="312" t="s">
        <v>1699</v>
      </c>
      <c r="K35" s="313" t="s">
        <v>801</v>
      </c>
      <c r="L35" s="15" t="s">
        <v>799</v>
      </c>
      <c r="M35" s="15" t="s">
        <v>67</v>
      </c>
      <c r="N35" s="15" t="s">
        <v>67</v>
      </c>
      <c r="O35" s="313" t="s">
        <v>802</v>
      </c>
      <c r="P35" s="313" t="s">
        <v>803</v>
      </c>
      <c r="Q35" s="313" t="s">
        <v>804</v>
      </c>
      <c r="R35" s="313" t="s">
        <v>804</v>
      </c>
      <c r="S35" s="313" t="s">
        <v>804</v>
      </c>
      <c r="T35" s="313" t="s">
        <v>63</v>
      </c>
      <c r="U35" s="312" t="s">
        <v>805</v>
      </c>
      <c r="V35" s="15">
        <v>3</v>
      </c>
      <c r="W35" s="99" t="s">
        <v>806</v>
      </c>
      <c r="X35" s="313" t="s">
        <v>63</v>
      </c>
      <c r="Y35" s="312" t="s">
        <v>800</v>
      </c>
      <c r="Z35" s="313" t="s">
        <v>63</v>
      </c>
      <c r="AA35" s="312" t="s">
        <v>1644</v>
      </c>
      <c r="AB35" s="15" t="s">
        <v>807</v>
      </c>
      <c r="AC35" s="15" t="s">
        <v>67</v>
      </c>
      <c r="AD35" s="313" t="s">
        <v>808</v>
      </c>
      <c r="AE35" s="313" t="s">
        <v>67</v>
      </c>
      <c r="AF35" s="313" t="s">
        <v>12</v>
      </c>
      <c r="AG35" s="15" t="s">
        <v>84</v>
      </c>
      <c r="AH35" s="15" t="s">
        <v>12</v>
      </c>
      <c r="AI35" s="15" t="s">
        <v>67</v>
      </c>
      <c r="AJ35" s="15" t="s">
        <v>67</v>
      </c>
      <c r="AK35" s="15" t="s">
        <v>12</v>
      </c>
      <c r="AL35" s="15" t="s">
        <v>67</v>
      </c>
      <c r="AM35" s="15" t="s">
        <v>12</v>
      </c>
      <c r="AN35" s="15" t="s">
        <v>67</v>
      </c>
      <c r="AO35" s="15" t="s">
        <v>12</v>
      </c>
      <c r="AP35" s="313" t="s">
        <v>809</v>
      </c>
      <c r="AQ35" s="15" t="s">
        <v>63</v>
      </c>
      <c r="AR35" s="15" t="s">
        <v>63</v>
      </c>
      <c r="AS35" s="99" t="s">
        <v>813</v>
      </c>
      <c r="AT35" s="15" t="s">
        <v>67</v>
      </c>
      <c r="AU35" s="15" t="s">
        <v>12</v>
      </c>
      <c r="AV35" s="15" t="s">
        <v>67</v>
      </c>
      <c r="AW35" s="15" t="s">
        <v>3</v>
      </c>
      <c r="AX35" s="15" t="s">
        <v>63</v>
      </c>
      <c r="AY35" s="99" t="s">
        <v>814</v>
      </c>
      <c r="AZ35" s="15" t="s">
        <v>63</v>
      </c>
      <c r="BA35" s="99" t="s">
        <v>815</v>
      </c>
      <c r="BB35" s="15" t="s">
        <v>67</v>
      </c>
      <c r="BC35" s="15" t="s">
        <v>3</v>
      </c>
      <c r="BD35" s="99" t="s">
        <v>816</v>
      </c>
      <c r="BE35" s="313" t="s">
        <v>818</v>
      </c>
      <c r="BF35" s="313" t="s">
        <v>817</v>
      </c>
      <c r="BG35" s="313" t="s">
        <v>819</v>
      </c>
      <c r="BH35" s="15" t="s">
        <v>67</v>
      </c>
      <c r="BI35" s="293" t="s">
        <v>1316</v>
      </c>
      <c r="BJ35" s="118">
        <v>40330</v>
      </c>
      <c r="BK35" s="31" t="s">
        <v>63</v>
      </c>
      <c r="BL35" s="91" t="s">
        <v>1774</v>
      </c>
      <c r="BM35" s="43" t="s">
        <v>795</v>
      </c>
      <c r="BN35" s="15"/>
      <c r="BO35" s="29"/>
    </row>
    <row r="36" spans="1:67" s="1" customFormat="1" ht="409.5" x14ac:dyDescent="0.2">
      <c r="A36" s="29" t="s">
        <v>44</v>
      </c>
      <c r="B36" s="112" t="s">
        <v>1934</v>
      </c>
      <c r="C36" s="112" t="s">
        <v>822</v>
      </c>
      <c r="D36" s="85" t="s">
        <v>63</v>
      </c>
      <c r="E36" s="85">
        <v>3</v>
      </c>
      <c r="F36" s="98" t="s">
        <v>823</v>
      </c>
      <c r="G36" s="37" t="s">
        <v>1767</v>
      </c>
      <c r="H36" s="37" t="s">
        <v>821</v>
      </c>
      <c r="I36" s="37" t="s">
        <v>1757</v>
      </c>
      <c r="J36" s="98" t="s">
        <v>1762</v>
      </c>
      <c r="K36" s="37" t="s">
        <v>1758</v>
      </c>
      <c r="L36" s="37" t="s">
        <v>1759</v>
      </c>
      <c r="M36" s="37" t="s">
        <v>67</v>
      </c>
      <c r="N36" s="37" t="s">
        <v>67</v>
      </c>
      <c r="O36" s="37" t="s">
        <v>67</v>
      </c>
      <c r="P36" s="37" t="s">
        <v>1760</v>
      </c>
      <c r="Q36" s="37" t="s">
        <v>1768</v>
      </c>
      <c r="R36" s="37" t="s">
        <v>824</v>
      </c>
      <c r="S36" s="37" t="s">
        <v>824</v>
      </c>
      <c r="T36" s="37" t="s">
        <v>63</v>
      </c>
      <c r="U36" s="98" t="s">
        <v>1769</v>
      </c>
      <c r="V36" s="37">
        <v>3</v>
      </c>
      <c r="W36" s="98" t="s">
        <v>826</v>
      </c>
      <c r="X36" s="37" t="s">
        <v>67</v>
      </c>
      <c r="Y36" s="37" t="s">
        <v>12</v>
      </c>
      <c r="Z36" s="37" t="s">
        <v>63</v>
      </c>
      <c r="AA36" s="98" t="s">
        <v>825</v>
      </c>
      <c r="AB36" s="37" t="s">
        <v>1450</v>
      </c>
      <c r="AC36" s="37" t="s">
        <v>67</v>
      </c>
      <c r="AD36" s="37" t="s">
        <v>12</v>
      </c>
      <c r="AE36" s="37" t="s">
        <v>67</v>
      </c>
      <c r="AF36" s="37" t="s">
        <v>12</v>
      </c>
      <c r="AG36" s="37" t="s">
        <v>84</v>
      </c>
      <c r="AH36" s="37" t="s">
        <v>12</v>
      </c>
      <c r="AI36" s="37" t="s">
        <v>67</v>
      </c>
      <c r="AJ36" s="37" t="s">
        <v>67</v>
      </c>
      <c r="AK36" s="37" t="s">
        <v>827</v>
      </c>
      <c r="AL36" s="37" t="s">
        <v>67</v>
      </c>
      <c r="AM36" s="37" t="s">
        <v>12</v>
      </c>
      <c r="AN36" s="37" t="s">
        <v>67</v>
      </c>
      <c r="AO36" s="37" t="s">
        <v>12</v>
      </c>
      <c r="AP36" s="37" t="s">
        <v>67</v>
      </c>
      <c r="AQ36" s="37" t="s">
        <v>828</v>
      </c>
      <c r="AR36" s="37" t="s">
        <v>63</v>
      </c>
      <c r="AS36" s="98" t="s">
        <v>829</v>
      </c>
      <c r="AT36" s="37" t="s">
        <v>67</v>
      </c>
      <c r="AU36" s="37" t="s">
        <v>12</v>
      </c>
      <c r="AV36" s="37" t="s">
        <v>67</v>
      </c>
      <c r="AW36" s="37" t="s">
        <v>12</v>
      </c>
      <c r="AX36" s="37" t="s">
        <v>63</v>
      </c>
      <c r="AY36" s="98" t="s">
        <v>1770</v>
      </c>
      <c r="AZ36" s="37" t="s">
        <v>63</v>
      </c>
      <c r="BA36" s="98" t="s">
        <v>1771</v>
      </c>
      <c r="BB36" s="37" t="s">
        <v>63</v>
      </c>
      <c r="BC36" s="98" t="s">
        <v>1772</v>
      </c>
      <c r="BD36" s="37" t="s">
        <v>830</v>
      </c>
      <c r="BE36" s="37" t="s">
        <v>67</v>
      </c>
      <c r="BF36" s="14" t="s">
        <v>831</v>
      </c>
      <c r="BG36" s="37" t="s">
        <v>1773</v>
      </c>
      <c r="BH36" s="37" t="s">
        <v>67</v>
      </c>
      <c r="BI36" s="345" t="s">
        <v>1761</v>
      </c>
      <c r="BJ36" s="122">
        <v>44760</v>
      </c>
      <c r="BK36" s="82" t="s">
        <v>63</v>
      </c>
      <c r="BL36" s="92" t="s">
        <v>820</v>
      </c>
      <c r="BM36" s="81" t="s">
        <v>1505</v>
      </c>
      <c r="BN36" s="98" t="s">
        <v>832</v>
      </c>
      <c r="BO36" s="29"/>
    </row>
    <row r="37" spans="1:67" s="1" customFormat="1" ht="292.5" x14ac:dyDescent="0.2">
      <c r="A37" s="29" t="s">
        <v>45</v>
      </c>
      <c r="B37" s="99" t="s">
        <v>834</v>
      </c>
      <c r="C37" s="99" t="s">
        <v>835</v>
      </c>
      <c r="D37" s="84" t="s">
        <v>63</v>
      </c>
      <c r="E37" s="84">
        <v>2</v>
      </c>
      <c r="F37" s="99" t="s">
        <v>1766</v>
      </c>
      <c r="G37" s="15" t="s">
        <v>1765</v>
      </c>
      <c r="H37" s="15" t="s">
        <v>836</v>
      </c>
      <c r="I37" s="15" t="s">
        <v>58</v>
      </c>
      <c r="J37" s="99" t="s">
        <v>837</v>
      </c>
      <c r="K37" s="15" t="s">
        <v>838</v>
      </c>
      <c r="L37" s="15" t="s">
        <v>839</v>
      </c>
      <c r="M37" s="15" t="s">
        <v>1754</v>
      </c>
      <c r="N37" s="15" t="s">
        <v>67</v>
      </c>
      <c r="O37" s="15" t="s">
        <v>67</v>
      </c>
      <c r="P37" s="15" t="s">
        <v>840</v>
      </c>
      <c r="Q37" s="15" t="s">
        <v>841</v>
      </c>
      <c r="R37" s="15" t="s">
        <v>841</v>
      </c>
      <c r="S37" s="15" t="s">
        <v>841</v>
      </c>
      <c r="T37" s="15" t="s">
        <v>63</v>
      </c>
      <c r="U37" s="99" t="s">
        <v>1755</v>
      </c>
      <c r="V37" s="15">
        <v>2</v>
      </c>
      <c r="W37" s="99" t="s">
        <v>1756</v>
      </c>
      <c r="X37" s="15" t="s">
        <v>67</v>
      </c>
      <c r="Y37" s="15" t="s">
        <v>12</v>
      </c>
      <c r="Z37" s="15" t="s">
        <v>67</v>
      </c>
      <c r="AA37" s="15" t="s">
        <v>842</v>
      </c>
      <c r="AB37" s="15" t="s">
        <v>67</v>
      </c>
      <c r="AC37" s="15" t="s">
        <v>67</v>
      </c>
      <c r="AD37" s="15" t="s">
        <v>12</v>
      </c>
      <c r="AE37" s="15" t="s">
        <v>67</v>
      </c>
      <c r="AF37" s="15" t="s">
        <v>12</v>
      </c>
      <c r="AG37" s="15" t="s">
        <v>63</v>
      </c>
      <c r="AH37" s="99" t="s">
        <v>851</v>
      </c>
      <c r="AI37" s="15" t="s">
        <v>67</v>
      </c>
      <c r="AJ37" s="15" t="s">
        <v>67</v>
      </c>
      <c r="AK37" s="15" t="s">
        <v>12</v>
      </c>
      <c r="AL37" s="15" t="s">
        <v>67</v>
      </c>
      <c r="AM37" s="15" t="s">
        <v>12</v>
      </c>
      <c r="AN37" s="15" t="s">
        <v>67</v>
      </c>
      <c r="AO37" s="15" t="s">
        <v>12</v>
      </c>
      <c r="AP37" s="15" t="s">
        <v>852</v>
      </c>
      <c r="AQ37" s="15" t="s">
        <v>844</v>
      </c>
      <c r="AR37" s="15" t="s">
        <v>63</v>
      </c>
      <c r="AS37" s="99" t="s">
        <v>843</v>
      </c>
      <c r="AT37" s="15" t="s">
        <v>63</v>
      </c>
      <c r="AU37" s="99" t="s">
        <v>845</v>
      </c>
      <c r="AV37" s="15" t="s">
        <v>67</v>
      </c>
      <c r="AW37" s="15" t="s">
        <v>12</v>
      </c>
      <c r="AX37" s="15" t="s">
        <v>63</v>
      </c>
      <c r="AY37" s="99" t="s">
        <v>846</v>
      </c>
      <c r="AZ37" s="15" t="s">
        <v>63</v>
      </c>
      <c r="BA37" s="99" t="s">
        <v>847</v>
      </c>
      <c r="BB37" s="15" t="s">
        <v>63</v>
      </c>
      <c r="BC37" s="99" t="s">
        <v>847</v>
      </c>
      <c r="BD37" s="99" t="s">
        <v>848</v>
      </c>
      <c r="BE37" s="15" t="s">
        <v>849</v>
      </c>
      <c r="BF37" s="15" t="s">
        <v>850</v>
      </c>
      <c r="BG37" s="15" t="s">
        <v>67</v>
      </c>
      <c r="BH37" s="15" t="s">
        <v>67</v>
      </c>
      <c r="BI37" s="197" t="s">
        <v>1752</v>
      </c>
      <c r="BJ37" s="118">
        <v>41365</v>
      </c>
      <c r="BK37" s="31" t="s">
        <v>63</v>
      </c>
      <c r="BL37" s="197" t="s">
        <v>1751</v>
      </c>
      <c r="BM37" s="43" t="s">
        <v>833</v>
      </c>
      <c r="BN37" s="99" t="s">
        <v>1753</v>
      </c>
      <c r="BO37" s="96"/>
    </row>
    <row r="38" spans="1:67" s="1" customFormat="1" ht="281.25" x14ac:dyDescent="0.2">
      <c r="A38" s="29" t="s">
        <v>87</v>
      </c>
      <c r="B38" s="112" t="s">
        <v>853</v>
      </c>
      <c r="C38" s="112" t="s">
        <v>854</v>
      </c>
      <c r="D38" s="85" t="s">
        <v>63</v>
      </c>
      <c r="E38" s="85">
        <v>2</v>
      </c>
      <c r="F38" s="98" t="s">
        <v>855</v>
      </c>
      <c r="G38" s="97" t="s">
        <v>1489</v>
      </c>
      <c r="H38" s="37" t="s">
        <v>856</v>
      </c>
      <c r="I38" s="37" t="s">
        <v>857</v>
      </c>
      <c r="J38" s="98" t="s">
        <v>858</v>
      </c>
      <c r="K38" s="37" t="s">
        <v>859</v>
      </c>
      <c r="L38" s="37" t="s">
        <v>860</v>
      </c>
      <c r="M38" s="37" t="s">
        <v>861</v>
      </c>
      <c r="N38" s="37" t="s">
        <v>862</v>
      </c>
      <c r="O38" s="37" t="s">
        <v>67</v>
      </c>
      <c r="P38" s="37" t="s">
        <v>863</v>
      </c>
      <c r="Q38" s="37" t="s">
        <v>864</v>
      </c>
      <c r="R38" s="37" t="s">
        <v>67</v>
      </c>
      <c r="S38" s="37" t="s">
        <v>865</v>
      </c>
      <c r="T38" s="37" t="s">
        <v>63</v>
      </c>
      <c r="U38" s="98" t="s">
        <v>866</v>
      </c>
      <c r="V38" s="37">
        <v>2</v>
      </c>
      <c r="W38" s="98" t="s">
        <v>869</v>
      </c>
      <c r="X38" s="37" t="s">
        <v>67</v>
      </c>
      <c r="Y38" s="37" t="s">
        <v>12</v>
      </c>
      <c r="Z38" s="37" t="s">
        <v>63</v>
      </c>
      <c r="AA38" s="97" t="s">
        <v>867</v>
      </c>
      <c r="AB38" s="37" t="s">
        <v>67</v>
      </c>
      <c r="AC38" s="37" t="s">
        <v>67</v>
      </c>
      <c r="AD38" s="37" t="s">
        <v>12</v>
      </c>
      <c r="AE38" s="37" t="s">
        <v>63</v>
      </c>
      <c r="AF38" s="98" t="s">
        <v>875</v>
      </c>
      <c r="AG38" s="37" t="s">
        <v>84</v>
      </c>
      <c r="AH38" s="37" t="s">
        <v>12</v>
      </c>
      <c r="AI38" s="37" t="s">
        <v>868</v>
      </c>
      <c r="AJ38" s="37" t="s">
        <v>67</v>
      </c>
      <c r="AK38" s="37" t="s">
        <v>12</v>
      </c>
      <c r="AL38" s="37" t="s">
        <v>67</v>
      </c>
      <c r="AM38" s="37" t="s">
        <v>12</v>
      </c>
      <c r="AN38" s="37" t="s">
        <v>67</v>
      </c>
      <c r="AO38" s="37" t="s">
        <v>12</v>
      </c>
      <c r="AP38" s="37" t="s">
        <v>870</v>
      </c>
      <c r="AQ38" s="37" t="s">
        <v>871</v>
      </c>
      <c r="AR38" s="37" t="s">
        <v>63</v>
      </c>
      <c r="AS38" s="98" t="s">
        <v>872</v>
      </c>
      <c r="AT38" s="37" t="s">
        <v>67</v>
      </c>
      <c r="AU38" s="37" t="s">
        <v>12</v>
      </c>
      <c r="AV38" s="37" t="s">
        <v>67</v>
      </c>
      <c r="AW38" s="37" t="s">
        <v>12</v>
      </c>
      <c r="AX38" s="37" t="s">
        <v>63</v>
      </c>
      <c r="AY38" s="98" t="s">
        <v>873</v>
      </c>
      <c r="AZ38" s="37" t="s">
        <v>63</v>
      </c>
      <c r="BA38" s="98" t="s">
        <v>873</v>
      </c>
      <c r="BB38" s="37" t="s">
        <v>67</v>
      </c>
      <c r="BC38" s="37" t="s">
        <v>12</v>
      </c>
      <c r="BD38" s="98" t="s">
        <v>874</v>
      </c>
      <c r="BE38" s="37" t="s">
        <v>67</v>
      </c>
      <c r="BF38" s="37" t="s">
        <v>67</v>
      </c>
      <c r="BG38" s="37" t="s">
        <v>67</v>
      </c>
      <c r="BH38" s="37" t="s">
        <v>67</v>
      </c>
      <c r="BI38" s="342" t="s">
        <v>1734</v>
      </c>
      <c r="BJ38" s="122" t="s">
        <v>1735</v>
      </c>
      <c r="BK38" s="82" t="s">
        <v>63</v>
      </c>
      <c r="BL38" s="343" t="s">
        <v>1736</v>
      </c>
      <c r="BM38" s="62" t="s">
        <v>145</v>
      </c>
      <c r="BN38" s="98"/>
      <c r="BO38" s="29"/>
    </row>
    <row r="39" spans="1:67" s="1" customFormat="1" ht="409.5" x14ac:dyDescent="0.2">
      <c r="A39" s="29" t="s">
        <v>81</v>
      </c>
      <c r="B39" s="99" t="s">
        <v>877</v>
      </c>
      <c r="C39" s="99" t="s">
        <v>878</v>
      </c>
      <c r="D39" s="84" t="s">
        <v>882</v>
      </c>
      <c r="E39" s="84" t="s">
        <v>880</v>
      </c>
      <c r="F39" s="99" t="s">
        <v>879</v>
      </c>
      <c r="G39" s="15" t="s">
        <v>881</v>
      </c>
      <c r="H39" s="15" t="s">
        <v>902</v>
      </c>
      <c r="I39" s="99" t="s">
        <v>883</v>
      </c>
      <c r="J39" s="99" t="s">
        <v>1872</v>
      </c>
      <c r="K39" s="88" t="s">
        <v>884</v>
      </c>
      <c r="L39" s="88" t="s">
        <v>885</v>
      </c>
      <c r="M39" s="88" t="s">
        <v>886</v>
      </c>
      <c r="N39" s="88" t="s">
        <v>885</v>
      </c>
      <c r="O39" s="88" t="s">
        <v>67</v>
      </c>
      <c r="P39" s="88" t="s">
        <v>887</v>
      </c>
      <c r="Q39" s="88" t="s">
        <v>888</v>
      </c>
      <c r="R39" s="88" t="s">
        <v>888</v>
      </c>
      <c r="S39" s="88" t="s">
        <v>889</v>
      </c>
      <c r="T39" s="15" t="s">
        <v>63</v>
      </c>
      <c r="U39" s="99" t="s">
        <v>1873</v>
      </c>
      <c r="V39" s="84" t="s">
        <v>890</v>
      </c>
      <c r="W39" s="99" t="s">
        <v>1870</v>
      </c>
      <c r="X39" s="88" t="s">
        <v>891</v>
      </c>
      <c r="Y39" s="109" t="s">
        <v>892</v>
      </c>
      <c r="Z39" s="88" t="s">
        <v>63</v>
      </c>
      <c r="AA39" s="88" t="s">
        <v>1871</v>
      </c>
      <c r="AB39" s="88" t="s">
        <v>67</v>
      </c>
      <c r="AC39" s="88" t="s">
        <v>67</v>
      </c>
      <c r="AD39" s="88" t="s">
        <v>12</v>
      </c>
      <c r="AE39" s="88" t="s">
        <v>67</v>
      </c>
      <c r="AF39" s="15" t="s">
        <v>893</v>
      </c>
      <c r="AG39" s="88" t="s">
        <v>63</v>
      </c>
      <c r="AH39" s="109" t="s">
        <v>903</v>
      </c>
      <c r="AI39" s="88" t="s">
        <v>894</v>
      </c>
      <c r="AJ39" s="88" t="s">
        <v>67</v>
      </c>
      <c r="AK39" s="88" t="s">
        <v>904</v>
      </c>
      <c r="AL39" s="88" t="s">
        <v>67</v>
      </c>
      <c r="AM39" s="88" t="s">
        <v>904</v>
      </c>
      <c r="AN39" s="88" t="s">
        <v>895</v>
      </c>
      <c r="AO39" s="109" t="s">
        <v>896</v>
      </c>
      <c r="AP39" s="15" t="s">
        <v>897</v>
      </c>
      <c r="AQ39" s="15" t="s">
        <v>898</v>
      </c>
      <c r="AR39" s="15" t="s">
        <v>67</v>
      </c>
      <c r="AS39" s="15" t="s">
        <v>899</v>
      </c>
      <c r="AT39" s="15" t="s">
        <v>67</v>
      </c>
      <c r="AU39" s="15" t="s">
        <v>12</v>
      </c>
      <c r="AV39" s="15" t="s">
        <v>63</v>
      </c>
      <c r="AW39" s="99" t="s">
        <v>1874</v>
      </c>
      <c r="AX39" s="15" t="s">
        <v>63</v>
      </c>
      <c r="AY39" s="99" t="s">
        <v>1875</v>
      </c>
      <c r="AZ39" s="15" t="s">
        <v>63</v>
      </c>
      <c r="BA39" s="99" t="s">
        <v>1875</v>
      </c>
      <c r="BB39" s="15" t="s">
        <v>63</v>
      </c>
      <c r="BC39" s="99" t="s">
        <v>1875</v>
      </c>
      <c r="BD39" s="15" t="s">
        <v>1876</v>
      </c>
      <c r="BE39" s="15" t="s">
        <v>900</v>
      </c>
      <c r="BF39" s="15" t="s">
        <v>67</v>
      </c>
      <c r="BG39" s="15" t="s">
        <v>67</v>
      </c>
      <c r="BH39" s="15" t="s">
        <v>901</v>
      </c>
      <c r="BI39" s="293" t="s">
        <v>1317</v>
      </c>
      <c r="BJ39" s="331">
        <v>43670</v>
      </c>
      <c r="BK39" s="31" t="s">
        <v>67</v>
      </c>
      <c r="BL39" s="31" t="s">
        <v>115</v>
      </c>
      <c r="BM39" s="43" t="s">
        <v>876</v>
      </c>
      <c r="BN39" s="99"/>
      <c r="BO39" s="29"/>
    </row>
    <row r="40" spans="1:67" s="1" customFormat="1" ht="180" x14ac:dyDescent="0.2">
      <c r="A40" s="29" t="s">
        <v>82</v>
      </c>
      <c r="B40" s="98" t="s">
        <v>908</v>
      </c>
      <c r="C40" s="98" t="s">
        <v>909</v>
      </c>
      <c r="D40" s="85" t="s">
        <v>63</v>
      </c>
      <c r="E40" s="85">
        <v>2</v>
      </c>
      <c r="F40" s="98" t="s">
        <v>910</v>
      </c>
      <c r="G40" s="37" t="s">
        <v>1703</v>
      </c>
      <c r="H40" s="37" t="s">
        <v>1704</v>
      </c>
      <c r="I40" s="37" t="s">
        <v>1706</v>
      </c>
      <c r="J40" s="98" t="s">
        <v>1705</v>
      </c>
      <c r="K40" s="37" t="s">
        <v>911</v>
      </c>
      <c r="L40" s="37" t="s">
        <v>912</v>
      </c>
      <c r="M40" s="37" t="s">
        <v>1707</v>
      </c>
      <c r="N40" s="37" t="s">
        <v>1707</v>
      </c>
      <c r="O40" s="37" t="s">
        <v>67</v>
      </c>
      <c r="P40" s="37" t="s">
        <v>913</v>
      </c>
      <c r="Q40" s="37" t="s">
        <v>914</v>
      </c>
      <c r="R40" s="37" t="s">
        <v>67</v>
      </c>
      <c r="S40" s="37" t="s">
        <v>914</v>
      </c>
      <c r="T40" s="37" t="s">
        <v>63</v>
      </c>
      <c r="U40" s="98" t="s">
        <v>915</v>
      </c>
      <c r="V40" s="37">
        <v>2</v>
      </c>
      <c r="W40" s="98" t="s">
        <v>1708</v>
      </c>
      <c r="X40" s="37" t="s">
        <v>67</v>
      </c>
      <c r="Y40" s="37" t="s">
        <v>12</v>
      </c>
      <c r="Z40" s="37" t="s">
        <v>67</v>
      </c>
      <c r="AA40" s="37" t="s">
        <v>1709</v>
      </c>
      <c r="AB40" s="37" t="s">
        <v>916</v>
      </c>
      <c r="AC40" s="37" t="s">
        <v>63</v>
      </c>
      <c r="AD40" s="98" t="s">
        <v>1710</v>
      </c>
      <c r="AE40" s="37" t="s">
        <v>67</v>
      </c>
      <c r="AF40" s="37" t="s">
        <v>1711</v>
      </c>
      <c r="AG40" s="37" t="s">
        <v>84</v>
      </c>
      <c r="AH40" s="37" t="s">
        <v>12</v>
      </c>
      <c r="AI40" s="37" t="s">
        <v>67</v>
      </c>
      <c r="AJ40" s="37" t="s">
        <v>63</v>
      </c>
      <c r="AK40" s="98" t="s">
        <v>917</v>
      </c>
      <c r="AL40" s="37" t="s">
        <v>63</v>
      </c>
      <c r="AM40" s="98" t="s">
        <v>917</v>
      </c>
      <c r="AN40" s="37" t="s">
        <v>67</v>
      </c>
      <c r="AO40" s="98" t="s">
        <v>1712</v>
      </c>
      <c r="AP40" s="37" t="s">
        <v>67</v>
      </c>
      <c r="AQ40" s="37" t="s">
        <v>918</v>
      </c>
      <c r="AR40" s="37" t="s">
        <v>63</v>
      </c>
      <c r="AS40" s="98" t="s">
        <v>1713</v>
      </c>
      <c r="AT40" s="37" t="s">
        <v>63</v>
      </c>
      <c r="AU40" s="98" t="s">
        <v>1714</v>
      </c>
      <c r="AV40" s="37" t="s">
        <v>63</v>
      </c>
      <c r="AW40" s="98" t="s">
        <v>919</v>
      </c>
      <c r="AX40" s="37" t="s">
        <v>63</v>
      </c>
      <c r="AY40" s="98" t="s">
        <v>1715</v>
      </c>
      <c r="AZ40" s="37" t="s">
        <v>63</v>
      </c>
      <c r="BA40" s="98" t="s">
        <v>907</v>
      </c>
      <c r="BB40" s="37" t="s">
        <v>63</v>
      </c>
      <c r="BC40" s="98" t="s">
        <v>906</v>
      </c>
      <c r="BD40" s="98" t="s">
        <v>920</v>
      </c>
      <c r="BE40" s="37" t="s">
        <v>67</v>
      </c>
      <c r="BF40" s="37" t="s">
        <v>67</v>
      </c>
      <c r="BG40" s="37" t="s">
        <v>67</v>
      </c>
      <c r="BH40" s="37" t="s">
        <v>67</v>
      </c>
      <c r="BI40" s="107" t="s">
        <v>1318</v>
      </c>
      <c r="BJ40" s="122">
        <v>42852</v>
      </c>
      <c r="BK40" s="82" t="s">
        <v>67</v>
      </c>
      <c r="BL40" s="296" t="s">
        <v>1319</v>
      </c>
      <c r="BM40" s="81" t="s">
        <v>905</v>
      </c>
      <c r="BN40" s="98"/>
      <c r="BO40" s="29"/>
    </row>
    <row r="41" spans="1:67" s="1" customFormat="1" ht="405" x14ac:dyDescent="0.2">
      <c r="A41" s="29" t="s">
        <v>46</v>
      </c>
      <c r="B41" s="104" t="s">
        <v>929</v>
      </c>
      <c r="C41" s="104" t="s">
        <v>928</v>
      </c>
      <c r="D41" s="84" t="s">
        <v>63</v>
      </c>
      <c r="E41" s="84">
        <v>2</v>
      </c>
      <c r="F41" s="104" t="s">
        <v>923</v>
      </c>
      <c r="G41" s="15" t="s">
        <v>3</v>
      </c>
      <c r="H41" s="15" t="s">
        <v>927</v>
      </c>
      <c r="I41" s="15" t="s">
        <v>926</v>
      </c>
      <c r="J41" s="104" t="s">
        <v>924</v>
      </c>
      <c r="K41" s="84" t="s">
        <v>925</v>
      </c>
      <c r="L41" s="84" t="s">
        <v>930</v>
      </c>
      <c r="M41" s="84" t="s">
        <v>67</v>
      </c>
      <c r="N41" s="84" t="s">
        <v>931</v>
      </c>
      <c r="O41" s="84" t="s">
        <v>932</v>
      </c>
      <c r="P41" s="84" t="s">
        <v>933</v>
      </c>
      <c r="Q41" s="84" t="s">
        <v>934</v>
      </c>
      <c r="R41" s="84" t="s">
        <v>935</v>
      </c>
      <c r="S41" s="84" t="s">
        <v>935</v>
      </c>
      <c r="T41" s="15" t="s">
        <v>63</v>
      </c>
      <c r="U41" s="104" t="s">
        <v>936</v>
      </c>
      <c r="V41" s="84">
        <v>2</v>
      </c>
      <c r="W41" s="104" t="s">
        <v>937</v>
      </c>
      <c r="X41" s="84" t="s">
        <v>67</v>
      </c>
      <c r="Y41" s="84" t="s">
        <v>12</v>
      </c>
      <c r="Z41" s="15" t="s">
        <v>63</v>
      </c>
      <c r="AA41" s="99" t="s">
        <v>940</v>
      </c>
      <c r="AB41" s="84" t="s">
        <v>67</v>
      </c>
      <c r="AC41" s="84" t="s">
        <v>67</v>
      </c>
      <c r="AD41" s="84" t="s">
        <v>12</v>
      </c>
      <c r="AE41" s="84" t="s">
        <v>63</v>
      </c>
      <c r="AF41" s="104" t="s">
        <v>938</v>
      </c>
      <c r="AG41" s="84" t="s">
        <v>63</v>
      </c>
      <c r="AH41" s="104" t="s">
        <v>938</v>
      </c>
      <c r="AI41" s="84" t="s">
        <v>939</v>
      </c>
      <c r="AJ41" s="15" t="s">
        <v>63</v>
      </c>
      <c r="AK41" s="99" t="s">
        <v>941</v>
      </c>
      <c r="AL41" s="15" t="s">
        <v>67</v>
      </c>
      <c r="AM41" s="15" t="s">
        <v>12</v>
      </c>
      <c r="AN41" s="15" t="s">
        <v>67</v>
      </c>
      <c r="AO41" s="15" t="s">
        <v>12</v>
      </c>
      <c r="AP41" s="15" t="s">
        <v>943</v>
      </c>
      <c r="AQ41" s="15" t="s">
        <v>944</v>
      </c>
      <c r="AR41" s="15" t="s">
        <v>63</v>
      </c>
      <c r="AS41" s="99" t="s">
        <v>942</v>
      </c>
      <c r="AT41" s="15" t="s">
        <v>67</v>
      </c>
      <c r="AU41" s="15" t="s">
        <v>12</v>
      </c>
      <c r="AV41" s="15" t="s">
        <v>63</v>
      </c>
      <c r="AW41" s="99" t="s">
        <v>945</v>
      </c>
      <c r="AX41" s="15" t="s">
        <v>63</v>
      </c>
      <c r="AY41" s="104" t="s">
        <v>946</v>
      </c>
      <c r="AZ41" s="15" t="s">
        <v>63</v>
      </c>
      <c r="BA41" s="104" t="s">
        <v>946</v>
      </c>
      <c r="BB41" s="15" t="s">
        <v>63</v>
      </c>
      <c r="BC41" s="104" t="s">
        <v>946</v>
      </c>
      <c r="BD41" s="15" t="s">
        <v>947</v>
      </c>
      <c r="BE41" s="15" t="s">
        <v>948</v>
      </c>
      <c r="BF41" s="15" t="s">
        <v>67</v>
      </c>
      <c r="BG41" s="15" t="s">
        <v>67</v>
      </c>
      <c r="BH41" s="15" t="s">
        <v>67</v>
      </c>
      <c r="BI41" s="124" t="s">
        <v>1320</v>
      </c>
      <c r="BJ41" s="118">
        <v>42086</v>
      </c>
      <c r="BK41" s="31" t="s">
        <v>63</v>
      </c>
      <c r="BL41" s="91" t="s">
        <v>921</v>
      </c>
      <c r="BM41" s="43" t="s">
        <v>922</v>
      </c>
      <c r="BN41" s="99" t="s">
        <v>949</v>
      </c>
      <c r="BO41" s="29"/>
    </row>
    <row r="42" spans="1:67" s="1" customFormat="1" ht="382.5" x14ac:dyDescent="0.2">
      <c r="A42" s="29" t="s">
        <v>47</v>
      </c>
      <c r="B42" s="98" t="s">
        <v>951</v>
      </c>
      <c r="C42" s="98" t="s">
        <v>950</v>
      </c>
      <c r="D42" s="85" t="s">
        <v>63</v>
      </c>
      <c r="E42" s="85">
        <v>2</v>
      </c>
      <c r="F42" s="98" t="s">
        <v>954</v>
      </c>
      <c r="G42" s="86">
        <v>14</v>
      </c>
      <c r="H42" s="37" t="s">
        <v>67</v>
      </c>
      <c r="I42" s="37" t="s">
        <v>952</v>
      </c>
      <c r="J42" s="98" t="s">
        <v>953</v>
      </c>
      <c r="K42" s="37" t="s">
        <v>957</v>
      </c>
      <c r="L42" s="37" t="s">
        <v>1933</v>
      </c>
      <c r="M42" s="37" t="s">
        <v>67</v>
      </c>
      <c r="N42" s="37" t="s">
        <v>67</v>
      </c>
      <c r="O42" s="37" t="s">
        <v>67</v>
      </c>
      <c r="P42" s="37" t="s">
        <v>956</v>
      </c>
      <c r="Q42" s="37" t="s">
        <v>955</v>
      </c>
      <c r="R42" s="37" t="s">
        <v>63</v>
      </c>
      <c r="S42" s="37" t="s">
        <v>965</v>
      </c>
      <c r="T42" s="37" t="s">
        <v>63</v>
      </c>
      <c r="U42" s="98" t="s">
        <v>958</v>
      </c>
      <c r="V42" s="14" t="s">
        <v>959</v>
      </c>
      <c r="W42" s="98" t="s">
        <v>960</v>
      </c>
      <c r="X42" s="37" t="s">
        <v>67</v>
      </c>
      <c r="Y42" s="37" t="s">
        <v>131</v>
      </c>
      <c r="Z42" s="37" t="s">
        <v>67</v>
      </c>
      <c r="AA42" s="37" t="s">
        <v>961</v>
      </c>
      <c r="AB42" s="37" t="s">
        <v>67</v>
      </c>
      <c r="AC42" s="37" t="s">
        <v>67</v>
      </c>
      <c r="AD42" s="37" t="s">
        <v>131</v>
      </c>
      <c r="AE42" s="37" t="s">
        <v>67</v>
      </c>
      <c r="AF42" s="37" t="s">
        <v>3</v>
      </c>
      <c r="AG42" s="37" t="s">
        <v>67</v>
      </c>
      <c r="AH42" s="37" t="s">
        <v>12</v>
      </c>
      <c r="AI42" s="37" t="s">
        <v>67</v>
      </c>
      <c r="AJ42" s="37" t="s">
        <v>63</v>
      </c>
      <c r="AK42" s="98" t="s">
        <v>966</v>
      </c>
      <c r="AL42" s="37" t="s">
        <v>67</v>
      </c>
      <c r="AM42" s="37" t="s">
        <v>131</v>
      </c>
      <c r="AN42" s="37" t="s">
        <v>63</v>
      </c>
      <c r="AO42" s="98" t="s">
        <v>962</v>
      </c>
      <c r="AP42" s="98" t="s">
        <v>1490</v>
      </c>
      <c r="AQ42" s="37" t="s">
        <v>63</v>
      </c>
      <c r="AR42" s="37" t="s">
        <v>67</v>
      </c>
      <c r="AS42" s="37" t="s">
        <v>1451</v>
      </c>
      <c r="AT42" s="37" t="s">
        <v>67</v>
      </c>
      <c r="AU42" s="37" t="s">
        <v>131</v>
      </c>
      <c r="AV42" s="37" t="s">
        <v>67</v>
      </c>
      <c r="AW42" s="37" t="s">
        <v>131</v>
      </c>
      <c r="AX42" s="37" t="s">
        <v>67</v>
      </c>
      <c r="AY42" s="1" t="s">
        <v>963</v>
      </c>
      <c r="AZ42" s="37" t="s">
        <v>67</v>
      </c>
      <c r="BA42" s="37" t="s">
        <v>131</v>
      </c>
      <c r="BB42" s="37" t="s">
        <v>67</v>
      </c>
      <c r="BC42" s="37" t="s">
        <v>131</v>
      </c>
      <c r="BD42" s="37" t="s">
        <v>967</v>
      </c>
      <c r="BE42" s="37" t="s">
        <v>67</v>
      </c>
      <c r="BF42" s="37" t="s">
        <v>67</v>
      </c>
      <c r="BG42" s="37" t="s">
        <v>67</v>
      </c>
      <c r="BH42" s="37" t="s">
        <v>67</v>
      </c>
      <c r="BI42" s="338" t="s">
        <v>1729</v>
      </c>
      <c r="BJ42" s="122">
        <v>44501</v>
      </c>
      <c r="BK42" s="82" t="s">
        <v>63</v>
      </c>
      <c r="BL42" s="339" t="s">
        <v>1730</v>
      </c>
      <c r="BM42" s="352" t="s">
        <v>964</v>
      </c>
      <c r="BN42" s="98" t="s">
        <v>968</v>
      </c>
      <c r="BO42" s="29"/>
    </row>
    <row r="43" spans="1:67" s="1" customFormat="1" ht="315" x14ac:dyDescent="0.2">
      <c r="A43" s="29" t="s">
        <v>48</v>
      </c>
      <c r="B43" s="99" t="s">
        <v>970</v>
      </c>
      <c r="C43" s="99" t="s">
        <v>971</v>
      </c>
      <c r="D43" s="84" t="s">
        <v>63</v>
      </c>
      <c r="E43" s="84">
        <v>2</v>
      </c>
      <c r="F43" s="99" t="s">
        <v>1745</v>
      </c>
      <c r="G43" s="15" t="s">
        <v>1764</v>
      </c>
      <c r="H43" s="15" t="s">
        <v>972</v>
      </c>
      <c r="I43" s="15" t="s">
        <v>1739</v>
      </c>
      <c r="J43" s="99" t="s">
        <v>1740</v>
      </c>
      <c r="K43" s="15" t="s">
        <v>1741</v>
      </c>
      <c r="L43" s="15" t="s">
        <v>1742</v>
      </c>
      <c r="M43" s="15" t="s">
        <v>1743</v>
      </c>
      <c r="N43" s="15" t="s">
        <v>1744</v>
      </c>
      <c r="O43" s="15" t="s">
        <v>974</v>
      </c>
      <c r="P43" s="15" t="s">
        <v>975</v>
      </c>
      <c r="Q43" s="15" t="s">
        <v>1749</v>
      </c>
      <c r="R43" s="15" t="s">
        <v>67</v>
      </c>
      <c r="S43" s="15" t="s">
        <v>976</v>
      </c>
      <c r="T43" s="15" t="s">
        <v>63</v>
      </c>
      <c r="U43" s="99" t="s">
        <v>973</v>
      </c>
      <c r="V43" s="15">
        <v>2</v>
      </c>
      <c r="W43" s="99" t="s">
        <v>1746</v>
      </c>
      <c r="X43" s="15" t="s">
        <v>67</v>
      </c>
      <c r="Y43" s="15" t="s">
        <v>131</v>
      </c>
      <c r="Z43" s="15" t="s">
        <v>63</v>
      </c>
      <c r="AA43" s="99" t="s">
        <v>1747</v>
      </c>
      <c r="AB43" s="15" t="s">
        <v>67</v>
      </c>
      <c r="AC43" s="15" t="s">
        <v>63</v>
      </c>
      <c r="AD43" s="99" t="s">
        <v>1748</v>
      </c>
      <c r="AE43" s="15" t="s">
        <v>67</v>
      </c>
      <c r="AF43" s="15" t="s">
        <v>977</v>
      </c>
      <c r="AG43" s="15" t="s">
        <v>67</v>
      </c>
      <c r="AH43" s="15" t="s">
        <v>131</v>
      </c>
      <c r="AI43" s="15" t="s">
        <v>67</v>
      </c>
      <c r="AJ43" s="15" t="s">
        <v>67</v>
      </c>
      <c r="AK43" s="15" t="s">
        <v>131</v>
      </c>
      <c r="AL43" s="15" t="s">
        <v>67</v>
      </c>
      <c r="AM43" s="15" t="s">
        <v>131</v>
      </c>
      <c r="AN43" s="15" t="s">
        <v>63</v>
      </c>
      <c r="AO43" s="99" t="s">
        <v>1750</v>
      </c>
      <c r="AP43" s="15" t="s">
        <v>978</v>
      </c>
      <c r="AQ43" s="15" t="s">
        <v>63</v>
      </c>
      <c r="AR43" s="15" t="s">
        <v>63</v>
      </c>
      <c r="AS43" s="99" t="s">
        <v>979</v>
      </c>
      <c r="AT43" s="15" t="s">
        <v>63</v>
      </c>
      <c r="AU43" s="99" t="s">
        <v>980</v>
      </c>
      <c r="AV43" s="15" t="s">
        <v>67</v>
      </c>
      <c r="AW43" s="15" t="s">
        <v>131</v>
      </c>
      <c r="AX43" s="15" t="s">
        <v>63</v>
      </c>
      <c r="AY43" s="99" t="s">
        <v>981</v>
      </c>
      <c r="AZ43" s="15" t="s">
        <v>63</v>
      </c>
      <c r="BA43" s="99" t="s">
        <v>981</v>
      </c>
      <c r="BB43" s="15" t="s">
        <v>63</v>
      </c>
      <c r="BC43" s="99" t="s">
        <v>981</v>
      </c>
      <c r="BD43" s="15" t="s">
        <v>982</v>
      </c>
      <c r="BE43" s="110" t="s">
        <v>1491</v>
      </c>
      <c r="BF43" s="15" t="s">
        <v>67</v>
      </c>
      <c r="BG43" s="15" t="s">
        <v>67</v>
      </c>
      <c r="BH43" s="15" t="s">
        <v>67</v>
      </c>
      <c r="BI43" s="297" t="s">
        <v>1321</v>
      </c>
      <c r="BJ43" s="118">
        <v>43460</v>
      </c>
      <c r="BK43" s="31" t="s">
        <v>63</v>
      </c>
      <c r="BL43" s="293" t="s">
        <v>1322</v>
      </c>
      <c r="BM43" s="43" t="s">
        <v>969</v>
      </c>
      <c r="BN43" s="99" t="s">
        <v>983</v>
      </c>
      <c r="BO43" s="29"/>
    </row>
    <row r="44" spans="1:67" s="1" customFormat="1" ht="337.5" x14ac:dyDescent="0.2">
      <c r="A44" s="29" t="s">
        <v>68</v>
      </c>
      <c r="B44" s="112" t="s">
        <v>1532</v>
      </c>
      <c r="C44" s="112" t="s">
        <v>1528</v>
      </c>
      <c r="D44" s="85" t="s">
        <v>63</v>
      </c>
      <c r="E44" s="85">
        <v>3</v>
      </c>
      <c r="F44" s="98" t="s">
        <v>1531</v>
      </c>
      <c r="G44" s="37" t="s">
        <v>1718</v>
      </c>
      <c r="H44" s="37" t="s">
        <v>1543</v>
      </c>
      <c r="I44" s="37" t="s">
        <v>1533</v>
      </c>
      <c r="J44" s="98" t="s">
        <v>1534</v>
      </c>
      <c r="K44" s="37" t="s">
        <v>1542</v>
      </c>
      <c r="L44" s="37" t="s">
        <v>1540</v>
      </c>
      <c r="M44" s="37" t="s">
        <v>1541</v>
      </c>
      <c r="N44" s="37" t="s">
        <v>1540</v>
      </c>
      <c r="O44" s="37" t="s">
        <v>1539</v>
      </c>
      <c r="P44" s="37" t="s">
        <v>1535</v>
      </c>
      <c r="Q44" s="37" t="s">
        <v>1538</v>
      </c>
      <c r="R44" s="37" t="s">
        <v>1537</v>
      </c>
      <c r="S44" s="37" t="s">
        <v>1536</v>
      </c>
      <c r="T44" s="37" t="s">
        <v>63</v>
      </c>
      <c r="U44" s="98" t="s">
        <v>1659</v>
      </c>
      <c r="V44" s="14" t="s">
        <v>1544</v>
      </c>
      <c r="W44" s="98" t="s">
        <v>1545</v>
      </c>
      <c r="X44" s="37" t="s">
        <v>67</v>
      </c>
      <c r="Y44" s="37" t="s">
        <v>131</v>
      </c>
      <c r="Z44" s="37" t="s">
        <v>63</v>
      </c>
      <c r="AA44" s="98" t="s">
        <v>1546</v>
      </c>
      <c r="AB44" s="37" t="s">
        <v>1547</v>
      </c>
      <c r="AC44" s="37" t="s">
        <v>63</v>
      </c>
      <c r="AD44" s="98" t="s">
        <v>1548</v>
      </c>
      <c r="AE44" s="37" t="s">
        <v>63</v>
      </c>
      <c r="AF44" s="98" t="s">
        <v>1550</v>
      </c>
      <c r="AG44" s="37" t="s">
        <v>63</v>
      </c>
      <c r="AH44" s="98" t="s">
        <v>1549</v>
      </c>
      <c r="AI44" s="97" t="s">
        <v>1551</v>
      </c>
      <c r="AJ44" s="37" t="s">
        <v>63</v>
      </c>
      <c r="AK44" s="98" t="s">
        <v>1553</v>
      </c>
      <c r="AL44" s="37" t="s">
        <v>63</v>
      </c>
      <c r="AM44" s="98" t="s">
        <v>1552</v>
      </c>
      <c r="AN44" s="37" t="s">
        <v>67</v>
      </c>
      <c r="AO44" s="98" t="s">
        <v>1554</v>
      </c>
      <c r="AP44" s="37" t="s">
        <v>1555</v>
      </c>
      <c r="AQ44" s="37" t="s">
        <v>1556</v>
      </c>
      <c r="AR44" s="37" t="s">
        <v>63</v>
      </c>
      <c r="AS44" s="98" t="s">
        <v>1557</v>
      </c>
      <c r="AT44" s="37" t="s">
        <v>63</v>
      </c>
      <c r="AU44" s="98" t="s">
        <v>1558</v>
      </c>
      <c r="AV44" s="37" t="s">
        <v>63</v>
      </c>
      <c r="AW44" s="98" t="s">
        <v>1559</v>
      </c>
      <c r="AX44" s="14" t="s">
        <v>63</v>
      </c>
      <c r="AY44" s="98" t="s">
        <v>1560</v>
      </c>
      <c r="AZ44" s="37" t="s">
        <v>63</v>
      </c>
      <c r="BA44" s="98" t="s">
        <v>1560</v>
      </c>
      <c r="BB44" s="37" t="s">
        <v>63</v>
      </c>
      <c r="BC44" s="98" t="s">
        <v>1560</v>
      </c>
      <c r="BD44" s="98" t="s">
        <v>1561</v>
      </c>
      <c r="BE44" s="37" t="s">
        <v>1562</v>
      </c>
      <c r="BF44" s="37" t="s">
        <v>1563</v>
      </c>
      <c r="BG44" s="37" t="s">
        <v>1564</v>
      </c>
      <c r="BH44" s="37" t="s">
        <v>67</v>
      </c>
      <c r="BI44" s="344" t="s">
        <v>1529</v>
      </c>
      <c r="BJ44" s="122">
        <v>43038</v>
      </c>
      <c r="BK44" s="82" t="s">
        <v>67</v>
      </c>
      <c r="BL44" s="82" t="s">
        <v>115</v>
      </c>
      <c r="BM44" s="81" t="s">
        <v>984</v>
      </c>
      <c r="BN44" s="98" t="s">
        <v>1530</v>
      </c>
      <c r="BO44" s="29"/>
    </row>
    <row r="45" spans="1:67" s="1" customFormat="1" ht="284.25" customHeight="1" x14ac:dyDescent="0.2">
      <c r="A45" s="29" t="s">
        <v>1</v>
      </c>
      <c r="B45" s="99" t="s">
        <v>1260</v>
      </c>
      <c r="C45" s="99" t="s">
        <v>1259</v>
      </c>
      <c r="D45" s="84" t="s">
        <v>63</v>
      </c>
      <c r="E45" s="84">
        <v>4</v>
      </c>
      <c r="F45" s="99" t="s">
        <v>1258</v>
      </c>
      <c r="G45" s="15" t="s">
        <v>1257</v>
      </c>
      <c r="H45" s="15" t="s">
        <v>1256</v>
      </c>
      <c r="I45" s="15" t="s">
        <v>1452</v>
      </c>
      <c r="J45" s="99" t="s">
        <v>1251</v>
      </c>
      <c r="K45" s="15" t="s">
        <v>1252</v>
      </c>
      <c r="L45" s="15" t="s">
        <v>67</v>
      </c>
      <c r="M45" s="15" t="s">
        <v>1256</v>
      </c>
      <c r="N45" s="15" t="s">
        <v>67</v>
      </c>
      <c r="O45" s="15" t="s">
        <v>67</v>
      </c>
      <c r="P45" s="15" t="s">
        <v>985</v>
      </c>
      <c r="Q45" s="15" t="s">
        <v>1253</v>
      </c>
      <c r="R45" s="15" t="s">
        <v>1255</v>
      </c>
      <c r="S45" s="15" t="s">
        <v>1254</v>
      </c>
      <c r="T45" s="15" t="s">
        <v>63</v>
      </c>
      <c r="U45" s="99" t="s">
        <v>1261</v>
      </c>
      <c r="V45" s="15" t="s">
        <v>1269</v>
      </c>
      <c r="W45" s="99" t="s">
        <v>1262</v>
      </c>
      <c r="X45" s="15" t="s">
        <v>67</v>
      </c>
      <c r="Y45" s="15" t="s">
        <v>131</v>
      </c>
      <c r="Z45" s="15" t="s">
        <v>67</v>
      </c>
      <c r="AA45" s="15" t="s">
        <v>1263</v>
      </c>
      <c r="AB45" s="15" t="s">
        <v>67</v>
      </c>
      <c r="AC45" s="15" t="s">
        <v>67</v>
      </c>
      <c r="AD45" s="15" t="s">
        <v>131</v>
      </c>
      <c r="AE45" s="15" t="s">
        <v>67</v>
      </c>
      <c r="AF45" s="15" t="s">
        <v>131</v>
      </c>
      <c r="AG45" s="15" t="s">
        <v>67</v>
      </c>
      <c r="AH45" s="15" t="s">
        <v>131</v>
      </c>
      <c r="AI45" s="15" t="s">
        <v>67</v>
      </c>
      <c r="AJ45" s="15" t="s">
        <v>67</v>
      </c>
      <c r="AK45" s="15" t="s">
        <v>1265</v>
      </c>
      <c r="AL45" s="15" t="s">
        <v>63</v>
      </c>
      <c r="AM45" s="99" t="s">
        <v>1264</v>
      </c>
      <c r="AN45" s="15" t="s">
        <v>67</v>
      </c>
      <c r="AO45" s="15" t="s">
        <v>131</v>
      </c>
      <c r="AP45" s="15" t="s">
        <v>67</v>
      </c>
      <c r="AQ45" s="15" t="s">
        <v>1266</v>
      </c>
      <c r="AR45" s="15" t="s">
        <v>67</v>
      </c>
      <c r="AS45" s="15" t="s">
        <v>131</v>
      </c>
      <c r="AT45" s="15" t="s">
        <v>67</v>
      </c>
      <c r="AU45" s="15" t="s">
        <v>131</v>
      </c>
      <c r="AV45" s="15" t="s">
        <v>67</v>
      </c>
      <c r="AW45" s="15" t="s">
        <v>131</v>
      </c>
      <c r="AX45" s="15" t="s">
        <v>63</v>
      </c>
      <c r="AY45" s="99" t="s">
        <v>1267</v>
      </c>
      <c r="AZ45" s="15" t="s">
        <v>63</v>
      </c>
      <c r="BA45" s="99" t="s">
        <v>1453</v>
      </c>
      <c r="BB45" s="15" t="s">
        <v>63</v>
      </c>
      <c r="BC45" s="99" t="s">
        <v>1268</v>
      </c>
      <c r="BD45" s="99" t="s">
        <v>1250</v>
      </c>
      <c r="BE45" s="15" t="s">
        <v>67</v>
      </c>
      <c r="BF45" s="15" t="s">
        <v>67</v>
      </c>
      <c r="BG45" s="15" t="s">
        <v>1270</v>
      </c>
      <c r="BH45" s="15" t="s">
        <v>67</v>
      </c>
      <c r="BI45" s="341" t="s">
        <v>1732</v>
      </c>
      <c r="BJ45" s="118">
        <v>41887</v>
      </c>
      <c r="BK45" s="31" t="s">
        <v>67</v>
      </c>
      <c r="BL45" s="118" t="s">
        <v>115</v>
      </c>
      <c r="BM45" s="340" t="s">
        <v>1731</v>
      </c>
      <c r="BN45" s="99" t="s">
        <v>1733</v>
      </c>
      <c r="BO45" s="29"/>
    </row>
    <row r="46" spans="1:67" s="1" customFormat="1" ht="247.5" x14ac:dyDescent="0.2">
      <c r="A46" s="29" t="s">
        <v>49</v>
      </c>
      <c r="B46" s="98" t="s">
        <v>1454</v>
      </c>
      <c r="C46" s="37" t="s">
        <v>986</v>
      </c>
      <c r="D46" s="85" t="s">
        <v>63</v>
      </c>
      <c r="E46" s="85">
        <v>3</v>
      </c>
      <c r="F46" s="98" t="s">
        <v>1650</v>
      </c>
      <c r="G46" s="37" t="s">
        <v>1656</v>
      </c>
      <c r="H46" s="37" t="s">
        <v>987</v>
      </c>
      <c r="I46" s="37" t="s">
        <v>1655</v>
      </c>
      <c r="J46" s="98" t="s">
        <v>988</v>
      </c>
      <c r="K46" s="37" t="s">
        <v>990</v>
      </c>
      <c r="L46" s="37" t="s">
        <v>991</v>
      </c>
      <c r="M46" s="37" t="s">
        <v>989</v>
      </c>
      <c r="N46" s="37" t="s">
        <v>991</v>
      </c>
      <c r="O46" s="37" t="s">
        <v>67</v>
      </c>
      <c r="P46" s="37" t="s">
        <v>1654</v>
      </c>
      <c r="Q46" s="37" t="s">
        <v>992</v>
      </c>
      <c r="R46" s="37" t="s">
        <v>67</v>
      </c>
      <c r="S46" s="37" t="s">
        <v>1653</v>
      </c>
      <c r="T46" s="37" t="s">
        <v>63</v>
      </c>
      <c r="U46" s="98" t="s">
        <v>999</v>
      </c>
      <c r="V46" s="37" t="s">
        <v>993</v>
      </c>
      <c r="W46" s="98" t="s">
        <v>994</v>
      </c>
      <c r="X46" s="37" t="s">
        <v>67</v>
      </c>
      <c r="Y46" s="37" t="s">
        <v>131</v>
      </c>
      <c r="Z46" s="37" t="s">
        <v>67</v>
      </c>
      <c r="AA46" s="37" t="s">
        <v>995</v>
      </c>
      <c r="AB46" s="37" t="s">
        <v>996</v>
      </c>
      <c r="AC46" s="37" t="s">
        <v>63</v>
      </c>
      <c r="AD46" s="98" t="s">
        <v>1652</v>
      </c>
      <c r="AE46" s="37" t="s">
        <v>67</v>
      </c>
      <c r="AF46" s="37" t="s">
        <v>131</v>
      </c>
      <c r="AG46" s="37" t="s">
        <v>67</v>
      </c>
      <c r="AH46" s="37" t="s">
        <v>131</v>
      </c>
      <c r="AI46" s="37" t="s">
        <v>67</v>
      </c>
      <c r="AJ46" s="37" t="s">
        <v>67</v>
      </c>
      <c r="AK46" s="37" t="s">
        <v>142</v>
      </c>
      <c r="AL46" s="37" t="s">
        <v>67</v>
      </c>
      <c r="AM46" s="37" t="s">
        <v>12</v>
      </c>
      <c r="AN46" s="37" t="s">
        <v>67</v>
      </c>
      <c r="AO46" s="37" t="s">
        <v>131</v>
      </c>
      <c r="AP46" s="37" t="s">
        <v>67</v>
      </c>
      <c r="AQ46" s="37" t="s">
        <v>997</v>
      </c>
      <c r="AR46" s="37" t="s">
        <v>63</v>
      </c>
      <c r="AS46" s="98" t="s">
        <v>1717</v>
      </c>
      <c r="AT46" s="37" t="s">
        <v>67</v>
      </c>
      <c r="AU46" s="37" t="s">
        <v>131</v>
      </c>
      <c r="AV46" s="37" t="s">
        <v>67</v>
      </c>
      <c r="AW46" s="37" t="s">
        <v>131</v>
      </c>
      <c r="AX46" s="37" t="s">
        <v>63</v>
      </c>
      <c r="AY46" s="98" t="s">
        <v>1000</v>
      </c>
      <c r="AZ46" s="37" t="s">
        <v>63</v>
      </c>
      <c r="BA46" s="98" t="s">
        <v>1001</v>
      </c>
      <c r="BB46" s="37" t="s">
        <v>63</v>
      </c>
      <c r="BC46" s="98" t="s">
        <v>1000</v>
      </c>
      <c r="BD46" s="37" t="s">
        <v>143</v>
      </c>
      <c r="BE46" s="37" t="s">
        <v>67</v>
      </c>
      <c r="BF46" s="37" t="s">
        <v>998</v>
      </c>
      <c r="BG46" s="37" t="s">
        <v>998</v>
      </c>
      <c r="BH46" s="37" t="s">
        <v>67</v>
      </c>
      <c r="BI46" s="298" t="s">
        <v>1323</v>
      </c>
      <c r="BJ46" s="330" t="s">
        <v>1651</v>
      </c>
      <c r="BK46" s="82" t="s">
        <v>67</v>
      </c>
      <c r="BL46" s="82" t="s">
        <v>115</v>
      </c>
      <c r="BM46" s="42" t="s">
        <v>795</v>
      </c>
      <c r="BN46" s="98"/>
      <c r="BO46" s="29"/>
    </row>
    <row r="47" spans="1:67" s="1" customFormat="1" ht="382.5" x14ac:dyDescent="0.2">
      <c r="A47" s="29" t="s">
        <v>79</v>
      </c>
      <c r="B47" s="99" t="s">
        <v>1657</v>
      </c>
      <c r="C47" s="99" t="s">
        <v>1658</v>
      </c>
      <c r="D47" s="84" t="s">
        <v>63</v>
      </c>
      <c r="E47" s="84">
        <v>3</v>
      </c>
      <c r="F47" s="99" t="s">
        <v>1023</v>
      </c>
      <c r="G47" s="15" t="s">
        <v>1007</v>
      </c>
      <c r="H47" s="15" t="s">
        <v>1003</v>
      </c>
      <c r="I47" s="99" t="s">
        <v>1004</v>
      </c>
      <c r="J47" s="99" t="s">
        <v>1006</v>
      </c>
      <c r="K47" s="15" t="s">
        <v>1005</v>
      </c>
      <c r="L47" s="15" t="s">
        <v>1008</v>
      </c>
      <c r="M47" s="15" t="s">
        <v>1009</v>
      </c>
      <c r="N47" s="15" t="s">
        <v>1008</v>
      </c>
      <c r="O47" s="15" t="s">
        <v>67</v>
      </c>
      <c r="P47" s="15" t="s">
        <v>1010</v>
      </c>
      <c r="Q47" s="15" t="s">
        <v>1011</v>
      </c>
      <c r="R47" s="15" t="s">
        <v>1011</v>
      </c>
      <c r="S47" s="15" t="s">
        <v>1012</v>
      </c>
      <c r="T47" s="15" t="s">
        <v>63</v>
      </c>
      <c r="U47" s="99" t="s">
        <v>1017</v>
      </c>
      <c r="V47" s="15" t="s">
        <v>1013</v>
      </c>
      <c r="W47" s="99" t="s">
        <v>1014</v>
      </c>
      <c r="X47" s="15" t="s">
        <v>67</v>
      </c>
      <c r="Y47" s="15" t="s">
        <v>131</v>
      </c>
      <c r="Z47" s="15" t="s">
        <v>67</v>
      </c>
      <c r="AA47" s="15" t="s">
        <v>1024</v>
      </c>
      <c r="AB47" s="15" t="s">
        <v>67</v>
      </c>
      <c r="AC47" s="15" t="s">
        <v>67</v>
      </c>
      <c r="AD47" s="15" t="s">
        <v>131</v>
      </c>
      <c r="AE47" s="15" t="s">
        <v>63</v>
      </c>
      <c r="AF47" s="99" t="s">
        <v>1015</v>
      </c>
      <c r="AG47" s="15" t="s">
        <v>63</v>
      </c>
      <c r="AH47" s="99" t="s">
        <v>1025</v>
      </c>
      <c r="AI47" s="15" t="s">
        <v>1016</v>
      </c>
      <c r="AJ47" s="15" t="s">
        <v>67</v>
      </c>
      <c r="AK47" s="15" t="s">
        <v>131</v>
      </c>
      <c r="AL47" s="15" t="s">
        <v>67</v>
      </c>
      <c r="AM47" s="15" t="s">
        <v>131</v>
      </c>
      <c r="AN47" s="15" t="s">
        <v>63</v>
      </c>
      <c r="AO47" s="99" t="s">
        <v>1018</v>
      </c>
      <c r="AP47" s="15" t="s">
        <v>1019</v>
      </c>
      <c r="AQ47" s="15" t="s">
        <v>1021</v>
      </c>
      <c r="AR47" s="15" t="s">
        <v>67</v>
      </c>
      <c r="AS47" s="15" t="s">
        <v>12</v>
      </c>
      <c r="AT47" s="15" t="s">
        <v>63</v>
      </c>
      <c r="AU47" s="99" t="s">
        <v>1020</v>
      </c>
      <c r="AV47" s="15" t="s">
        <v>67</v>
      </c>
      <c r="AW47" s="15" t="s">
        <v>131</v>
      </c>
      <c r="AX47" s="15" t="s">
        <v>63</v>
      </c>
      <c r="AY47" s="99" t="s">
        <v>1022</v>
      </c>
      <c r="AZ47" s="15" t="s">
        <v>63</v>
      </c>
      <c r="BA47" s="99" t="s">
        <v>1022</v>
      </c>
      <c r="BB47" s="15" t="s">
        <v>63</v>
      </c>
      <c r="BC47" s="99" t="s">
        <v>1022</v>
      </c>
      <c r="BD47" s="15" t="s">
        <v>1026</v>
      </c>
      <c r="BE47" s="15" t="s">
        <v>67</v>
      </c>
      <c r="BF47" s="15" t="s">
        <v>67</v>
      </c>
      <c r="BG47" s="15" t="s">
        <v>67</v>
      </c>
      <c r="BH47" s="15" t="s">
        <v>67</v>
      </c>
      <c r="BI47" s="297" t="s">
        <v>1324</v>
      </c>
      <c r="BJ47" s="118" t="s">
        <v>1325</v>
      </c>
      <c r="BK47" s="31" t="s">
        <v>67</v>
      </c>
      <c r="BL47" s="31" t="s">
        <v>115</v>
      </c>
      <c r="BM47" s="43" t="s">
        <v>1002</v>
      </c>
      <c r="BN47" s="15"/>
      <c r="BO47" s="29"/>
    </row>
    <row r="48" spans="1:67" s="1" customFormat="1" ht="371.25" x14ac:dyDescent="0.2">
      <c r="A48" s="29" t="s">
        <v>80</v>
      </c>
      <c r="B48" s="112" t="s">
        <v>1029</v>
      </c>
      <c r="C48" s="112" t="s">
        <v>1030</v>
      </c>
      <c r="D48" s="62" t="s">
        <v>63</v>
      </c>
      <c r="E48" s="62">
        <v>2</v>
      </c>
      <c r="F48" s="112" t="s">
        <v>1031</v>
      </c>
      <c r="G48" s="14" t="s">
        <v>1035</v>
      </c>
      <c r="H48" s="14" t="s">
        <v>1847</v>
      </c>
      <c r="I48" s="14" t="s">
        <v>58</v>
      </c>
      <c r="J48" s="112" t="s">
        <v>1036</v>
      </c>
      <c r="K48" s="62" t="s">
        <v>1032</v>
      </c>
      <c r="L48" s="62" t="s">
        <v>1033</v>
      </c>
      <c r="M48" s="62" t="s">
        <v>1034</v>
      </c>
      <c r="N48" s="112" t="s">
        <v>1506</v>
      </c>
      <c r="O48" s="37" t="s">
        <v>67</v>
      </c>
      <c r="P48" s="14" t="s">
        <v>1037</v>
      </c>
      <c r="Q48" s="14" t="s">
        <v>1038</v>
      </c>
      <c r="R48" s="14" t="s">
        <v>1676</v>
      </c>
      <c r="S48" s="14" t="s">
        <v>1051</v>
      </c>
      <c r="T48" s="14" t="s">
        <v>63</v>
      </c>
      <c r="U48" s="97" t="s">
        <v>1039</v>
      </c>
      <c r="V48" s="14">
        <v>2</v>
      </c>
      <c r="W48" s="97" t="s">
        <v>1041</v>
      </c>
      <c r="X48" s="62" t="s">
        <v>67</v>
      </c>
      <c r="Y48" s="62" t="s">
        <v>131</v>
      </c>
      <c r="Z48" s="14" t="s">
        <v>63</v>
      </c>
      <c r="AA48" s="102" t="s">
        <v>1040</v>
      </c>
      <c r="AB48" s="62" t="s">
        <v>1507</v>
      </c>
      <c r="AC48" s="62" t="s">
        <v>67</v>
      </c>
      <c r="AD48" s="62" t="s">
        <v>131</v>
      </c>
      <c r="AE48" s="62" t="s">
        <v>63</v>
      </c>
      <c r="AF48" s="112" t="s">
        <v>1042</v>
      </c>
      <c r="AG48" s="62" t="s">
        <v>67</v>
      </c>
      <c r="AH48" s="62" t="s">
        <v>131</v>
      </c>
      <c r="AI48" s="14" t="s">
        <v>67</v>
      </c>
      <c r="AJ48" s="14" t="s">
        <v>63</v>
      </c>
      <c r="AK48" s="97" t="s">
        <v>1043</v>
      </c>
      <c r="AL48" s="14" t="s">
        <v>63</v>
      </c>
      <c r="AM48" s="97" t="s">
        <v>1043</v>
      </c>
      <c r="AN48" s="14" t="s">
        <v>63</v>
      </c>
      <c r="AO48" s="97" t="s">
        <v>1044</v>
      </c>
      <c r="AP48" s="14" t="s">
        <v>1045</v>
      </c>
      <c r="AQ48" s="14" t="s">
        <v>1046</v>
      </c>
      <c r="AR48" s="14" t="s">
        <v>67</v>
      </c>
      <c r="AS48" s="14" t="s">
        <v>12</v>
      </c>
      <c r="AT48" s="14" t="s">
        <v>63</v>
      </c>
      <c r="AU48" s="97" t="s">
        <v>1047</v>
      </c>
      <c r="AV48" s="14" t="s">
        <v>63</v>
      </c>
      <c r="AW48" s="97" t="s">
        <v>1048</v>
      </c>
      <c r="AX48" s="14" t="s">
        <v>63</v>
      </c>
      <c r="AY48" s="112" t="s">
        <v>1049</v>
      </c>
      <c r="AZ48" s="14" t="s">
        <v>63</v>
      </c>
      <c r="BA48" s="112" t="s">
        <v>1049</v>
      </c>
      <c r="BB48" s="62" t="s">
        <v>67</v>
      </c>
      <c r="BC48" s="62" t="s">
        <v>3</v>
      </c>
      <c r="BD48" s="14" t="s">
        <v>1050</v>
      </c>
      <c r="BE48" s="14" t="s">
        <v>1052</v>
      </c>
      <c r="BF48" s="14" t="s">
        <v>67</v>
      </c>
      <c r="BG48" s="14" t="s">
        <v>1051</v>
      </c>
      <c r="BH48" s="14" t="s">
        <v>67</v>
      </c>
      <c r="BI48" s="299" t="s">
        <v>1455</v>
      </c>
      <c r="BJ48" s="334" t="s">
        <v>1675</v>
      </c>
      <c r="BK48" s="30" t="s">
        <v>63</v>
      </c>
      <c r="BL48" s="300" t="s">
        <v>1326</v>
      </c>
      <c r="BM48" s="93" t="s">
        <v>1027</v>
      </c>
      <c r="BN48" s="97" t="s">
        <v>1028</v>
      </c>
      <c r="BO48" s="29"/>
    </row>
    <row r="49" spans="1:67" s="1" customFormat="1" ht="409.5" x14ac:dyDescent="0.2">
      <c r="A49" s="29" t="s">
        <v>50</v>
      </c>
      <c r="B49" s="99" t="s">
        <v>1936</v>
      </c>
      <c r="C49" s="99" t="s">
        <v>1937</v>
      </c>
      <c r="D49" s="84" t="s">
        <v>63</v>
      </c>
      <c r="E49" s="84">
        <v>3</v>
      </c>
      <c r="F49" s="99" t="s">
        <v>1938</v>
      </c>
      <c r="G49" s="15" t="s">
        <v>1055</v>
      </c>
      <c r="H49" s="15" t="s">
        <v>1056</v>
      </c>
      <c r="I49" s="15" t="s">
        <v>1057</v>
      </c>
      <c r="J49" s="99" t="s">
        <v>1939</v>
      </c>
      <c r="K49" s="15" t="s">
        <v>1895</v>
      </c>
      <c r="L49" s="15" t="s">
        <v>67</v>
      </c>
      <c r="M49" s="15" t="s">
        <v>1058</v>
      </c>
      <c r="N49" s="15" t="s">
        <v>67</v>
      </c>
      <c r="O49" s="15" t="s">
        <v>67</v>
      </c>
      <c r="P49" s="15" t="s">
        <v>1059</v>
      </c>
      <c r="Q49" s="15" t="s">
        <v>1060</v>
      </c>
      <c r="R49" s="15" t="s">
        <v>1896</v>
      </c>
      <c r="S49" s="15" t="s">
        <v>1061</v>
      </c>
      <c r="T49" s="15" t="s">
        <v>63</v>
      </c>
      <c r="U49" s="99" t="s">
        <v>1940</v>
      </c>
      <c r="V49" s="15" t="s">
        <v>1071</v>
      </c>
      <c r="W49" s="99" t="s">
        <v>1941</v>
      </c>
      <c r="X49" s="15" t="s">
        <v>67</v>
      </c>
      <c r="Y49" s="15" t="s">
        <v>131</v>
      </c>
      <c r="Z49" s="15" t="s">
        <v>63</v>
      </c>
      <c r="AA49" s="99" t="s">
        <v>1727</v>
      </c>
      <c r="AB49" s="99" t="s">
        <v>1486</v>
      </c>
      <c r="AC49" s="15" t="s">
        <v>67</v>
      </c>
      <c r="AD49" s="99" t="s">
        <v>1062</v>
      </c>
      <c r="AE49" s="15" t="s">
        <v>67</v>
      </c>
      <c r="AF49" s="99" t="s">
        <v>1942</v>
      </c>
      <c r="AG49" s="15" t="s">
        <v>63</v>
      </c>
      <c r="AH49" s="99" t="s">
        <v>1943</v>
      </c>
      <c r="AI49" s="15" t="s">
        <v>67</v>
      </c>
      <c r="AJ49" s="15" t="s">
        <v>67</v>
      </c>
      <c r="AK49" s="99" t="s">
        <v>1064</v>
      </c>
      <c r="AL49" s="15" t="s">
        <v>63</v>
      </c>
      <c r="AM49" s="99" t="s">
        <v>1063</v>
      </c>
      <c r="AN49" s="15" t="s">
        <v>140</v>
      </c>
      <c r="AO49" s="99" t="s">
        <v>1065</v>
      </c>
      <c r="AP49" s="15" t="s">
        <v>1066</v>
      </c>
      <c r="AQ49" s="15" t="s">
        <v>1067</v>
      </c>
      <c r="AR49" s="15" t="s">
        <v>63</v>
      </c>
      <c r="AS49" s="99" t="s">
        <v>1944</v>
      </c>
      <c r="AT49" s="15" t="s">
        <v>63</v>
      </c>
      <c r="AU49" s="99" t="s">
        <v>1725</v>
      </c>
      <c r="AV49" s="15" t="s">
        <v>63</v>
      </c>
      <c r="AW49" s="99" t="s">
        <v>1726</v>
      </c>
      <c r="AX49" s="15" t="s">
        <v>63</v>
      </c>
      <c r="AY49" s="113" t="s">
        <v>1069</v>
      </c>
      <c r="AZ49" s="15" t="s">
        <v>63</v>
      </c>
      <c r="BA49" s="113" t="s">
        <v>1069</v>
      </c>
      <c r="BB49" s="15" t="s">
        <v>63</v>
      </c>
      <c r="BC49" s="113" t="s">
        <v>1069</v>
      </c>
      <c r="BD49" s="15" t="s">
        <v>1068</v>
      </c>
      <c r="BE49" s="15" t="s">
        <v>1070</v>
      </c>
      <c r="BF49" s="15" t="s">
        <v>1897</v>
      </c>
      <c r="BG49" s="15" t="s">
        <v>67</v>
      </c>
      <c r="BH49" s="15" t="s">
        <v>67</v>
      </c>
      <c r="BI49" s="335" t="s">
        <v>1520</v>
      </c>
      <c r="BJ49" s="118">
        <v>44320</v>
      </c>
      <c r="BK49" s="35" t="s">
        <v>67</v>
      </c>
      <c r="BL49" s="35" t="s">
        <v>115</v>
      </c>
      <c r="BM49" s="43" t="s">
        <v>1053</v>
      </c>
      <c r="BN49" s="99" t="s">
        <v>1054</v>
      </c>
      <c r="BO49" s="29"/>
    </row>
    <row r="50" spans="1:67" ht="409.5" customHeight="1" x14ac:dyDescent="0.2">
      <c r="A50" s="44" t="s">
        <v>51</v>
      </c>
      <c r="B50" s="97" t="s">
        <v>1073</v>
      </c>
      <c r="C50" s="97" t="s">
        <v>1072</v>
      </c>
      <c r="D50" s="62" t="s">
        <v>63</v>
      </c>
      <c r="E50" s="62">
        <v>2</v>
      </c>
      <c r="F50" s="97" t="s">
        <v>1077</v>
      </c>
      <c r="G50" s="97" t="s">
        <v>1626</v>
      </c>
      <c r="H50" s="97" t="s">
        <v>1627</v>
      </c>
      <c r="I50" s="97" t="s">
        <v>1628</v>
      </c>
      <c r="J50" s="97" t="s">
        <v>1629</v>
      </c>
      <c r="K50" s="97" t="s">
        <v>1630</v>
      </c>
      <c r="L50" s="97" t="s">
        <v>1631</v>
      </c>
      <c r="M50" s="97" t="s">
        <v>1632</v>
      </c>
      <c r="N50" s="14" t="s">
        <v>1078</v>
      </c>
      <c r="O50" s="14" t="s">
        <v>67</v>
      </c>
      <c r="P50" s="14" t="s">
        <v>1074</v>
      </c>
      <c r="Q50" s="14" t="s">
        <v>1075</v>
      </c>
      <c r="R50" s="14" t="s">
        <v>1075</v>
      </c>
      <c r="S50" s="14" t="s">
        <v>1633</v>
      </c>
      <c r="T50" s="14" t="s">
        <v>1076</v>
      </c>
      <c r="U50" s="97" t="s">
        <v>1421</v>
      </c>
      <c r="V50" s="14">
        <v>2</v>
      </c>
      <c r="W50" s="97" t="s">
        <v>1456</v>
      </c>
      <c r="X50" s="14" t="s">
        <v>67</v>
      </c>
      <c r="Y50" s="14" t="s">
        <v>131</v>
      </c>
      <c r="Z50" s="14" t="s">
        <v>67</v>
      </c>
      <c r="AA50" s="14" t="s">
        <v>1079</v>
      </c>
      <c r="AB50" s="14" t="s">
        <v>67</v>
      </c>
      <c r="AC50" s="14" t="s">
        <v>67</v>
      </c>
      <c r="AD50" s="14" t="s">
        <v>131</v>
      </c>
      <c r="AE50" s="14" t="s">
        <v>63</v>
      </c>
      <c r="AF50" s="97" t="s">
        <v>1634</v>
      </c>
      <c r="AG50" s="1" t="s">
        <v>67</v>
      </c>
      <c r="AH50" s="14" t="s">
        <v>131</v>
      </c>
      <c r="AI50" s="1" t="s">
        <v>67</v>
      </c>
      <c r="AJ50" s="14" t="s">
        <v>1080</v>
      </c>
      <c r="AK50" s="97" t="s">
        <v>1081</v>
      </c>
      <c r="AL50" s="14" t="s">
        <v>1080</v>
      </c>
      <c r="AM50" s="97" t="s">
        <v>1081</v>
      </c>
      <c r="AN50" s="14" t="s">
        <v>67</v>
      </c>
      <c r="AO50" s="14" t="s">
        <v>131</v>
      </c>
      <c r="AP50" s="14" t="s">
        <v>67</v>
      </c>
      <c r="AQ50" s="14" t="s">
        <v>1082</v>
      </c>
      <c r="AR50" s="14" t="s">
        <v>1083</v>
      </c>
      <c r="AS50" s="97" t="s">
        <v>1084</v>
      </c>
      <c r="AT50" s="14" t="s">
        <v>63</v>
      </c>
      <c r="AU50" s="97" t="s">
        <v>1089</v>
      </c>
      <c r="AV50" s="14" t="s">
        <v>63</v>
      </c>
      <c r="AW50" s="97" t="s">
        <v>1085</v>
      </c>
      <c r="AX50" s="14" t="s">
        <v>63</v>
      </c>
      <c r="AY50" s="97" t="s">
        <v>1087</v>
      </c>
      <c r="AZ50" s="14" t="s">
        <v>63</v>
      </c>
      <c r="BA50" s="97" t="s">
        <v>1086</v>
      </c>
      <c r="BB50" s="14" t="s">
        <v>63</v>
      </c>
      <c r="BC50" s="97" t="s">
        <v>1088</v>
      </c>
      <c r="BD50" s="97" t="s">
        <v>1090</v>
      </c>
      <c r="BE50" s="14" t="s">
        <v>1775</v>
      </c>
      <c r="BF50" s="14" t="s">
        <v>1776</v>
      </c>
      <c r="BG50" s="14" t="s">
        <v>1777</v>
      </c>
      <c r="BH50" s="14" t="s">
        <v>67</v>
      </c>
      <c r="BI50" s="95" t="s">
        <v>1327</v>
      </c>
      <c r="BJ50" s="116" t="s">
        <v>1635</v>
      </c>
      <c r="BK50" s="116" t="s">
        <v>1636</v>
      </c>
      <c r="BL50" s="311" t="s">
        <v>1637</v>
      </c>
      <c r="BM50" s="102" t="s">
        <v>1638</v>
      </c>
      <c r="BN50" s="97" t="s">
        <v>1639</v>
      </c>
      <c r="BO50" s="44"/>
    </row>
    <row r="51" spans="1:67" s="1" customFormat="1" ht="157.5" x14ac:dyDescent="0.2">
      <c r="A51" s="29" t="s">
        <v>52</v>
      </c>
      <c r="B51" s="99" t="s">
        <v>1095</v>
      </c>
      <c r="C51" s="99" t="s">
        <v>1094</v>
      </c>
      <c r="D51" s="84" t="s">
        <v>63</v>
      </c>
      <c r="E51" s="84">
        <v>2</v>
      </c>
      <c r="F51" s="99" t="s">
        <v>1093</v>
      </c>
      <c r="G51" s="15" t="s">
        <v>1092</v>
      </c>
      <c r="H51" s="15" t="s">
        <v>1096</v>
      </c>
      <c r="I51" s="15" t="s">
        <v>1097</v>
      </c>
      <c r="J51" s="99" t="s">
        <v>1098</v>
      </c>
      <c r="K51" s="15" t="s">
        <v>1508</v>
      </c>
      <c r="L51" s="15" t="s">
        <v>67</v>
      </c>
      <c r="M51" s="15" t="s">
        <v>67</v>
      </c>
      <c r="N51" s="15" t="s">
        <v>1111</v>
      </c>
      <c r="O51" s="15" t="s">
        <v>67</v>
      </c>
      <c r="P51" s="15" t="s">
        <v>1099</v>
      </c>
      <c r="Q51" s="15" t="s">
        <v>1100</v>
      </c>
      <c r="R51" s="15" t="s">
        <v>67</v>
      </c>
      <c r="S51" s="15" t="s">
        <v>1101</v>
      </c>
      <c r="T51" s="15" t="s">
        <v>63</v>
      </c>
      <c r="U51" s="99" t="s">
        <v>1102</v>
      </c>
      <c r="V51" s="15">
        <v>2</v>
      </c>
      <c r="W51" s="99" t="s">
        <v>1103</v>
      </c>
      <c r="X51" s="15" t="s">
        <v>67</v>
      </c>
      <c r="Y51" s="15" t="s">
        <v>131</v>
      </c>
      <c r="Z51" s="15" t="s">
        <v>63</v>
      </c>
      <c r="AA51" s="99" t="s">
        <v>1457</v>
      </c>
      <c r="AB51" s="15" t="s">
        <v>1105</v>
      </c>
      <c r="AC51" s="15" t="s">
        <v>67</v>
      </c>
      <c r="AD51" s="15" t="s">
        <v>131</v>
      </c>
      <c r="AE51" s="15" t="s">
        <v>67</v>
      </c>
      <c r="AF51" s="99" t="s">
        <v>1106</v>
      </c>
      <c r="AG51" s="15" t="s">
        <v>67</v>
      </c>
      <c r="AH51" s="15" t="s">
        <v>131</v>
      </c>
      <c r="AI51" s="15" t="s">
        <v>67</v>
      </c>
      <c r="AJ51" s="15" t="s">
        <v>67</v>
      </c>
      <c r="AK51" s="15" t="s">
        <v>12</v>
      </c>
      <c r="AL51" s="15" t="s">
        <v>67</v>
      </c>
      <c r="AM51" s="15" t="s">
        <v>131</v>
      </c>
      <c r="AN51" s="15" t="s">
        <v>63</v>
      </c>
      <c r="AO51" s="99" t="s">
        <v>1104</v>
      </c>
      <c r="AP51" s="15" t="s">
        <v>67</v>
      </c>
      <c r="AQ51" s="15" t="s">
        <v>1107</v>
      </c>
      <c r="AR51" s="15" t="s">
        <v>63</v>
      </c>
      <c r="AS51" s="99" t="s">
        <v>1422</v>
      </c>
      <c r="AT51" s="15" t="s">
        <v>67</v>
      </c>
      <c r="AU51" s="99" t="s">
        <v>1425</v>
      </c>
      <c r="AV51" s="15" t="s">
        <v>67</v>
      </c>
      <c r="AW51" s="99" t="s">
        <v>1110</v>
      </c>
      <c r="AX51" s="15" t="s">
        <v>63</v>
      </c>
      <c r="AY51" s="99" t="s">
        <v>1108</v>
      </c>
      <c r="AZ51" s="15" t="s">
        <v>63</v>
      </c>
      <c r="BA51" s="99" t="s">
        <v>1108</v>
      </c>
      <c r="BB51" s="15" t="s">
        <v>67</v>
      </c>
      <c r="BC51" s="15" t="s">
        <v>12</v>
      </c>
      <c r="BD51" s="15" t="s">
        <v>1109</v>
      </c>
      <c r="BE51" s="15" t="s">
        <v>67</v>
      </c>
      <c r="BF51" s="15" t="s">
        <v>67</v>
      </c>
      <c r="BG51" s="15" t="s">
        <v>67</v>
      </c>
      <c r="BH51" s="15" t="s">
        <v>67</v>
      </c>
      <c r="BI51" s="293" t="s">
        <v>1328</v>
      </c>
      <c r="BJ51" s="118">
        <v>40673</v>
      </c>
      <c r="BK51" s="31" t="s">
        <v>67</v>
      </c>
      <c r="BL51" s="31" t="s">
        <v>115</v>
      </c>
      <c r="BM51" s="43" t="s">
        <v>1091</v>
      </c>
      <c r="BN51" s="99"/>
      <c r="BO51" s="29"/>
    </row>
    <row r="52" spans="1:67" s="1" customFormat="1" ht="186" customHeight="1" x14ac:dyDescent="0.2">
      <c r="A52" s="29" t="s">
        <v>53</v>
      </c>
      <c r="B52" s="97" t="s">
        <v>1822</v>
      </c>
      <c r="C52" s="112" t="s">
        <v>1823</v>
      </c>
      <c r="D52" s="62" t="s">
        <v>1112</v>
      </c>
      <c r="E52" s="62">
        <v>2</v>
      </c>
      <c r="F52" s="97" t="s">
        <v>1824</v>
      </c>
      <c r="G52" s="62" t="s">
        <v>1113</v>
      </c>
      <c r="H52" s="14" t="s">
        <v>1825</v>
      </c>
      <c r="I52" s="14" t="s">
        <v>1114</v>
      </c>
      <c r="J52" s="97" t="s">
        <v>1826</v>
      </c>
      <c r="K52" s="14" t="s">
        <v>1115</v>
      </c>
      <c r="L52" s="14" t="s">
        <v>1116</v>
      </c>
      <c r="M52" s="14" t="s">
        <v>67</v>
      </c>
      <c r="N52" s="14" t="s">
        <v>1116</v>
      </c>
      <c r="O52" s="349" t="s">
        <v>1115</v>
      </c>
      <c r="P52" s="14" t="s">
        <v>1117</v>
      </c>
      <c r="Q52" s="14" t="s">
        <v>1118</v>
      </c>
      <c r="R52" s="14" t="s">
        <v>67</v>
      </c>
      <c r="S52" s="14" t="s">
        <v>1827</v>
      </c>
      <c r="T52" s="14" t="s">
        <v>63</v>
      </c>
      <c r="U52" s="98" t="s">
        <v>1119</v>
      </c>
      <c r="V52" s="37">
        <v>2</v>
      </c>
      <c r="W52" s="98" t="s">
        <v>1828</v>
      </c>
      <c r="X52" s="37" t="s">
        <v>67</v>
      </c>
      <c r="Y52" s="37" t="s">
        <v>131</v>
      </c>
      <c r="Z52" s="37" t="s">
        <v>67</v>
      </c>
      <c r="AA52" s="98" t="s">
        <v>1120</v>
      </c>
      <c r="AB52" s="37" t="s">
        <v>67</v>
      </c>
      <c r="AC52" s="37" t="s">
        <v>67</v>
      </c>
      <c r="AD52" s="37" t="s">
        <v>131</v>
      </c>
      <c r="AE52" s="37" t="s">
        <v>67</v>
      </c>
      <c r="AF52" s="37" t="s">
        <v>131</v>
      </c>
      <c r="AG52" s="37" t="s">
        <v>67</v>
      </c>
      <c r="AH52" s="37" t="s">
        <v>131</v>
      </c>
      <c r="AI52" s="37" t="s">
        <v>67</v>
      </c>
      <c r="AJ52" s="37" t="s">
        <v>67</v>
      </c>
      <c r="AK52" s="37" t="s">
        <v>1121</v>
      </c>
      <c r="AL52" s="37" t="s">
        <v>67</v>
      </c>
      <c r="AM52" s="37" t="s">
        <v>131</v>
      </c>
      <c r="AN52" s="37" t="s">
        <v>63</v>
      </c>
      <c r="AO52" s="98" t="s">
        <v>1122</v>
      </c>
      <c r="AP52" s="14" t="s">
        <v>67</v>
      </c>
      <c r="AQ52" s="14" t="s">
        <v>1123</v>
      </c>
      <c r="AR52" s="14" t="s">
        <v>67</v>
      </c>
      <c r="AS52" s="97" t="s">
        <v>1829</v>
      </c>
      <c r="AT52" s="14" t="s">
        <v>67</v>
      </c>
      <c r="AU52" s="14" t="s">
        <v>131</v>
      </c>
      <c r="AV52" s="14" t="s">
        <v>63</v>
      </c>
      <c r="AW52" s="97" t="s">
        <v>1124</v>
      </c>
      <c r="AX52" s="14" t="s">
        <v>63</v>
      </c>
      <c r="AY52" s="97" t="s">
        <v>1125</v>
      </c>
      <c r="AZ52" s="14" t="s">
        <v>63</v>
      </c>
      <c r="BA52" s="97" t="s">
        <v>1125</v>
      </c>
      <c r="BB52" s="14" t="s">
        <v>67</v>
      </c>
      <c r="BC52" s="14" t="s">
        <v>3</v>
      </c>
      <c r="BD52" s="14" t="s">
        <v>1126</v>
      </c>
      <c r="BE52" s="14" t="s">
        <v>1127</v>
      </c>
      <c r="BF52" s="14" t="s">
        <v>1128</v>
      </c>
      <c r="BG52" s="14" t="s">
        <v>67</v>
      </c>
      <c r="BH52" s="14" t="s">
        <v>67</v>
      </c>
      <c r="BI52" s="348" t="s">
        <v>1821</v>
      </c>
      <c r="BJ52" s="334" t="s">
        <v>1830</v>
      </c>
      <c r="BK52" s="30" t="s">
        <v>63</v>
      </c>
      <c r="BL52" s="300" t="s">
        <v>1728</v>
      </c>
      <c r="BM52" s="42" t="s">
        <v>1509</v>
      </c>
      <c r="BN52" s="97"/>
      <c r="BO52" s="29"/>
    </row>
    <row r="53" spans="1:67" s="1" customFormat="1" ht="371.25" x14ac:dyDescent="0.2">
      <c r="A53" s="29" t="s">
        <v>54</v>
      </c>
      <c r="B53" s="99" t="s">
        <v>1131</v>
      </c>
      <c r="C53" s="99" t="s">
        <v>1130</v>
      </c>
      <c r="D53" s="15" t="s">
        <v>63</v>
      </c>
      <c r="E53" s="15">
        <v>2</v>
      </c>
      <c r="F53" s="99" t="s">
        <v>1132</v>
      </c>
      <c r="G53" s="15" t="s">
        <v>1133</v>
      </c>
      <c r="H53" s="15" t="s">
        <v>1134</v>
      </c>
      <c r="I53" s="15" t="s">
        <v>1135</v>
      </c>
      <c r="J53" s="99" t="s">
        <v>1136</v>
      </c>
      <c r="K53" s="15" t="s">
        <v>1137</v>
      </c>
      <c r="L53" s="15" t="s">
        <v>1138</v>
      </c>
      <c r="M53" s="15" t="s">
        <v>1139</v>
      </c>
      <c r="N53" s="15" t="s">
        <v>1140</v>
      </c>
      <c r="O53" s="15" t="s">
        <v>1141</v>
      </c>
      <c r="P53" s="15" t="s">
        <v>1142</v>
      </c>
      <c r="Q53" s="15" t="s">
        <v>1144</v>
      </c>
      <c r="R53" s="15" t="s">
        <v>67</v>
      </c>
      <c r="S53" s="15" t="s">
        <v>1143</v>
      </c>
      <c r="T53" s="15" t="s">
        <v>63</v>
      </c>
      <c r="U53" s="99" t="s">
        <v>1145</v>
      </c>
      <c r="V53" s="15">
        <v>3</v>
      </c>
      <c r="W53" s="99" t="s">
        <v>1146</v>
      </c>
      <c r="X53" s="15" t="s">
        <v>63</v>
      </c>
      <c r="Y53" s="99" t="s">
        <v>1147</v>
      </c>
      <c r="Z53" s="15" t="s">
        <v>1511</v>
      </c>
      <c r="AA53" s="99" t="s">
        <v>1148</v>
      </c>
      <c r="AB53" s="15" t="s">
        <v>1150</v>
      </c>
      <c r="AC53" s="15" t="s">
        <v>67</v>
      </c>
      <c r="AD53" s="99" t="s">
        <v>1149</v>
      </c>
      <c r="AE53" s="15" t="s">
        <v>63</v>
      </c>
      <c r="AF53" s="99" t="s">
        <v>1151</v>
      </c>
      <c r="AG53" s="15" t="s">
        <v>63</v>
      </c>
      <c r="AH53" s="99" t="s">
        <v>1152</v>
      </c>
      <c r="AI53" s="15" t="s">
        <v>1153</v>
      </c>
      <c r="AJ53" s="15" t="s">
        <v>63</v>
      </c>
      <c r="AK53" s="99" t="s">
        <v>1154</v>
      </c>
      <c r="AL53" s="15" t="s">
        <v>63</v>
      </c>
      <c r="AM53" s="99" t="s">
        <v>1154</v>
      </c>
      <c r="AN53" s="15" t="s">
        <v>63</v>
      </c>
      <c r="AO53" s="99" t="s">
        <v>1155</v>
      </c>
      <c r="AP53" s="15" t="s">
        <v>1156</v>
      </c>
      <c r="AQ53" s="15" t="s">
        <v>1157</v>
      </c>
      <c r="AR53" s="15" t="s">
        <v>63</v>
      </c>
      <c r="AS53" s="99" t="s">
        <v>1158</v>
      </c>
      <c r="AT53" s="15" t="s">
        <v>67</v>
      </c>
      <c r="AU53" s="15" t="s">
        <v>131</v>
      </c>
      <c r="AV53" s="15" t="s">
        <v>63</v>
      </c>
      <c r="AW53" s="99" t="s">
        <v>1160</v>
      </c>
      <c r="AX53" s="15" t="s">
        <v>63</v>
      </c>
      <c r="AY53" s="99" t="s">
        <v>1159</v>
      </c>
      <c r="AZ53" s="15" t="s">
        <v>63</v>
      </c>
      <c r="BA53" s="99" t="s">
        <v>1161</v>
      </c>
      <c r="BB53" s="15" t="s">
        <v>63</v>
      </c>
      <c r="BC53" s="99" t="s">
        <v>1162</v>
      </c>
      <c r="BD53" s="15" t="s">
        <v>1163</v>
      </c>
      <c r="BE53" s="15" t="s">
        <v>1164</v>
      </c>
      <c r="BF53" s="15" t="s">
        <v>1165</v>
      </c>
      <c r="BG53" s="15" t="s">
        <v>1165</v>
      </c>
      <c r="BH53" s="15" t="s">
        <v>1165</v>
      </c>
      <c r="BI53" s="143" t="s">
        <v>1510</v>
      </c>
      <c r="BJ53" s="118" t="s">
        <v>1945</v>
      </c>
      <c r="BK53" s="31" t="s">
        <v>63</v>
      </c>
      <c r="BL53" s="143" t="s">
        <v>1519</v>
      </c>
      <c r="BM53" s="43" t="s">
        <v>1129</v>
      </c>
      <c r="BN53" s="15"/>
      <c r="BO53" s="29"/>
    </row>
    <row r="54" spans="1:67" s="1" customFormat="1" ht="355.5" customHeight="1" x14ac:dyDescent="0.2">
      <c r="A54" s="29" t="s">
        <v>55</v>
      </c>
      <c r="B54" s="97" t="s">
        <v>1173</v>
      </c>
      <c r="C54" s="97" t="s">
        <v>1182</v>
      </c>
      <c r="D54" s="62" t="s">
        <v>63</v>
      </c>
      <c r="E54" s="62">
        <v>2</v>
      </c>
      <c r="F54" s="97" t="s">
        <v>1946</v>
      </c>
      <c r="G54" s="14" t="s">
        <v>1174</v>
      </c>
      <c r="H54" s="14" t="s">
        <v>1175</v>
      </c>
      <c r="I54" s="14" t="s">
        <v>1176</v>
      </c>
      <c r="J54" s="14" t="s">
        <v>1177</v>
      </c>
      <c r="K54" s="14" t="s">
        <v>67</v>
      </c>
      <c r="L54" s="14" t="s">
        <v>1178</v>
      </c>
      <c r="M54" s="14" t="s">
        <v>1179</v>
      </c>
      <c r="N54" s="14" t="s">
        <v>1180</v>
      </c>
      <c r="O54" s="37" t="s">
        <v>67</v>
      </c>
      <c r="P54" s="14" t="s">
        <v>1196</v>
      </c>
      <c r="Q54" s="14" t="s">
        <v>1181</v>
      </c>
      <c r="R54" s="14" t="s">
        <v>1181</v>
      </c>
      <c r="S54" s="14" t="s">
        <v>1181</v>
      </c>
      <c r="T54" s="14" t="s">
        <v>63</v>
      </c>
      <c r="U54" s="97" t="s">
        <v>1184</v>
      </c>
      <c r="V54" s="14">
        <v>2</v>
      </c>
      <c r="W54" s="97" t="s">
        <v>1185</v>
      </c>
      <c r="X54" s="14" t="s">
        <v>67</v>
      </c>
      <c r="Y54" s="14" t="s">
        <v>131</v>
      </c>
      <c r="Z54" s="14" t="s">
        <v>63</v>
      </c>
      <c r="AA54" s="97" t="s">
        <v>1947</v>
      </c>
      <c r="AB54" s="14" t="s">
        <v>1186</v>
      </c>
      <c r="AC54" s="14" t="s">
        <v>1187</v>
      </c>
      <c r="AD54" s="97" t="s">
        <v>1188</v>
      </c>
      <c r="AE54" s="14" t="s">
        <v>67</v>
      </c>
      <c r="AF54" s="14" t="s">
        <v>1189</v>
      </c>
      <c r="AG54" s="14" t="s">
        <v>67</v>
      </c>
      <c r="AH54" s="14" t="s">
        <v>131</v>
      </c>
      <c r="AI54" s="14" t="s">
        <v>67</v>
      </c>
      <c r="AJ54" s="14" t="s">
        <v>67</v>
      </c>
      <c r="AK54" s="14" t="s">
        <v>131</v>
      </c>
      <c r="AL54" s="14" t="s">
        <v>67</v>
      </c>
      <c r="AM54" s="14" t="s">
        <v>131</v>
      </c>
      <c r="AN54" s="14" t="s">
        <v>67</v>
      </c>
      <c r="AO54" s="14" t="s">
        <v>131</v>
      </c>
      <c r="AP54" s="14" t="s">
        <v>67</v>
      </c>
      <c r="AQ54" s="14" t="s">
        <v>1190</v>
      </c>
      <c r="AR54" s="14" t="s">
        <v>67</v>
      </c>
      <c r="AS54" s="14" t="s">
        <v>12</v>
      </c>
      <c r="AT54" s="14" t="s">
        <v>67</v>
      </c>
      <c r="AU54" s="14" t="s">
        <v>131</v>
      </c>
      <c r="AV54" s="14" t="s">
        <v>63</v>
      </c>
      <c r="AW54" s="97" t="s">
        <v>1948</v>
      </c>
      <c r="AX54" s="14" t="s">
        <v>63</v>
      </c>
      <c r="AY54" s="97" t="s">
        <v>1191</v>
      </c>
      <c r="AZ54" s="14" t="s">
        <v>63</v>
      </c>
      <c r="BA54" s="97" t="s">
        <v>1192</v>
      </c>
      <c r="BB54" s="1" t="s">
        <v>63</v>
      </c>
      <c r="BC54" s="97" t="s">
        <v>1192</v>
      </c>
      <c r="BD54" s="14" t="s">
        <v>1724</v>
      </c>
      <c r="BE54" s="14" t="s">
        <v>1193</v>
      </c>
      <c r="BF54" s="14" t="s">
        <v>1194</v>
      </c>
      <c r="BG54" s="14" t="s">
        <v>1195</v>
      </c>
      <c r="BH54" s="14" t="s">
        <v>67</v>
      </c>
      <c r="BI54" s="142" t="s">
        <v>1329</v>
      </c>
      <c r="BJ54" s="119" t="s">
        <v>1949</v>
      </c>
      <c r="BK54" s="33" t="s">
        <v>63</v>
      </c>
      <c r="BL54" s="116" t="s">
        <v>1172</v>
      </c>
      <c r="BM54" s="93" t="s">
        <v>1171</v>
      </c>
      <c r="BN54" s="114" t="s">
        <v>1183</v>
      </c>
      <c r="BO54" s="29"/>
    </row>
    <row r="55" spans="1:67" s="1" customFormat="1" ht="258.75" x14ac:dyDescent="0.2">
      <c r="A55" s="29" t="s">
        <v>77</v>
      </c>
      <c r="B55" s="97" t="s">
        <v>1950</v>
      </c>
      <c r="C55" s="97" t="s">
        <v>1208</v>
      </c>
      <c r="D55" s="62" t="s">
        <v>63</v>
      </c>
      <c r="E55" s="62">
        <v>2</v>
      </c>
      <c r="F55" s="97" t="s">
        <v>1576</v>
      </c>
      <c r="G55" s="32" t="s">
        <v>12</v>
      </c>
      <c r="H55" s="14" t="s">
        <v>67</v>
      </c>
      <c r="I55" s="14" t="s">
        <v>1209</v>
      </c>
      <c r="J55" s="97" t="s">
        <v>1210</v>
      </c>
      <c r="K55" s="14" t="s">
        <v>1211</v>
      </c>
      <c r="L55" s="14" t="s">
        <v>1212</v>
      </c>
      <c r="M55" s="14" t="s">
        <v>67</v>
      </c>
      <c r="N55" s="14" t="s">
        <v>67</v>
      </c>
      <c r="O55" s="37" t="s">
        <v>67</v>
      </c>
      <c r="P55" s="14" t="s">
        <v>1213</v>
      </c>
      <c r="Q55" s="14" t="s">
        <v>1577</v>
      </c>
      <c r="R55" s="14" t="s">
        <v>1214</v>
      </c>
      <c r="S55" s="14" t="s">
        <v>1215</v>
      </c>
      <c r="T55" s="14" t="s">
        <v>63</v>
      </c>
      <c r="U55" s="97" t="s">
        <v>1216</v>
      </c>
      <c r="V55" s="14">
        <v>2</v>
      </c>
      <c r="W55" s="97" t="s">
        <v>1218</v>
      </c>
      <c r="X55" s="14" t="s">
        <v>67</v>
      </c>
      <c r="Y55" s="14" t="s">
        <v>131</v>
      </c>
      <c r="Z55" s="14" t="s">
        <v>67</v>
      </c>
      <c r="AA55" s="14" t="s">
        <v>1219</v>
      </c>
      <c r="AB55" s="14" t="s">
        <v>67</v>
      </c>
      <c r="AC55" s="14" t="s">
        <v>67</v>
      </c>
      <c r="AD55" s="14" t="s">
        <v>131</v>
      </c>
      <c r="AE55" s="14" t="s">
        <v>63</v>
      </c>
      <c r="AF55" s="97" t="s">
        <v>1217</v>
      </c>
      <c r="AG55" s="14" t="s">
        <v>67</v>
      </c>
      <c r="AH55" s="14" t="s">
        <v>131</v>
      </c>
      <c r="AI55" s="14" t="s">
        <v>67</v>
      </c>
      <c r="AJ55" s="14" t="s">
        <v>63</v>
      </c>
      <c r="AK55" s="97" t="s">
        <v>1578</v>
      </c>
      <c r="AL55" s="14" t="s">
        <v>63</v>
      </c>
      <c r="AM55" s="97" t="s">
        <v>1579</v>
      </c>
      <c r="AN55" s="14" t="s">
        <v>1580</v>
      </c>
      <c r="AO55" s="14" t="s">
        <v>131</v>
      </c>
      <c r="AP55" s="14" t="s">
        <v>67</v>
      </c>
      <c r="AQ55" s="14" t="s">
        <v>1220</v>
      </c>
      <c r="AR55" s="14" t="s">
        <v>63</v>
      </c>
      <c r="AS55" s="97" t="s">
        <v>1581</v>
      </c>
      <c r="AT55" s="14" t="s">
        <v>63</v>
      </c>
      <c r="AU55" s="97" t="s">
        <v>1582</v>
      </c>
      <c r="AV55" s="14" t="s">
        <v>67</v>
      </c>
      <c r="AW55" s="14" t="s">
        <v>131</v>
      </c>
      <c r="AX55" s="14" t="s">
        <v>63</v>
      </c>
      <c r="AY55" s="97" t="s">
        <v>1583</v>
      </c>
      <c r="AZ55" s="14" t="s">
        <v>63</v>
      </c>
      <c r="BA55" s="97" t="s">
        <v>1583</v>
      </c>
      <c r="BB55" s="14" t="s">
        <v>63</v>
      </c>
      <c r="BC55" s="97" t="s">
        <v>1583</v>
      </c>
      <c r="BD55" s="14" t="s">
        <v>1584</v>
      </c>
      <c r="BE55" s="14" t="s">
        <v>1649</v>
      </c>
      <c r="BF55" s="14" t="s">
        <v>67</v>
      </c>
      <c r="BG55" s="14" t="s">
        <v>67</v>
      </c>
      <c r="BH55" s="14" t="s">
        <v>67</v>
      </c>
      <c r="BI55" s="348" t="s">
        <v>1951</v>
      </c>
      <c r="BJ55" s="307">
        <v>44643</v>
      </c>
      <c r="BK55" s="33" t="s">
        <v>67</v>
      </c>
      <c r="BL55" s="33" t="s">
        <v>115</v>
      </c>
      <c r="BM55" s="42" t="s">
        <v>1207</v>
      </c>
      <c r="BN55" s="97"/>
      <c r="BO55" s="29"/>
    </row>
    <row r="56" spans="1:67" s="1" customFormat="1" ht="247.5" customHeight="1" x14ac:dyDescent="0.2">
      <c r="A56" s="29" t="s">
        <v>56</v>
      </c>
      <c r="B56" s="99" t="s">
        <v>1222</v>
      </c>
      <c r="C56" s="99" t="s">
        <v>1223</v>
      </c>
      <c r="D56" s="15" t="s">
        <v>63</v>
      </c>
      <c r="E56" s="15">
        <v>3</v>
      </c>
      <c r="F56" s="99" t="s">
        <v>1224</v>
      </c>
      <c r="G56" s="15" t="s">
        <v>1225</v>
      </c>
      <c r="H56" s="15" t="s">
        <v>67</v>
      </c>
      <c r="I56" s="15" t="s">
        <v>58</v>
      </c>
      <c r="J56" s="99" t="s">
        <v>1523</v>
      </c>
      <c r="K56" s="15" t="s">
        <v>67</v>
      </c>
      <c r="L56" s="15" t="s">
        <v>67</v>
      </c>
      <c r="M56" s="15" t="s">
        <v>67</v>
      </c>
      <c r="N56" s="15" t="s">
        <v>1226</v>
      </c>
      <c r="O56" s="15" t="s">
        <v>67</v>
      </c>
      <c r="P56" s="15" t="s">
        <v>1227</v>
      </c>
      <c r="Q56" s="15" t="s">
        <v>1228</v>
      </c>
      <c r="R56" s="15" t="s">
        <v>67</v>
      </c>
      <c r="S56" s="15" t="s">
        <v>1228</v>
      </c>
      <c r="T56" s="15" t="s">
        <v>63</v>
      </c>
      <c r="U56" s="99" t="s">
        <v>1229</v>
      </c>
      <c r="V56" s="15">
        <v>3</v>
      </c>
      <c r="W56" s="99" t="s">
        <v>1230</v>
      </c>
      <c r="X56" s="15" t="s">
        <v>67</v>
      </c>
      <c r="Y56" s="15" t="s">
        <v>131</v>
      </c>
      <c r="Z56" s="15" t="s">
        <v>67</v>
      </c>
      <c r="AA56" s="99" t="s">
        <v>1231</v>
      </c>
      <c r="AB56" s="15" t="s">
        <v>1232</v>
      </c>
      <c r="AC56" s="15" t="s">
        <v>63</v>
      </c>
      <c r="AD56" s="99" t="s">
        <v>1233</v>
      </c>
      <c r="AE56" s="15" t="s">
        <v>67</v>
      </c>
      <c r="AF56" s="15" t="s">
        <v>131</v>
      </c>
      <c r="AG56" s="15" t="s">
        <v>67</v>
      </c>
      <c r="AH56" s="15" t="s">
        <v>131</v>
      </c>
      <c r="AI56" s="15" t="s">
        <v>67</v>
      </c>
      <c r="AJ56" s="15" t="s">
        <v>67</v>
      </c>
      <c r="AK56" s="15" t="s">
        <v>131</v>
      </c>
      <c r="AL56" s="15" t="s">
        <v>67</v>
      </c>
      <c r="AM56" s="15" t="s">
        <v>131</v>
      </c>
      <c r="AN56" s="15" t="s">
        <v>63</v>
      </c>
      <c r="AO56" s="99" t="s">
        <v>1234</v>
      </c>
      <c r="AP56" s="15" t="s">
        <v>1235</v>
      </c>
      <c r="AQ56" s="15" t="s">
        <v>1236</v>
      </c>
      <c r="AR56" s="15" t="s">
        <v>63</v>
      </c>
      <c r="AS56" s="99" t="s">
        <v>1647</v>
      </c>
      <c r="AT56" s="15" t="s">
        <v>67</v>
      </c>
      <c r="AU56" s="15" t="s">
        <v>131</v>
      </c>
      <c r="AV56" s="15" t="s">
        <v>63</v>
      </c>
      <c r="AW56" s="99" t="s">
        <v>1648</v>
      </c>
      <c r="AX56" s="15" t="s">
        <v>63</v>
      </c>
      <c r="AY56" s="99" t="s">
        <v>1524</v>
      </c>
      <c r="AZ56" s="15" t="s">
        <v>63</v>
      </c>
      <c r="BA56" s="99" t="s">
        <v>1524</v>
      </c>
      <c r="BB56" s="15" t="s">
        <v>63</v>
      </c>
      <c r="BC56" s="99" t="s">
        <v>1524</v>
      </c>
      <c r="BD56" s="99" t="s">
        <v>1525</v>
      </c>
      <c r="BE56" s="15" t="s">
        <v>1526</v>
      </c>
      <c r="BF56" s="15" t="s">
        <v>67</v>
      </c>
      <c r="BG56" s="15" t="s">
        <v>67</v>
      </c>
      <c r="BH56" s="15" t="s">
        <v>67</v>
      </c>
      <c r="BI56" s="293" t="s">
        <v>1331</v>
      </c>
      <c r="BJ56" s="306" t="s">
        <v>1527</v>
      </c>
      <c r="BK56" s="31" t="s">
        <v>67</v>
      </c>
      <c r="BL56" s="31" t="s">
        <v>115</v>
      </c>
      <c r="BM56" s="43" t="s">
        <v>1221</v>
      </c>
      <c r="BN56" s="15"/>
      <c r="BO56" s="29"/>
    </row>
    <row r="57" spans="1:67" s="1" customFormat="1" ht="128.25" customHeight="1" x14ac:dyDescent="0.2">
      <c r="A57" s="29" t="s">
        <v>57</v>
      </c>
      <c r="B57" s="112" t="s">
        <v>1238</v>
      </c>
      <c r="C57" s="112" t="s">
        <v>1239</v>
      </c>
      <c r="D57" s="62" t="s">
        <v>63</v>
      </c>
      <c r="E57" s="62">
        <v>2</v>
      </c>
      <c r="F57" s="97" t="s">
        <v>1952</v>
      </c>
      <c r="G57" s="14" t="s">
        <v>1240</v>
      </c>
      <c r="H57" s="14" t="s">
        <v>1607</v>
      </c>
      <c r="I57" s="14" t="s">
        <v>1241</v>
      </c>
      <c r="J57" s="97" t="s">
        <v>1608</v>
      </c>
      <c r="K57" s="14" t="s">
        <v>1242</v>
      </c>
      <c r="L57" s="14" t="s">
        <v>67</v>
      </c>
      <c r="M57" s="14" t="s">
        <v>67</v>
      </c>
      <c r="N57" s="14" t="s">
        <v>67</v>
      </c>
      <c r="O57" s="37" t="s">
        <v>67</v>
      </c>
      <c r="P57" s="14" t="s">
        <v>1244</v>
      </c>
      <c r="Q57" s="14" t="s">
        <v>1243</v>
      </c>
      <c r="R57" s="14" t="s">
        <v>1243</v>
      </c>
      <c r="S57" s="14" t="s">
        <v>1243</v>
      </c>
      <c r="T57" s="14" t="s">
        <v>63</v>
      </c>
      <c r="U57" s="97" t="s">
        <v>1850</v>
      </c>
      <c r="V57" s="14">
        <v>2</v>
      </c>
      <c r="W57" s="97" t="s">
        <v>1953</v>
      </c>
      <c r="X57" s="14" t="s">
        <v>67</v>
      </c>
      <c r="Y57" s="14" t="s">
        <v>131</v>
      </c>
      <c r="Z57" s="14" t="s">
        <v>67</v>
      </c>
      <c r="AA57" s="14" t="s">
        <v>1249</v>
      </c>
      <c r="AB57" s="14" t="s">
        <v>67</v>
      </c>
      <c r="AC57" s="14" t="s">
        <v>67</v>
      </c>
      <c r="AD57" s="14" t="s">
        <v>131</v>
      </c>
      <c r="AE57" s="14" t="s">
        <v>63</v>
      </c>
      <c r="AF57" s="97" t="s">
        <v>1247</v>
      </c>
      <c r="AG57" s="14" t="s">
        <v>67</v>
      </c>
      <c r="AH57" s="14" t="s">
        <v>131</v>
      </c>
      <c r="AI57" s="14" t="s">
        <v>67</v>
      </c>
      <c r="AJ57" s="14" t="s">
        <v>63</v>
      </c>
      <c r="AK57" s="97" t="s">
        <v>1246</v>
      </c>
      <c r="AL57" s="14" t="s">
        <v>1851</v>
      </c>
      <c r="AM57" s="14" t="s">
        <v>1852</v>
      </c>
      <c r="AN57" s="14" t="s">
        <v>67</v>
      </c>
      <c r="AO57" s="14" t="s">
        <v>131</v>
      </c>
      <c r="AP57" s="14" t="s">
        <v>1609</v>
      </c>
      <c r="AQ57" s="14" t="s">
        <v>1245</v>
      </c>
      <c r="AR57" s="14" t="s">
        <v>63</v>
      </c>
      <c r="AS57" s="97" t="s">
        <v>1621</v>
      </c>
      <c r="AT57" s="14" t="s">
        <v>67</v>
      </c>
      <c r="AU57" s="14" t="s">
        <v>131</v>
      </c>
      <c r="AV57" s="14" t="s">
        <v>67</v>
      </c>
      <c r="AW57" s="14" t="s">
        <v>131</v>
      </c>
      <c r="AX57" s="14" t="s">
        <v>63</v>
      </c>
      <c r="AY57" s="97" t="s">
        <v>1611</v>
      </c>
      <c r="AZ57" s="14" t="s">
        <v>63</v>
      </c>
      <c r="BA57" s="97" t="s">
        <v>1610</v>
      </c>
      <c r="BB57" s="14" t="s">
        <v>67</v>
      </c>
      <c r="BC57" s="14" t="s">
        <v>12</v>
      </c>
      <c r="BD57" s="97" t="s">
        <v>1248</v>
      </c>
      <c r="BE57" s="14" t="s">
        <v>67</v>
      </c>
      <c r="BF57" s="14" t="s">
        <v>67</v>
      </c>
      <c r="BG57" s="14" t="s">
        <v>67</v>
      </c>
      <c r="BH57" s="14" t="s">
        <v>67</v>
      </c>
      <c r="BI57" s="310" t="s">
        <v>1622</v>
      </c>
      <c r="BJ57" s="119">
        <v>43902</v>
      </c>
      <c r="BK57" s="33" t="s">
        <v>67</v>
      </c>
      <c r="BL57" s="33" t="s">
        <v>115</v>
      </c>
      <c r="BM57" s="42" t="s">
        <v>1237</v>
      </c>
      <c r="BN57" s="32"/>
      <c r="BO57" s="29" t="s">
        <v>1612</v>
      </c>
    </row>
    <row r="58" spans="1:67" x14ac:dyDescent="0.2">
      <c r="O58" s="3"/>
    </row>
    <row r="59" spans="1:67" x14ac:dyDescent="0.2">
      <c r="O59" s="3"/>
    </row>
    <row r="60" spans="1:67" x14ac:dyDescent="0.2">
      <c r="O60" s="3"/>
    </row>
    <row r="61" spans="1:67" x14ac:dyDescent="0.2">
      <c r="O61" s="3"/>
    </row>
    <row r="62" spans="1:67" x14ac:dyDescent="0.2">
      <c r="O62" s="3"/>
    </row>
    <row r="63" spans="1:67" x14ac:dyDescent="0.2">
      <c r="O63" s="3"/>
    </row>
    <row r="64" spans="1:67" x14ac:dyDescent="0.2">
      <c r="O64" s="3"/>
    </row>
    <row r="65" spans="15:15" x14ac:dyDescent="0.2">
      <c r="O65" s="3"/>
    </row>
    <row r="66" spans="15:15" x14ac:dyDescent="0.2">
      <c r="O66" s="3"/>
    </row>
    <row r="67" spans="15:15" x14ac:dyDescent="0.2">
      <c r="O67" s="3"/>
    </row>
    <row r="68" spans="15:15" x14ac:dyDescent="0.2">
      <c r="O68" s="3"/>
    </row>
    <row r="69" spans="15:15" x14ac:dyDescent="0.2">
      <c r="O69" s="3"/>
    </row>
    <row r="70" spans="15:15" x14ac:dyDescent="0.2">
      <c r="O70" s="3"/>
    </row>
    <row r="71" spans="15:15" x14ac:dyDescent="0.2">
      <c r="O71" s="3"/>
    </row>
    <row r="72" spans="15:15" x14ac:dyDescent="0.2">
      <c r="O72" s="3"/>
    </row>
    <row r="73" spans="15:15" x14ac:dyDescent="0.2">
      <c r="O73" s="3"/>
    </row>
    <row r="74" spans="15:15" x14ac:dyDescent="0.2">
      <c r="O74" s="3"/>
    </row>
    <row r="75" spans="15:15" x14ac:dyDescent="0.2">
      <c r="O75" s="3"/>
    </row>
    <row r="76" spans="15:15" x14ac:dyDescent="0.2">
      <c r="O76" s="3"/>
    </row>
    <row r="77" spans="15:15" x14ac:dyDescent="0.2">
      <c r="O77" s="3"/>
    </row>
    <row r="78" spans="15:15" x14ac:dyDescent="0.2">
      <c r="O78" s="3"/>
    </row>
    <row r="79" spans="15:15" x14ac:dyDescent="0.2">
      <c r="O79" s="3"/>
    </row>
    <row r="80" spans="15:15" x14ac:dyDescent="0.2">
      <c r="O80" s="3"/>
    </row>
    <row r="81" spans="15:15" x14ac:dyDescent="0.2">
      <c r="O81" s="3"/>
    </row>
    <row r="82" spans="15:15" x14ac:dyDescent="0.2">
      <c r="O82" s="3"/>
    </row>
    <row r="83" spans="15:15" x14ac:dyDescent="0.2">
      <c r="O83" s="3"/>
    </row>
    <row r="84" spans="15:15" x14ac:dyDescent="0.2">
      <c r="O84" s="3"/>
    </row>
    <row r="85" spans="15:15" x14ac:dyDescent="0.2">
      <c r="O85" s="3"/>
    </row>
    <row r="86" spans="15:15" x14ac:dyDescent="0.2">
      <c r="O86" s="3"/>
    </row>
    <row r="87" spans="15:15" x14ac:dyDescent="0.2">
      <c r="O87" s="3"/>
    </row>
    <row r="88" spans="15:15" x14ac:dyDescent="0.2">
      <c r="O88" s="3"/>
    </row>
    <row r="89" spans="15:15" x14ac:dyDescent="0.2">
      <c r="O89" s="3"/>
    </row>
    <row r="90" spans="15:15" x14ac:dyDescent="0.2">
      <c r="O90" s="3"/>
    </row>
    <row r="91" spans="15:15" x14ac:dyDescent="0.2">
      <c r="O91" s="3"/>
    </row>
    <row r="92" spans="15:15" x14ac:dyDescent="0.2">
      <c r="O92" s="3"/>
    </row>
    <row r="93" spans="15:15" x14ac:dyDescent="0.2">
      <c r="O93" s="3"/>
    </row>
    <row r="94" spans="15:15" x14ac:dyDescent="0.2">
      <c r="O94" s="3"/>
    </row>
    <row r="95" spans="15:15" x14ac:dyDescent="0.2">
      <c r="O95" s="3"/>
    </row>
    <row r="96" spans="15:15" x14ac:dyDescent="0.2">
      <c r="O96" s="3"/>
    </row>
    <row r="97" spans="15:15" x14ac:dyDescent="0.2">
      <c r="O97" s="3"/>
    </row>
    <row r="98" spans="15:15" x14ac:dyDescent="0.2">
      <c r="O98" s="3"/>
    </row>
    <row r="99" spans="15:15" x14ac:dyDescent="0.2">
      <c r="O99" s="3"/>
    </row>
    <row r="100" spans="15:15" x14ac:dyDescent="0.2">
      <c r="O100" s="3"/>
    </row>
  </sheetData>
  <autoFilter ref="A4:BP57" xr:uid="{E2BC0E8C-FD72-4714-B2AB-7FA3390FAF21}"/>
  <customSheetViews>
    <customSheetView guid="{D87B9587-DAC1-4666-B66A-26D6B89CB630}" showGridLines="0" showRuler="0">
      <pane xSplit="1" ySplit="7" topLeftCell="AA48" activePane="bottomRight" state="frozen"/>
      <selection pane="bottomRight" activeCell="AE7" sqref="AE7"/>
      <pageMargins left="0.25" right="0" top="0.5" bottom="0.5" header="0.25" footer="0.25"/>
      <printOptions horizontalCentered="1" verticalCentered="1"/>
      <pageSetup paperSize="5" scale="35" fitToHeight="4" orientation="landscape" r:id="rId1"/>
      <headerFooter alignWithMargins="0">
        <oddFooter>&amp;C&amp;P of &amp;N</oddFooter>
      </headerFooter>
    </customSheetView>
    <customSheetView guid="{96F71044-F42D-4026-85DD-448E7EAE6F48}" showGridLines="0" showRuler="0">
      <pane xSplit="1" ySplit="7" topLeftCell="B8" activePane="bottomRight" state="frozen"/>
      <selection pane="bottomRight" activeCell="AD8" sqref="AD8"/>
      <pageMargins left="0.25" right="0" top="0.5" bottom="0.5" header="0.25" footer="0.25"/>
      <printOptions horizontalCentered="1" verticalCentered="1"/>
      <pageSetup paperSize="5" scale="35" fitToHeight="4" orientation="landscape" r:id="rId2"/>
      <headerFooter alignWithMargins="0">
        <oddFooter>&amp;C&amp;P of &amp;N</oddFooter>
      </headerFooter>
    </customSheetView>
    <customSheetView guid="{D11220A0-C700-4943-8151-3EBFAC135D42}" fitToPage="1" showRuler="0">
      <pane xSplit="1" ySplit="5" topLeftCell="B6" activePane="bottomRight" state="frozen"/>
      <selection pane="bottomRight" activeCell="B4" sqref="B4"/>
      <pageMargins left="0.25" right="0.25" top="0.5" bottom="0.5" header="0.25" footer="0.25"/>
      <printOptions horizontalCentered="1"/>
      <pageSetup scale="48" fitToHeight="4" orientation="landscape" r:id="rId3"/>
      <headerFooter alignWithMargins="0">
        <oddFooter>&amp;C&amp;P of &amp;N&amp;R&amp;D</oddFooter>
      </headerFooter>
    </customSheetView>
  </customSheetViews>
  <mergeCells count="6">
    <mergeCell ref="BN2:BO2"/>
    <mergeCell ref="A3:A4"/>
    <mergeCell ref="B2:U2"/>
    <mergeCell ref="BI2:BM2"/>
    <mergeCell ref="AQ2:BH2"/>
    <mergeCell ref="V2:AP2"/>
  </mergeCells>
  <phoneticPr fontId="0" type="noConversion"/>
  <hyperlinks>
    <hyperlink ref="BD4" location="Glossary!B27" display="Definition" xr:uid="{00000000-0004-0000-0100-000000000000}"/>
    <hyperlink ref="AX4" location="Glossary!B33" display="Definition" xr:uid="{00000000-0004-0000-0100-000001000000}"/>
    <hyperlink ref="T4" location="Glossary!B9" display="Definition" xr:uid="{00000000-0004-0000-0100-000002000000}"/>
    <hyperlink ref="AQ4" location="Glossary!B27" display="Definition" xr:uid="{00000000-0004-0000-0100-000003000000}"/>
    <hyperlink ref="AP4" location="Glossary!B18" display="Definition" xr:uid="{00000000-0004-0000-0100-000004000000}"/>
    <hyperlink ref="BF4" location="Glossary!B32" display="Definition" xr:uid="{00000000-0004-0000-0100-000005000000}"/>
    <hyperlink ref="I4" location="Glossary!B12" display="Definition" xr:uid="{00000000-0004-0000-0100-000006000000}"/>
    <hyperlink ref="P4" location="Glossary!B16" display="Definition" xr:uid="{00000000-0004-0000-0100-000007000000}"/>
    <hyperlink ref="O4" location="Glossary!B13" display="Definition" xr:uid="{00000000-0004-0000-0100-000008000000}"/>
    <hyperlink ref="H4" location="Glossary!B15" display="Definition" xr:uid="{00000000-0004-0000-0100-000009000000}"/>
    <hyperlink ref="G4" location="Glossary!B11" display="Definition" xr:uid="{00000000-0004-0000-0100-00000A000000}"/>
    <hyperlink ref="AZ4" location="Glossary!B33" display="Definition" xr:uid="{00000000-0004-0000-0100-00000B000000}"/>
    <hyperlink ref="Q4" location="Glossary!B4" display="Definition" xr:uid="{00000000-0004-0000-0100-00000C000000}"/>
    <hyperlink ref="S4" location="Glossary!B7" display="Definition" xr:uid="{00000000-0004-0000-0100-00000D000000}"/>
    <hyperlink ref="BG4" location="Glossary!B30" display="Definition" xr:uid="{00000000-0004-0000-0100-00000E000000}"/>
    <hyperlink ref="L4" location="Glossary!B8" display="Definition" xr:uid="{00000000-0004-0000-0100-00000F000000}"/>
    <hyperlink ref="BH4" location="Glossary!B31" display="Definition" xr:uid="{00000000-0004-0000-0100-000010000000}"/>
    <hyperlink ref="AE4" location="Glossary!B23" display="Definition" xr:uid="{00000000-0004-0000-0100-000011000000}"/>
    <hyperlink ref="AG4" location="Glossary!B24" display="Definition" xr:uid="{00000000-0004-0000-0100-000012000000}"/>
    <hyperlink ref="M4" location="Glossary!B2" display="Definition" xr:uid="{00000000-0004-0000-0100-000013000000}"/>
    <hyperlink ref="F4" location="Glossary!B5" display="Definition" xr:uid="{00000000-0004-0000-0100-000014000000}"/>
    <hyperlink ref="AB4" location="Glossary!B25" display="Definition" xr:uid="{00000000-0004-0000-0100-000015000000}"/>
    <hyperlink ref="AI4" location="Glossary!B22" display="Definition" xr:uid="{00000000-0004-0000-0100-000016000000}"/>
    <hyperlink ref="AC4" location="Glossary!B17" display="Definition" xr:uid="{00000000-0004-0000-0100-000017000000}"/>
    <hyperlink ref="AN4" location="Glossary!B19" display="Definition" xr:uid="{00000000-0004-0000-0100-000018000000}"/>
    <hyperlink ref="AV4" location="Glossary!B34" display="Definition" xr:uid="{00000000-0004-0000-0100-000019000000}"/>
    <hyperlink ref="BM25" r:id="rId4" display="http://www.digsafe.com/" xr:uid="{00000000-0004-0000-0100-00001A000000}"/>
    <hyperlink ref="BM27" r:id="rId5" display="http://www.digsafe.com/" xr:uid="{00000000-0004-0000-0100-00001B000000}"/>
    <hyperlink ref="BM30" r:id="rId6" display="http://www.ms1call.org/" xr:uid="{00000000-0004-0000-0100-00001C000000}"/>
    <hyperlink ref="BM39" r:id="rId7" display="North Carolina 811(http://www.nc811.org)" xr:uid="{00000000-0004-0000-0100-00001D000000}"/>
    <hyperlink ref="BM35" r:id="rId8" display="http://www.digsafe.com/" xr:uid="{00000000-0004-0000-0100-00001E000000}"/>
    <hyperlink ref="BM36" r:id="rId9" display="http://www.nj1-call.org/" xr:uid="{00000000-0004-0000-0100-00001F000000}"/>
    <hyperlink ref="BI25" r:id="rId10" display="Me. Rev. Stat. Ann. tit. 23, § 3360-A Protection of UG Facilities" xr:uid="{00000000-0004-0000-0100-000020000000}"/>
    <hyperlink ref="BI26" r:id="rId11" display="http://mgaleg.maryland.gov/webmga/frmStatutesText.aspx?article=gpu&amp;section=12-101&amp;ext=html&amp;session=2019RS&amp;tab=subject5" xr:uid="{00000000-0004-0000-0100-000021000000}"/>
    <hyperlink ref="BI27" r:id="rId12" display="Mass. Gen. Laws ch. 82, §§ 40 to 40E" xr:uid="{00000000-0004-0000-0100-000022000000}"/>
    <hyperlink ref="BI35" r:id="rId13" display="N.H. Rev. Stat. §§ 374:48 - 374:56, Underground Utility Damage Prevention System" xr:uid="{00000000-0004-0000-0100-000023000000}"/>
    <hyperlink ref="BI36" r:id="rId14" display="https://lis.njleg.state.nj.us/nxt/gateway.dll?f=templates&amp;fn=default.htm&amp;vid=Publish:10.1048/Enu" xr:uid="{00000000-0004-0000-0100-000024000000}"/>
    <hyperlink ref="BM28" r:id="rId15" display="http://missdig.org/" xr:uid="{00000000-0004-0000-0100-000025000000}"/>
    <hyperlink ref="BI28" r:id="rId16" display="http://www.missdig.org/education/public-act-174.html" xr:uid="{00000000-0004-0000-0100-000026000000}"/>
    <hyperlink ref="BM29" r:id="rId17" display="http://gopherstateonecall.org/about-gsoc-2" xr:uid="{00000000-0004-0000-0100-000027000000}"/>
    <hyperlink ref="BI29" r:id="rId18" display="2011 Minnesota Statutes, §§ 216D.01 to - 216D.09, Excavation Notice System" xr:uid="{00000000-0004-0000-0100-000028000000}"/>
    <hyperlink ref="BM40" r:id="rId19" display="http://www.ndonecall.com/" xr:uid="{00000000-0004-0000-0100-000029000000}"/>
    <hyperlink ref="BI40" r:id="rId20" display="North Dakota Century Code §§ 49-23-01 to -07, One Call Excavation Notice System (http://www.legis.nd.gov/cencode/t49c23.pdf)" xr:uid="{00000000-0004-0000-0100-00002A000000}"/>
    <hyperlink ref="BM41" r:id="rId21" display="http://www.oups.org/" xr:uid="{00000000-0004-0000-0100-00002B000000}"/>
    <hyperlink ref="BI23" r:id="rId22" display="https://apps.legislature.ky.gov/law/statutes/chapter.aspx?id=39092" xr:uid="{00000000-0004-0000-0100-00002C000000}"/>
    <hyperlink ref="BM23" r:id="rId23" display="http://www.kentucky811.org" xr:uid="{00000000-0004-0000-0100-00002D000000}"/>
    <hyperlink ref="BI34" r:id="rId24" display="Chapter 455 Excavations and High-Voltage Lines" xr:uid="{00000000-0004-0000-0100-00002E000000}"/>
    <hyperlink ref="BI31" r:id="rId25" display="Mo. Rev. Stat. §§ 319.010 - 319.050, Underground Facility Safety and Damage Prevention Act" xr:uid="{00000000-0004-0000-0100-00002F000000}"/>
    <hyperlink ref="BM34" r:id="rId26" display="http://www.usanorth.org/" xr:uid="{00000000-0004-0000-0100-000030000000}"/>
    <hyperlink ref="BM33" r:id="rId27" display="https://www.ne1call.com/" xr:uid="{00000000-0004-0000-0100-000031000000}"/>
    <hyperlink ref="BM31" r:id="rId28" display="http://www.mo1call.com/" xr:uid="{00000000-0004-0000-0100-000032000000}"/>
    <hyperlink ref="BI37" r:id="rId29" display="https://nmonesource.com/nmos/en/nav.do" xr:uid="{00000000-0004-0000-0100-000033000000}"/>
    <hyperlink ref="BM37" r:id="rId30" display="http://www.nm811.org/" xr:uid="{00000000-0004-0000-0100-000034000000}"/>
    <hyperlink ref="BL43" r:id="rId31" display="Oregon Administrative Rules, Chapter 952 –Oregon Utility Notification Center, Division 1, §§  952-001-0010 – 952-001-0100 (http://arcweb.sos.state.or.us/pages/rules/oars_900/oar_952/952_tofc.html)" xr:uid="{00000000-0004-0000-0100-00003F000000}"/>
    <hyperlink ref="BM43" r:id="rId32" display="http://www.digsafelyoregon.com/" xr:uid="{00000000-0004-0000-0100-000040000000}"/>
    <hyperlink ref="BM5" r:id="rId33" display="http://www.al811.com" xr:uid="{00000000-0004-0000-0100-000045000000}"/>
    <hyperlink ref="BM8" r:id="rId34" display="http://www.arkonecall.com/" xr:uid="{00000000-0004-0000-0100-000046000000}"/>
    <hyperlink ref="BM11" r:id="rId35" display="http://www.cbyd.com/" xr:uid="{00000000-0004-0000-0100-000047000000}"/>
    <hyperlink ref="BM13" r:id="rId36" xr:uid="{00000000-0004-0000-0100-000048000000}"/>
    <hyperlink ref="BM14" r:id="rId37" display="http://www.sunshine811.com/" xr:uid="{00000000-0004-0000-0100-000049000000}"/>
    <hyperlink ref="BM15" r:id="rId38" display="http://www.georgia811.com/" xr:uid="{00000000-0004-0000-0100-00004A000000}"/>
    <hyperlink ref="BM17" r:id="rId39" display="http://www.callbeforeyoudig.org/" xr:uid="{00000000-0004-0000-0100-00004B000000}"/>
    <hyperlink ref="BI11" r:id="rId40" display="https://www.cga.ct.gov/current/pub/chap_293.htm" xr:uid="{00000000-0004-0000-0100-00004C000000}"/>
    <hyperlink ref="BI13" r:id="rId41" display="Del. Code Ann. title 26, §§ 801 to 813 Underground Utility Damage Prevention and Safety Act" xr:uid="{00000000-0004-0000-0100-00004D000000}"/>
    <hyperlink ref="BI15" r:id="rId42" display="Official Code of Georgia Annotated, Title 25, Chapter 9, §§ 25-9-1 to -13, Georgia Utility Facility Protection Act" xr:uid="{00000000-0004-0000-0100-00004F000000}"/>
    <hyperlink ref="BI17" r:id="rId43" display="Haw. Rev. Stat. §§ 269E-1 to -17, One Call Center; Advance Warning to Excavators" xr:uid="{00000000-0004-0000-0100-000050000000}"/>
    <hyperlink ref="BM6" r:id="rId44" display="https://www.811ak.com/" xr:uid="{00000000-0004-0000-0100-000051000000}"/>
    <hyperlink ref="BM10" r:id="rId45" display="www.colorado811.org _x000a_" xr:uid="{00000000-0004-0000-0100-000052000000}"/>
    <hyperlink ref="BI18" r:id="rId46" display="Idaho Code Annotated, Title 55, Chapter 22,  Underground Facilities Damage Prevention, §§ 55-2201 to -2212" xr:uid="{00000000-0004-0000-0100-000056000000}"/>
    <hyperlink ref="BM22" r:id="rId47" display="http://www.kansasonecall.com/" xr:uid="{00000000-0004-0000-0100-000057000000}"/>
    <hyperlink ref="BM20" r:id="rId48" display="Indiana811" xr:uid="{00000000-0004-0000-0100-000058000000}"/>
    <hyperlink ref="BL15" r:id="rId49" display="Georgia does have rules / procedures related to certain aspects of its damage prevention law (the Georgia Utility Facility Protection Act).   These are mostly related to only specific aspects of enforcement, primarily aimed at gas pipeline safety.  For ex" xr:uid="{00000000-0004-0000-0100-000059000000}"/>
    <hyperlink ref="BM12" r:id="rId50" display="http://www.missutility.net/" xr:uid="{00000000-0004-0000-0100-00005A000000}"/>
    <hyperlink ref="BI12" r:id="rId51" display="https://beta.code.dccouncil.us/dc/council/code/titles/34/chapters/27/" xr:uid="{00000000-0004-0000-0100-00005B000000}"/>
    <hyperlink ref="BM21" r:id="rId52" display="http://www.iowaonecall.com/" xr:uid="{00000000-0004-0000-0100-00005C000000}"/>
    <hyperlink ref="BM24" r:id="rId53" display="http://www.laonecall.com/" xr:uid="{00000000-0004-0000-0100-00005D000000}"/>
    <hyperlink ref="BM42" r:id="rId54" display="https://www.okie811.org/" xr:uid="{00000000-0004-0000-0100-00005E000000}"/>
    <hyperlink ref="BI30" r:id="rId55" display="http://www.ms1call.org/law/" xr:uid="{00000000-0004-0000-0100-000062000000}"/>
    <hyperlink ref="BL19" r:id="rId56" display="Title 83, Illinois Administrative Code, Part 265, Protection of Underground Utility Facilities" xr:uid="{00000000-0004-0000-0100-000063000000}"/>
    <hyperlink ref="BL22" r:id="rId57" display="2011 Supplement to the Kansas Admininistrative Regulations §§ 82-14-1 through 82-14-6" xr:uid="{00000000-0004-0000-0100-000064000000}"/>
    <hyperlink ref="BL25" r:id="rId58" display="65-407-895 Me. Code R. §§ 1 to 12 " xr:uid="{00000000-0004-0000-0100-000065000000}"/>
    <hyperlink ref="BL29" r:id="rId59" display="Minn. R. 7560.0100 to -.0800" xr:uid="{00000000-0004-0000-0100-000066000000}"/>
    <hyperlink ref="BL34" r:id="rId60" display="Nev. Admin. Code §§455.010 to -.170" xr:uid="{00000000-0004-0000-0100-000067000000}"/>
    <hyperlink ref="BL35" r:id="rId61" display="N.H. Code R. PUC 801.01 to 807.07" xr:uid="{00000000-0004-0000-0100-000068000000}"/>
    <hyperlink ref="BL36" r:id="rId62" display="New Jersey Administrative Code, Title 14, Chapter 2, Subchapters 1 - 6, Underground Facilities: One-Call Damage Prevention System" xr:uid="{00000000-0004-0000-0100-000069000000}"/>
    <hyperlink ref="BL37" r:id="rId63" display="http://164.64.110.134/nmac/T18C060" xr:uid="{00000000-0004-0000-0100-00006A000000}"/>
    <hyperlink ref="BL7" r:id="rId64" display="Arizona Administrative Code, R14-2-106 and R14-2-101" xr:uid="{00000000-0004-0000-0100-00006E000000}"/>
    <hyperlink ref="BI16" r:id="rId65" display="Guam Code Codified, Chapter 71 Underground Utility Damage Prevention, §§ 71101-71110" xr:uid="{00000000-0004-0000-0100-00006F000000}"/>
    <hyperlink ref="BL17" r:id="rId66" display="Chapter 6-83, Hawaii Administrative Rules, entitled Hawaii One Call Center Subsurface Installation Damage Prevention Program (http://hawaii.gov/budget/adminrules/public-utilities-commission/Chapter%206-83%20Admin%20Rules%20Final.pdf)" xr:uid="{00000000-0004-0000-0100-000070000000}"/>
    <hyperlink ref="BL20" r:id="rId67" display="http://www.in.gov/legislative/iac/iac_title?iact=170" xr:uid="{00000000-0004-0000-0100-000071000000}"/>
    <hyperlink ref="BL11" r:id="rId68" display="Connecticut Public Utilities Regulatory Authority DPUC Regulations, Sections 16-345-1 thru 9" xr:uid="{00000000-0004-0000-0100-000072000000}"/>
    <hyperlink ref="BI38" r:id="rId69" display="http://public.leginfo.state.ny.us/" xr:uid="{00000000-0004-0000-0100-000073000000}"/>
    <hyperlink ref="BL41" r:id="rId70" display="http://codes.ohio.gov/oac/4901%3A1-2" xr:uid="{00000000-0004-0000-0100-000074000000}"/>
    <hyperlink ref="N4" location="Glossary!B13" display="Definition" xr:uid="{00000000-0004-0000-0100-000075000000}"/>
    <hyperlink ref="BI5" r:id="rId71" display="http://www.al811.com/" xr:uid="{00000000-0004-0000-0100-000076000000}"/>
    <hyperlink ref="BM7" r:id="rId72" display="www.arizona811.com" xr:uid="{00000000-0004-0000-0100-000077000000}"/>
    <hyperlink ref="BI7" r:id="rId73" display="Arizona Revised Statutes (ARS), Title 40, Chapter 2, Article 6.3, Sections 40-360.21 through 40-360.32" xr:uid="{00000000-0004-0000-0100-000078000000}"/>
    <hyperlink ref="BI9" r:id="rId74" display="http://leginfo.legislature.ca.gov/faces/codes_displaySection.xhtml?sectionNum=4216.&amp;lawCode=GOV" xr:uid="{00000000-0004-0000-0100-000079000000}"/>
    <hyperlink ref="BL13" r:id="rId75" location="TopOfPage" display="http://regulations.delaware.gov/AdminCode/title7/1000/1200/1201.shtml - TopOfPage" xr:uid="{00000000-0004-0000-0100-00007A000000}"/>
    <hyperlink ref="BM18" r:id="rId76" display="http://call811.com/map-page/idaho" xr:uid="{00000000-0004-0000-0100-00007B000000}"/>
    <hyperlink ref="BM19" r:id="rId77" display="http://call811.com/map-page/illinois" xr:uid="{00000000-0004-0000-0100-00007C000000}"/>
    <hyperlink ref="BL28" r:id="rId78" display="https://dtmb.state.mi.us/ORRDocs/AdminCode/1355_2014-028LR_AdminCode.pdf" xr:uid="{00000000-0004-0000-0100-00007D000000}"/>
    <hyperlink ref="BI32" r:id="rId79" display="http://leg.mt.gov/bills/mca/title_0690/chapter_0040/part_0050/sections_index.html" xr:uid="{00000000-0004-0000-0100-00007E000000}"/>
    <hyperlink ref="BI33" r:id="rId80" display="http://www.ne1call.com/ne-law-enforcement/nebraska-statutes/" xr:uid="{00000000-0004-0000-0100-00007F000000}"/>
    <hyperlink ref="BI39" r:id="rId81" display="http://www.ncleg.net/gascripts/statutes/statutelookup.pl?statute=87" xr:uid="{00000000-0004-0000-0100-000081000000}"/>
    <hyperlink ref="BL40" r:id="rId82" display="https://www.psc.nd.gov/public/laws/rulesdamageprev.php" xr:uid="{00000000-0004-0000-0100-000082000000}"/>
    <hyperlink ref="BI42" r:id="rId83" display="http://www.oklegislature.gov/tsrs_os_oc.aspx" xr:uid="{00000000-0004-0000-0100-000083000000}"/>
    <hyperlink ref="BI43" r:id="rId84" display="Oregon Revised Statutes (ORS), Chapter 757, §§ 757.542 - 757.562, &quot;Oregon Utility Notification Center, and § 757.993, &quot;Penalties&quot;_x000a_(https://www.oregonlegislature.gov/bills_laws/ors/ors757.html)" xr:uid="{00000000-0004-0000-0100-000085000000}"/>
    <hyperlink ref="BI21" r:id="rId85" display="https://www.legis.iowa.gov/law/iowaCode" xr:uid="{DDF246C3-0842-43C2-9A3A-C466E80B4E2A}"/>
    <hyperlink ref="BI14" r:id="rId86" display="http://www.flsenate.gov/Laws/Statutes/2018/Chapter556/All" xr:uid="{00000000-0004-0000-0100-00004E000000}"/>
    <hyperlink ref="BI20" r:id="rId87" display="http://iga.in.gov/legislative/laws/2018/ic/titles/008" xr:uid="{19A0A5A0-E1A9-4043-8AFF-EC7C662ABABD}"/>
    <hyperlink ref="BI22" r:id="rId88" display="http://www.kslegislature.org/li/b2019_20/statute/066_000_0000_chapter/066_018_0000_article/" xr:uid="{A27EC0C0-E132-4FB6-BC8B-F21BC53E17F3}"/>
    <hyperlink ref="BI10" r:id="rId89" display="https://leg.colorado.gov/colorado-revised-statutes" xr:uid="{8014212C-D71C-4EF9-915B-23DC31926554}"/>
    <hyperlink ref="BL42" r:id="rId90" display="http://www.oar.state.ok.us/" xr:uid="{8BCD2046-2F4D-4297-B86F-A19BC09175DE}"/>
    <hyperlink ref="BL38" r:id="rId91" display="https://www.dos.ny.gov/info/nycrr.html" xr:uid="{0254C8F2-C6BA-468F-974E-80A05F3B78E7}"/>
    <hyperlink ref="BL27" r:id="rId92" location="downloads" display="https://www.mass.gov/regulations/220-CMR-9900-procedures-for-the-determination-and-enforcement-of-violations-of-safety - downloads" xr:uid="{43E2E83D-BE8D-4D93-8303-0DCD506A2E16}"/>
    <hyperlink ref="BL33" r:id="rId93" display="https://sos.nebraska.gov/rules-and-regs/regsearch/Rules/index.cgi?l=Fire_Marshal_State&amp;t=Title-155" xr:uid="{7675D9C5-FAE4-4729-A1AE-03E8AFBB9B21}"/>
    <hyperlink ref="BI55" r:id="rId94" display="https://code.wvlegislature.gov/24C-1-2/" xr:uid="{42CABC4A-C928-4D09-912B-7F2101F17BFA}"/>
    <hyperlink ref="BM56" r:id="rId95" display="http://www.diggershotline.com/" xr:uid="{074138FD-0D48-4D7D-9C96-4AB545E957B7}"/>
    <hyperlink ref="BI56" r:id="rId96" display="https://docs.legis.wisconsin.gov/statutes/statutes/182/0175" xr:uid="{6327D03F-0D24-4773-AE76-A7B9658269E1}"/>
    <hyperlink ref="BM57" r:id="rId97" display="http://www.onecallofwyoming.com" xr:uid="{F36C67B1-D681-4D26-89F7-887AD9FAE858}"/>
    <hyperlink ref="BM44" r:id="rId98" display="http://www.pa1call.org/PA811/Public/" xr:uid="{004239D4-CA70-4BB1-8150-0891759FB1B5}"/>
    <hyperlink ref="BM47" r:id="rId99" display="http://www.sc1pups.org/" xr:uid="{876597A7-B5CC-4179-A4F8-83EF523ABFEA}"/>
    <hyperlink ref="BM52" r:id="rId100" display="http://www.digsafe.com/" xr:uid="{D0205F4C-D146-4107-988C-B7B1E49C627B}"/>
    <hyperlink ref="BM53" r:id="rId101" display="http://www.va811.com/" xr:uid="{C11DBBFC-0151-4069-8C41-CC9FB6531E57}"/>
    <hyperlink ref="BI52" r:id="rId102" display="https://legislature.vermont.gov/statutes/fullchapter/30/086" xr:uid="{7AD95823-A626-4A7B-B950-D053D818C67A}"/>
    <hyperlink ref="BM49" r:id="rId103" display="http://www.tnonecall.com/" xr:uid="{66A7B218-A2B8-402C-B6C0-D2D01D6721F6}"/>
    <hyperlink ref="BI51" r:id="rId104" display="Utah Code §§ 54-8a-2 to -13 Damage to Underground Utility Facilities (http://http://le.utah.gov/UtahCode/section.jsp?code=54-8a)" xr:uid="{061C0736-3368-40EC-9735-74F164B0F50D}"/>
    <hyperlink ref="BM51" r:id="rId105" display="http://www.bluestakes.org/" xr:uid="{02BFE0B4-7DCA-4E38-977E-E5F156C5ADCF}"/>
    <hyperlink ref="BI54" r:id="rId106" display="Revised Code of Washington, Title 19 - Business regulations - miscellaneous, Chapter 19.122, §§ 19.122.010 to -19.122.901, Underground Utilities. (http://apps.leg.wa.gov/rcw/default.aspx?Cite=19)" xr:uid="{C2CDA217-3B49-492F-B525-9521C0669F3A}"/>
    <hyperlink ref="BM48" r:id="rId107" display="http://www.sdonecall.com" xr:uid="{F77F2C03-944A-4B21-B461-418E1ACD540D}"/>
    <hyperlink ref="BM54" r:id="rId108" display="http://www.callbeforeyoudig.org" xr:uid="{D18B8F05-F80F-4B88-A022-A6BF5DE8EB43}"/>
    <hyperlink ref="BM55" r:id="rId109" display="http://www.wv811.com" xr:uid="{6A18C252-2042-409C-9ABC-82A639AF8624}"/>
    <hyperlink ref="BL48" r:id="rId110" display="South Dakota Admin Rules, Article 20:25, One Call Notification (http://legis.state.sd.us/rules/DisplayRule.aspx?Rule=20:25)" xr:uid="{F3AD186D-90F7-4812-8332-9AD70F43C68E}"/>
    <hyperlink ref="BL52" r:id="rId111" display="http://www.lexisnexis.com/hottopics/codeofvtrules/" xr:uid="{02357B6D-34E9-470E-9D89-4B2F1F053995}"/>
    <hyperlink ref="BI44" r:id="rId112" display="http://www.legis.state.pa.us/cfdocs/legis/li/uconsCheck.cfm?yr=2017&amp;sessInd=0&amp;act=50" xr:uid="{BBE3CB12-F4EF-449C-A40A-9BF227D8AD84}"/>
    <hyperlink ref="BM46" r:id="rId113" display="http://www.digsafe.com/" xr:uid="{733081DD-F142-472B-A29B-C0A83DA57F0A}"/>
    <hyperlink ref="BI46" r:id="rId114" display="Rhode Island General Laws Chapter 39-1.2, Excavation Near Underground Utility Facilities_x000a_(http://webserver.rilin.state.ri.us/Statutes/title39/39-1.2/INDEX.HTM)" xr:uid="{9B7F69F0-A20E-450F-B11E-910C6BE60106}"/>
    <hyperlink ref="BI47" r:id="rId115" display="http://www.scstatehouse.gov/code/title58.php" xr:uid="{9192E24C-9B1D-47BE-AC2A-C0621A7832D0}"/>
    <hyperlink ref="BI48" r:id="rId116" display="South Dakota Codified Law, Chapter 49-7A, One-Call Notification Syste for Excavation Activities_x000a_(http://sdlegislature.gov/statutes/DisplayStatute.aspx?Statute=49-7a&amp;Type=Statute)" xr:uid="{CA5ED2B4-20CA-4359-90A8-3A6C025FA68E}"/>
    <hyperlink ref="BI49" r:id="rId117" display="http://www.tsc.state.tn.us/Tennessee Code" xr:uid="{67A67403-FB1C-487D-9D9B-8A94863EDA52}"/>
    <hyperlink ref="BL53" r:id="rId118" display="https://law.lis.virginia.gov/admincode/title20/agency5/chapter309/" xr:uid="{F8A9C73A-DE30-412C-8172-2EB057C71EDA}"/>
    <hyperlink ref="BI53" r:id="rId119" display="https://law.lis.virginia.gov/vacode/title56/chapter10.3/" xr:uid="{8D5C10A9-7FAA-4A8A-A1E2-A34D03AE03A8}"/>
    <hyperlink ref="BI57" r:id="rId120" display="https://www.wyoleg.gov/Legislation/2019/HB0152" xr:uid="{BC0EC9F8-E696-4F65-B98A-448CB05BFD8F}"/>
    <hyperlink ref="BL50" r:id="rId121" display="https://texreg.sos.state.tx.us/public/readtac$ext.ViewTAC?tac_view=4&amp;ti=16&amp;pt=1&amp;ch=18&amp;rl=Y" xr:uid="{BA75241F-ADC4-4BD4-BE94-DDEFCBBB22ED}"/>
    <hyperlink ref="BM45" r:id="rId122" xr:uid="{275A071C-4708-4E40-A96E-8AA5EDA9FF8B}"/>
    <hyperlink ref="BI45" r:id="rId123" xr:uid="{4B366A5C-D0F1-47EF-9C67-B8ABDA18889C}"/>
  </hyperlinks>
  <printOptions horizontalCentered="1" verticalCentered="1"/>
  <pageMargins left="0.25" right="0" top="0.5" bottom="0.5" header="0.25" footer="0.25"/>
  <pageSetup paperSize="5" scale="35" fitToHeight="4" orientation="landscape" r:id="rId124"/>
  <headerFooter alignWithMargins="0">
    <oddFooter>&amp;C&amp;P of &amp;N</oddFooter>
  </headerFooter>
  <legacyDrawing r:id="rId12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B1:C72"/>
  <sheetViews>
    <sheetView topLeftCell="B36" zoomScale="90" zoomScaleNormal="90" workbookViewId="0">
      <selection activeCell="C3" sqref="C3"/>
    </sheetView>
  </sheetViews>
  <sheetFormatPr defaultColWidth="9.140625" defaultRowHeight="15" x14ac:dyDescent="0.25"/>
  <cols>
    <col min="1" max="1" width="9.140625" style="171"/>
    <col min="2" max="2" width="30.42578125" style="171" customWidth="1"/>
    <col min="3" max="3" width="125.7109375" style="171" customWidth="1"/>
    <col min="4" max="16384" width="9.140625" style="171"/>
  </cols>
  <sheetData>
    <row r="1" spans="2:3" ht="69.95" customHeight="1" thickBot="1" x14ac:dyDescent="0.3">
      <c r="B1" s="383" t="s">
        <v>1376</v>
      </c>
      <c r="C1" s="383"/>
    </row>
    <row r="2" spans="2:3" ht="15.75" thickBot="1" x14ac:dyDescent="0.3">
      <c r="B2" s="390" t="s">
        <v>1424</v>
      </c>
      <c r="C2" s="390"/>
    </row>
    <row r="3" spans="2:3" ht="128.25" thickBot="1" x14ac:dyDescent="0.3">
      <c r="B3" s="172" t="s">
        <v>159</v>
      </c>
      <c r="C3" s="173" t="str">
        <f>Master!$B$17</f>
        <v xml:space="preserve">    Hawaii Revised Statutes (HRS), Chapter 269, § 269E-2 
    "Demolition" means the wrecking, razing, rendering, movement, or removal of a structure or mass of material by means of tools, equipment, or the placement and discharge of explosives.
    "Excavation" means any operation in which earth, rock, or other material in the ground is moved, removed, or otherwise displaced by means of tools, equipment, or explosives, including but not limited to the following:  grading, trenching, digging, ditching, boring, drilling, auguring, tunneling, scraping cable or pipe plowing and driving, demolition, and dredging.  "Excavation" shall not include any operation in which earth, rock, or other material in the ground is moved, removed, or otherwise displaced by means of tools, equipment, or explosives as part of an existing principal place of residence for one or two families, or improving or constructing an appurtenance thereto, on a parcel of land two acres or less in size, zoned for residential use, which is used or occupied or is developed, devoted, intended, or permitted to be used or occupied as a principal place of residence for one or two families.</v>
      </c>
    </row>
    <row r="4" spans="2:3" ht="26.25" thickBot="1" x14ac:dyDescent="0.3">
      <c r="B4" s="172" t="s">
        <v>160</v>
      </c>
      <c r="C4" s="173" t="str">
        <f>Master!$C$17</f>
        <v xml:space="preserve">    HRS, Chapter 269, § 269E-2  "Excavator" means any person, including an operator, who performs any excavation, other than an operator whose employees are performing maintenance work on the operator's subsurface installation.</v>
      </c>
    </row>
    <row r="5" spans="2:3" ht="26.25" thickBot="1" x14ac:dyDescent="0.3">
      <c r="B5" s="172" t="s">
        <v>1465</v>
      </c>
      <c r="C5" s="175" t="str">
        <f>Master!$D$17</f>
        <v>Yes</v>
      </c>
    </row>
    <row r="6" spans="2:3" ht="26.25" thickBot="1" x14ac:dyDescent="0.3">
      <c r="B6" s="172" t="s">
        <v>296</v>
      </c>
      <c r="C6" s="175">
        <f>Master!$E$17</f>
        <v>5</v>
      </c>
    </row>
    <row r="7" spans="2:3" ht="77.25" thickBot="1" x14ac:dyDescent="0.3">
      <c r="B7" s="172" t="s">
        <v>297</v>
      </c>
      <c r="C7" s="176" t="str">
        <f>Master!$F$17</f>
        <v xml:space="preserve">    HRS, §269E-7 (a)  Except in an emergency, every excavator planning to conduct an excavation on public or private property shall notify the center of the excavation at least five working days but not more than twenty-eight calendar days prior to commencing excavation.  The excavator shall provide to the center a description of the excavation site that includes the county, place, and address or description of where the excavation will take place, including but not limited to the nearest intersecting street, side of street, footages, or other tie-in measurements as needed.  An excavator need not contact the center if the excavation is:  (1)  On private property that is owned exclusively by the excavator; and (2)  No operator has been authorized to use the property for any subsurface installation. </v>
      </c>
    </row>
    <row r="8" spans="2:3" ht="26.25" thickBot="1" x14ac:dyDescent="0.3">
      <c r="B8" s="172" t="s">
        <v>298</v>
      </c>
      <c r="C8" s="177" t="str">
        <f>Master!$G$17</f>
        <v>28
(HRS, §269E-7 (b))</v>
      </c>
    </row>
    <row r="9" spans="2:3" ht="26.25" thickBot="1" x14ac:dyDescent="0.3">
      <c r="B9" s="172" t="s">
        <v>299</v>
      </c>
      <c r="C9" s="177" t="str">
        <f>Master!$H$17</f>
        <v>Yes
(HRS, §269E-8 (a))</v>
      </c>
    </row>
    <row r="10" spans="2:3" ht="26.25" thickBot="1" x14ac:dyDescent="0.3">
      <c r="B10" s="172" t="s">
        <v>61</v>
      </c>
      <c r="C10" s="177" t="str">
        <f>Master!$I$17</f>
        <v>30"
(HRS, § 269E-2  "Approximate location of subsurface installation")</v>
      </c>
    </row>
    <row r="11" spans="2:3" ht="179.25" thickBot="1" x14ac:dyDescent="0.3">
      <c r="B11" s="172" t="s">
        <v>300</v>
      </c>
      <c r="C11" s="176" t="str">
        <f>Master!$J$17</f>
        <v xml:space="preserve">    HRS  §269E-12 (a)  The excavator shall exercise reasonable care when excavating in the vicinity of a subsurface installation.  (b)  Before using any power-operated or power-driven excavating equipment, the excavator shall determine the exact location of subsurface installations in conflict with the excavation by first excavating down to the depth of the excavation with the appropriate hand tools within the area of the approximate location of the subsurface installations; provided that power-operated or power-driven excavating may be used:  (1)  For the removal of any existing pavement if there are no subsurface installations contained in the pavement; or  (2)  Within the approximate location of a subsurface installation by mutual agreement between the operator and the excavator.   (c)  If after making every reasonable effort to locate the subsurface installation, the excavator cannot determine the exact location by hand excavation as set forth in subsection (b), the excavator shall request that the operator provide additional information through the center to locate the subsurface installation.  The operator, within two working days, shall provide any information that is available to the operator to aid the excavator in determining the exact location.  (d)  If after making every reasonable effort to locate the subsurface installation with the additional information provided pursuant to subsection (c) the excavator still cannot determine the exact location of the subsurface installation by hand excavation, the excavator shall notify the center.  The center shall then:  (1)  Require the operator to determine the exact location of the operator's subsurface installation with appropriate hand tools; or  (2)  Allow the excavator to use powered equipment to continue the excavation, with or without on-site supervision by the operator; provided that this subsection shall not be construed as affording the excavator any immunity or protection from claims for damages or injuries relating to the excavation.</v>
      </c>
    </row>
    <row r="12" spans="2:3" ht="39" thickBot="1" x14ac:dyDescent="0.3">
      <c r="B12" s="172" t="s">
        <v>301</v>
      </c>
      <c r="C12" s="178" t="str">
        <f>Master!$K$17</f>
        <v>Yes
(HRS, § 269E-12 (a))</v>
      </c>
    </row>
    <row r="13" spans="2:3" ht="26.25" thickBot="1" x14ac:dyDescent="0.3">
      <c r="B13" s="172" t="s">
        <v>302</v>
      </c>
      <c r="C13" s="178" t="str">
        <f>Master!$L$17</f>
        <v>Yes
(HRS, § 269E-11 (a))</v>
      </c>
    </row>
    <row r="14" spans="2:3" ht="39" thickBot="1" x14ac:dyDescent="0.3">
      <c r="B14" s="172" t="s">
        <v>303</v>
      </c>
      <c r="C14" s="178" t="str">
        <f>Master!$M$17</f>
        <v>Yes
(HRS, § 269E-9 (b); § 269E-11)</v>
      </c>
    </row>
    <row r="15" spans="2:3" ht="26.25" thickBot="1" x14ac:dyDescent="0.3">
      <c r="B15" s="172" t="s">
        <v>594</v>
      </c>
      <c r="C15" s="178" t="str">
        <f>Master!$N$17</f>
        <v>Yes
(HRS, § 269E-11 (b))</v>
      </c>
    </row>
    <row r="16" spans="2:3" ht="39" thickBot="1" x14ac:dyDescent="0.3">
      <c r="B16" s="172" t="s">
        <v>305</v>
      </c>
      <c r="C16" s="178" t="str">
        <f>Master!$O$17</f>
        <v>No</v>
      </c>
    </row>
    <row r="17" spans="2:3" ht="39" thickBot="1" x14ac:dyDescent="0.3">
      <c r="B17" s="172" t="s">
        <v>306</v>
      </c>
      <c r="C17" s="178" t="str">
        <f>Master!$P$17</f>
        <v>Yes
(HRS, § 269E-7 (a))</v>
      </c>
    </row>
    <row r="18" spans="2:3" ht="26.25" thickBot="1" x14ac:dyDescent="0.3">
      <c r="B18" s="172" t="s">
        <v>307</v>
      </c>
      <c r="C18" s="178" t="str">
        <f>Master!$Q$17</f>
        <v>Yes
(HRS, § 269E-12 (e))</v>
      </c>
    </row>
    <row r="19" spans="2:3" ht="26.25" thickBot="1" x14ac:dyDescent="0.3">
      <c r="B19" s="172" t="s">
        <v>1466</v>
      </c>
      <c r="C19" s="178" t="str">
        <f>Master!$R$17</f>
        <v>No</v>
      </c>
    </row>
    <row r="20" spans="2:3" ht="26.25" thickBot="1" x14ac:dyDescent="0.3">
      <c r="B20" s="172" t="s">
        <v>309</v>
      </c>
      <c r="C20" s="178" t="str">
        <f>Master!$S$17</f>
        <v>Yes
(HRS, § 269E-12 (f))</v>
      </c>
    </row>
    <row r="21" spans="2:3" ht="15.75" thickBot="1" x14ac:dyDescent="0.3">
      <c r="B21" s="172" t="s">
        <v>310</v>
      </c>
      <c r="C21" s="178" t="str">
        <f>Master!$T$17</f>
        <v>Yes</v>
      </c>
    </row>
    <row r="22" spans="2:3" ht="115.5" thickBot="1" x14ac:dyDescent="0.3">
      <c r="B22" s="172" t="s">
        <v>1504</v>
      </c>
      <c r="C22" s="173" t="str">
        <f>Master!$U$17</f>
        <v xml:space="preserve">    HRS, § 269E-2  Definitions.  As used in this [chapter], unless the context clearly requires otherwise:
     "Excavation" means ...  "Excavation" shall not include any operation in which earth, rock, or other material in the ground is moved, removed, or otherwise displaced by means of tools, equipment, or explosives as part of an existing principal place of residence for one or two families, or improving or constructing an appurtenance thereto, on a parcel of land two acres or less in size, zoned for residential use, which is used or occupied or is developed, devoted, intended, or permitted to be used or occupied as a principal place of residence for one or two families.
     "Excavator" means any person, including an operator, who performs any excavation, other than an operator whose employees are performing maintenance work on the operator's subsurface installation. 
     § 269E-7 (a) ... An excavator need not contact the center if the excavation is:  (1)  On private property that is owned exclusively by the excavator; and (2)  No operator has been authorized to use the property for any subsurface installation.</v>
      </c>
    </row>
    <row r="23" spans="2:3" ht="15.75" thickBot="1" x14ac:dyDescent="0.3">
      <c r="B23" s="385" t="s">
        <v>60</v>
      </c>
      <c r="C23" s="385"/>
    </row>
    <row r="24" spans="2:3" ht="39" thickBot="1" x14ac:dyDescent="0.3">
      <c r="B24" s="288" t="s">
        <v>153</v>
      </c>
      <c r="C24" s="178">
        <f>Master!$V$17</f>
        <v>5</v>
      </c>
    </row>
    <row r="25" spans="2:3" ht="153.75" thickBot="1" x14ac:dyDescent="0.3">
      <c r="B25" s="288" t="s">
        <v>312</v>
      </c>
      <c r="C25" s="179" t="str">
        <f>Master!$W$17</f>
        <v xml:space="preserve">    HRS, § 269E-9 (a)  Any operator who receives timely notification from the center of any proposed excavation work pursuant to section 269E-7(b) shall within five working days of that notification or before the start of the excavation work, whichever is later, or at a later time mutually agreeable to the operator and the excavator: (1)  Advise the excavator that the operator does not operate any subsurface installations that may be affected by the excavation; (2)  Advise the excavator of the approximate location of the operator's subsurface installations that may be affected by the excavation to the extent and degree of accuracy that the information is available in the records of the operator;  (3)  Make available to the excavator, for inspection and copying at the excavator's expense, information in that specific operator's or agency's records on the approximate location of that specific operator's or agency's subsurface installations that may be affected by the excavation to the extent and degree of accuracy that the information is available in that specific operator's or agency's records; or  (4)  Locate and field mark in conformance with the American Public Works Association Uniform Color Code the approximate location and the number of subsurface installations that may be affected by the excavation to the extent and degree of accuracy that the information is available as determined through the use of standard locating techniques or based on the records of the operator.  The operator shall promptly notify the center when the operator has fulfilled the requirements of this section. </v>
      </c>
    </row>
    <row r="26" spans="2:3" ht="26.25" thickBot="1" x14ac:dyDescent="0.3">
      <c r="B26" s="288" t="s">
        <v>313</v>
      </c>
      <c r="C26" s="178" t="str">
        <f>Master!$X$17</f>
        <v>No</v>
      </c>
    </row>
    <row r="27" spans="2:3" ht="39" thickBot="1" x14ac:dyDescent="0.3">
      <c r="B27" s="288" t="s">
        <v>1288</v>
      </c>
      <c r="C27" s="178" t="str">
        <f>Master!$Y$17</f>
        <v>Not addressed.</v>
      </c>
    </row>
    <row r="28" spans="2:3" ht="39" thickBot="1" x14ac:dyDescent="0.3">
      <c r="B28" s="288" t="s">
        <v>1289</v>
      </c>
      <c r="C28" s="178" t="str">
        <f>Master!$Z$17</f>
        <v>Yes</v>
      </c>
    </row>
    <row r="29" spans="2:3" ht="90" thickBot="1" x14ac:dyDescent="0.3">
      <c r="B29" s="288" t="s">
        <v>314</v>
      </c>
      <c r="C29" s="179" t="str">
        <f>Master!$AA$17</f>
        <v xml:space="preserve">    HRS, § 269E-9 (a)  Any operator who receives timely notification from the center of any proposed excavation work pursuant to section 269E-7(b) shall within five working days ... (4)  Locate and field mark in conformance with the American Public Works Association Uniform Color Code the approximate location and the number of subsurface installations that may be affected by the excavation to the extent and degree of accuracy that the information is available as determined through the use of standard locating techniques or based on the records of the operator.
    Hawaii Administrative Rules (HAR), Title 6, Chapter 83, § 6-83-3. "Marking" means the use of stakes, paint, or other clearly identifiable materials to show the field location of underground facilities, in accordance with the current color code standard of the American Public Works Association. Markings shall include identification letters indicating the specific type of the underground facility. </v>
      </c>
    </row>
    <row r="30" spans="2:3" ht="51.75" thickBot="1" x14ac:dyDescent="0.3">
      <c r="B30" s="288" t="s">
        <v>315</v>
      </c>
      <c r="C30" s="178" t="str">
        <f>Master!$AB$17</f>
        <v>No</v>
      </c>
    </row>
    <row r="31" spans="2:3" ht="51.75" thickBot="1" x14ac:dyDescent="0.3">
      <c r="B31" s="288" t="s">
        <v>316</v>
      </c>
      <c r="C31" s="178" t="str">
        <f>Master!$AC$17</f>
        <v>No</v>
      </c>
    </row>
    <row r="32" spans="2:3" ht="39" thickBot="1" x14ac:dyDescent="0.3">
      <c r="B32" s="288" t="s">
        <v>1290</v>
      </c>
      <c r="C32" s="178" t="str">
        <f>Master!$AD$17</f>
        <v>Not addressed.</v>
      </c>
    </row>
    <row r="33" spans="2:3" ht="39" thickBot="1" x14ac:dyDescent="0.3">
      <c r="B33" s="288" t="s">
        <v>1291</v>
      </c>
      <c r="C33" s="178" t="str">
        <f>Master!$AE$17</f>
        <v>Yes</v>
      </c>
    </row>
    <row r="34" spans="2:3" ht="153.75" thickBot="1" x14ac:dyDescent="0.3">
      <c r="B34" s="288" t="s">
        <v>1281</v>
      </c>
      <c r="C34" s="179" t="str">
        <f>Master!$AF$17</f>
        <v xml:space="preserve">    HRS, § 269E-9 (a)  Any operator who receives timely notification from the center of any proposed excavation work pursuant to section 269E-7(b) shall within five working days of that notification or before the start of the excavation work, whichever is later, or at a later time mutually agreeable to the operator and the excavator: (1)  Advise the excavator that the operator does not operate any subsurface installations that may be affected by the excavation; (2)  Advise the excavator of the approximate location of the operator's subsurface installations that may be affected by the excavation to the extent and degree of accuracy that the information is available in the records of the operator;  (3)  Make available to the excavator, for inspection and copying at the excavator's expense, information in that specific operator's or agency's records on the approximate location of that specific operator's or agency's subsurface installations that may be affected by the excavation to the extent and degree of accuracy that the information is available in that specific operator's or agency's records; or  (4)  Locate and field mark in conformance with the American Public Works Association Uniform Color Code the approximate location and the number of subsurface installations that may be affected by the excavation to the extent and degree of accuracy that the information is available as determined through the use of standard locating techniques or based on the records of the operator. The operator shall promptly notify the center when the operator has fulfilled the requirements of this section.  </v>
      </c>
    </row>
    <row r="35" spans="2:3" ht="39" thickBot="1" x14ac:dyDescent="0.3">
      <c r="B35" s="288" t="s">
        <v>1467</v>
      </c>
      <c r="C35" s="178" t="str">
        <f>Master!$AG$17</f>
        <v>Yes</v>
      </c>
    </row>
    <row r="36" spans="2:3" ht="39" thickBot="1" x14ac:dyDescent="0.3">
      <c r="B36" s="288" t="s">
        <v>1468</v>
      </c>
      <c r="C36" s="179" t="str">
        <f>Master!$AH$17</f>
        <v xml:space="preserve">    HRS, § 269E-9 (a)  Any operator who receives timely notification from the center of any proposed excavation work pursuant to section 269E-7(b) shall within five working days of that notification or before the start of the excavation work, whichever is later, or at a later time mutually agreeable to the operator and the excavator: ... The operator shall promptly notify the center when the operator has fulfilled the requirements of this section. </v>
      </c>
    </row>
    <row r="37" spans="2:3" ht="26.25" thickBot="1" x14ac:dyDescent="0.3">
      <c r="B37" s="288" t="s">
        <v>1282</v>
      </c>
      <c r="C37" s="178" t="str">
        <f>Master!$AI$17</f>
        <v>No</v>
      </c>
    </row>
    <row r="38" spans="2:3" ht="51.75" thickBot="1" x14ac:dyDescent="0.3">
      <c r="B38" s="288" t="s">
        <v>317</v>
      </c>
      <c r="C38" s="178" t="str">
        <f>Master!$AJ$17</f>
        <v>Yes</v>
      </c>
    </row>
    <row r="39" spans="2:3" ht="51.75" thickBot="1" x14ac:dyDescent="0.3">
      <c r="B39" s="288" t="s">
        <v>318</v>
      </c>
      <c r="C39" s="179" t="str">
        <f>Master!$AK$17</f>
        <v xml:space="preserve">    HRS, § 269E-5 (b)  Pursuant to rules adopted by the commission, all operators shall furnish to the center information relating to subsurface installations that the center may use to identify operators known to have subsurface installations in the area of a proposed excavation; provided that operators shall not be required to furnish to the center information relating to subsurface installations that are deemed confidential or proprietary. </v>
      </c>
    </row>
    <row r="40" spans="2:3" ht="39" thickBot="1" x14ac:dyDescent="0.3">
      <c r="B40" s="288" t="s">
        <v>319</v>
      </c>
      <c r="C40" s="178" t="str">
        <f>Master!$AL$17</f>
        <v>Yes</v>
      </c>
    </row>
    <row r="41" spans="2:3" ht="51.75" thickBot="1" x14ac:dyDescent="0.3">
      <c r="B41" s="288" t="s">
        <v>1292</v>
      </c>
      <c r="C41" s="179" t="str">
        <f>Master!$AM$17</f>
        <v xml:space="preserve">    HAR, Title 6, Chapter 83, § 6-83-43, Subsurface facility information updates. (a) Once each year, a subsurface facility operator shall be notified by the center that it should submit updated subsurface installation information to the center in a form compatible with the mapping and data system capabilities of the center.  (b) If the operator's information relating to its subsurface facilities has not changed during the course of the previous calendar year, the operator need not respond to the center request for updates.</v>
      </c>
    </row>
    <row r="42" spans="2:3" ht="39" thickBot="1" x14ac:dyDescent="0.3">
      <c r="B42" s="288" t="s">
        <v>1293</v>
      </c>
      <c r="C42" s="178" t="str">
        <f>Master!$AN$17</f>
        <v>No</v>
      </c>
    </row>
    <row r="43" spans="2:3" ht="39" thickBot="1" x14ac:dyDescent="0.3">
      <c r="B43" s="288" t="s">
        <v>320</v>
      </c>
      <c r="C43" s="178" t="str">
        <f>Master!$AO$17</f>
        <v>Not addressed.</v>
      </c>
    </row>
    <row r="44" spans="2:3" ht="15.75" thickBot="1" x14ac:dyDescent="0.3">
      <c r="B44" s="288" t="s">
        <v>321</v>
      </c>
      <c r="C44" s="178" t="str">
        <f>Master!$AP$17</f>
        <v>No</v>
      </c>
    </row>
    <row r="45" spans="2:3" ht="15.75" thickBot="1" x14ac:dyDescent="0.3">
      <c r="B45" s="386" t="s">
        <v>322</v>
      </c>
      <c r="C45" s="386"/>
    </row>
    <row r="46" spans="2:3" ht="26.25" thickBot="1" x14ac:dyDescent="0.3">
      <c r="B46" s="290" t="s">
        <v>1469</v>
      </c>
      <c r="C46" s="178" t="str">
        <f>Master!$AQ$17</f>
        <v>Yes
(HRS, § 269E-5 (b))</v>
      </c>
    </row>
    <row r="47" spans="2:3" ht="26.25" thickBot="1" x14ac:dyDescent="0.3">
      <c r="B47" s="290" t="s">
        <v>1470</v>
      </c>
      <c r="C47" s="178" t="str">
        <f>Master!$AR$17</f>
        <v>No</v>
      </c>
    </row>
    <row r="48" spans="2:3" ht="39" thickBot="1" x14ac:dyDescent="0.3">
      <c r="B48" s="290" t="s">
        <v>1471</v>
      </c>
      <c r="C48" s="178" t="str">
        <f>Master!$AS$17</f>
        <v>Not addressed</v>
      </c>
    </row>
    <row r="49" spans="2:3" ht="26.25" thickBot="1" x14ac:dyDescent="0.3">
      <c r="B49" s="290" t="s">
        <v>326</v>
      </c>
      <c r="C49" s="178" t="str">
        <f>Master!$AT$17</f>
        <v>No</v>
      </c>
    </row>
    <row r="50" spans="2:3" ht="26.25" thickBot="1" x14ac:dyDescent="0.3">
      <c r="B50" s="290" t="s">
        <v>327</v>
      </c>
      <c r="C50" s="178" t="str">
        <f>Master!$AU$17</f>
        <v xml:space="preserve">Not addressed
</v>
      </c>
    </row>
    <row r="51" spans="2:3" ht="39" thickBot="1" x14ac:dyDescent="0.3">
      <c r="B51" s="290" t="s">
        <v>328</v>
      </c>
      <c r="C51" s="178" t="str">
        <f>Master!$AV$17</f>
        <v>Yes</v>
      </c>
    </row>
    <row r="52" spans="2:3" ht="217.5" thickBot="1" x14ac:dyDescent="0.3">
      <c r="B52" s="290" t="s">
        <v>329</v>
      </c>
      <c r="C52" s="179" t="str">
        <f>Master!$AW$17</f>
        <v xml:space="preserve">    HRS, § 269E-4  One call center advisory committee.  (a)  The commission shall establish a one call center advisory committee as a governmental entity as defined under chapter 662D to advise the commission in implementing this chapter.  The committee shall consist of seventeen voting members and one ex officio nonvoting member.  Of the voting members:  (1) Eleven shall be appointed by the commission to serve until successors are appointed by the commission.  The appointments shall be as follows:  (A) One from the gas utility industry;  (B) One from the electric utility industry;  (C) One from the telecommunications utility industry;  (D) One from the pipeline operator industry;  (E) Two from the General Contractors Association of Hawaii;  (F) Two from the Building Industry Association of Hawaii;  (G) One from the cable service industry;  (H) One from the water utility industry; and  (I) One from the wastewater industry;  (2) One shall be the representative of the city and county of Honolulu designated by the mayor of the city and county of Honolulu;  (3) One shall be the representative of the county of Hawaii designated by the mayor of the county of Hawaii;  (4) One shall be the representative of the county of Maui designated by the mayor of the county of Maui;  (5) One shall be the representative of the county of Kauai designated by the mayor of the county of Kauai;  (6) One shall be the director of the state department of transportation, or the director's representative; and  (7) One shall be the executive director of the division of consumer advocacy, department of commerce and consumer affairs, or the executive director's representative.  A representative of the center shall serve as an ex officio nonvoting member of the committee.  (b)  No member shall receive any compensation for the member's services.  (c)  The committee shall advise the commission on:  (1) The establishment of rules;  (2) The setting of appropriate fees and assessments for the administration and operation of the center;  (3) The selection of the center provider;  (4) The enforcement of this chapter; and  (5) Other aspects regarding the establishment and operation of the center;  provided that the committee shall not advise the commission in the exercise of the commission's quasi-judicial, adjudicatory functions, or participate in the commission's deliberations.  The committee shall be exempt from chapter 92.</v>
      </c>
    </row>
    <row r="53" spans="2:3" ht="26.25" thickBot="1" x14ac:dyDescent="0.3">
      <c r="B53" s="290" t="s">
        <v>330</v>
      </c>
      <c r="C53" s="178" t="str">
        <f>Master!$AX$17</f>
        <v>Yes</v>
      </c>
    </row>
    <row r="54" spans="2:3" ht="102.75" thickBot="1" x14ac:dyDescent="0.3">
      <c r="B54" s="290" t="s">
        <v>331</v>
      </c>
      <c r="C54" s="179" t="str">
        <f>Master!$AY$17</f>
        <v xml:space="preserve">    HRS, § 269E-14 (a)  An action for the enforcement of penalties pursuant to this chapter shall be brought before the commission by the State, county, excavator, or any operator.  (b)  Any excavator or operator who negligently violates, neglects, or fails in any particular instance to conform to or comply with any requirement of this chapter or any order or rule of the commission:  (1) Shall be subject to a civil penalty not to exceed $5,000 per day for each day such violation, neglect, or failure continues, to be assessed by the commission after a hearing in accordance with chapter 91; provided that the maximum penalty for related violations arising out of the same act, omission, or occurrence shall not exceed $100,000; and  (2) May be required, at the expense of the violator, to participate in an educational program conducted by the center; provided that any excavator who negligently violates section 269E-7(a) shall be required, at the expense of the excavator, to participate in an educational program conducted by the center....</v>
      </c>
    </row>
    <row r="55" spans="2:3" ht="26.25" thickBot="1" x14ac:dyDescent="0.3">
      <c r="B55" s="290" t="s">
        <v>332</v>
      </c>
      <c r="C55" s="178" t="str">
        <f>Master!$AZ$17</f>
        <v>Yes</v>
      </c>
    </row>
    <row r="56" spans="2:3" ht="102.75" thickBot="1" x14ac:dyDescent="0.3">
      <c r="B56" s="290" t="s">
        <v>333</v>
      </c>
      <c r="C56" s="179" t="str">
        <f>Master!$BA$17</f>
        <v xml:space="preserve">    HRS, § 269E-14 (a)  An action for the enforcement of penalties pursuant to this chapter shall be brought before the commission by the State, county, excavator, or any operator.  (b)  Any excavator or operator who negligently violates, neglects, or fails in any particular instance to conform to or comply with any requirement of this chapter or any order or rule of the commission:  (1) Shall be subject to a civil penalty not to exceed $5,000 per day for each day such violation, neglect, or failure continues, to be assessed by the commission after a hearing in accordance with chapter 91; provided that the maximum penalty for related violations arising out of the same act, omission, or occurrence shall not exceed $100,000; and  (2) May be required, at the expense of the violator, to participate in an educational program conducted by the center; provided that any excavator who negligently violates section 269E-7(a) shall be required, at the expense of the excavator, to participate in an educational program conducted by the center....</v>
      </c>
    </row>
    <row r="57" spans="2:3" ht="26.25" thickBot="1" x14ac:dyDescent="0.3">
      <c r="B57" s="290" t="s">
        <v>334</v>
      </c>
      <c r="C57" s="178" t="str">
        <f>Master!$BB$17</f>
        <v>No</v>
      </c>
    </row>
    <row r="58" spans="2:3" ht="26.25" thickBot="1" x14ac:dyDescent="0.3">
      <c r="B58" s="290" t="s">
        <v>335</v>
      </c>
      <c r="C58" s="178" t="str">
        <f>Master!$BC$17</f>
        <v>Not addressed.</v>
      </c>
    </row>
    <row r="59" spans="2:3" ht="26.25" thickBot="1" x14ac:dyDescent="0.3">
      <c r="B59" s="290" t="s">
        <v>200</v>
      </c>
      <c r="C59" s="178" t="str">
        <f>Master!$BD$17</f>
        <v>Hawaii Public Utilities Commission</v>
      </c>
    </row>
    <row r="60" spans="2:3" ht="39" thickBot="1" x14ac:dyDescent="0.3">
      <c r="B60" s="290" t="s">
        <v>336</v>
      </c>
      <c r="C60" s="178" t="str">
        <f>Master!$BE$17</f>
        <v>No.
(HAR, Title 6, Chapter 83, § 6-83-93 (a) The commission may at any time investigate ....)</v>
      </c>
    </row>
    <row r="61" spans="2:3" ht="51.75" thickBot="1" x14ac:dyDescent="0.3">
      <c r="B61" s="290" t="s">
        <v>651</v>
      </c>
      <c r="C61" s="178" t="str">
        <f>Master!$BF$17</f>
        <v>No</v>
      </c>
    </row>
    <row r="62" spans="2:3" ht="51.75" thickBot="1" x14ac:dyDescent="0.3">
      <c r="B62" s="290" t="s">
        <v>477</v>
      </c>
      <c r="C62" s="178" t="str">
        <f>Master!$BG$17</f>
        <v>No</v>
      </c>
    </row>
    <row r="63" spans="2:3" ht="51.75" thickBot="1" x14ac:dyDescent="0.3">
      <c r="B63" s="290" t="s">
        <v>478</v>
      </c>
      <c r="C63" s="178" t="str">
        <f>Master!$BH$17</f>
        <v>No</v>
      </c>
    </row>
    <row r="64" spans="2:3" ht="15.75" thickBot="1" x14ac:dyDescent="0.3">
      <c r="B64" s="387" t="s">
        <v>339</v>
      </c>
      <c r="C64" s="387"/>
    </row>
    <row r="65" spans="2:3" ht="39" thickBot="1" x14ac:dyDescent="0.3">
      <c r="B65" s="291" t="s">
        <v>340</v>
      </c>
      <c r="C65" s="164" t="str">
        <f>Master!$BI$17</f>
        <v xml:space="preserve">    Hawaii Revised Statute, Chapter 269E, One Call Center; Advance Warning to Excavators, §§ 269E-1 to -17 
(http://www.capitol.hawaii.gov/hrscurrent/Vol05_Ch0261-0319/HRS0269E/HRS_0269E-.htm)
    Also see One-Call Center Website for Information on State Law.</v>
      </c>
    </row>
    <row r="66" spans="2:3" ht="26.25" thickBot="1" x14ac:dyDescent="0.3">
      <c r="B66" s="291" t="s">
        <v>341</v>
      </c>
      <c r="C66" s="184">
        <f>Master!$BJ$17</f>
        <v>41089</v>
      </c>
    </row>
    <row r="67" spans="2:3" ht="26.25" thickBot="1" x14ac:dyDescent="0.3">
      <c r="B67" s="291" t="s">
        <v>342</v>
      </c>
      <c r="C67" s="184" t="str">
        <f>Master!$BK$17</f>
        <v>Yes</v>
      </c>
    </row>
    <row r="68" spans="2:3" ht="26.25" thickBot="1" x14ac:dyDescent="0.3">
      <c r="B68" s="291" t="s">
        <v>343</v>
      </c>
      <c r="C68" s="165" t="str">
        <f>Master!$BL$17</f>
        <v xml:space="preserve">    Chapter 6-83, Hawaii Administrative Rules (HAR), entitled Hawaii One Call Center Subsurface Installation Damage Prevention Program 
(http://puc.hawaii.gov/wp-content/uploads/2013/04/Chapter-6-83.pdf)</v>
      </c>
    </row>
    <row r="69" spans="2:3" ht="26.25" thickBot="1" x14ac:dyDescent="0.3">
      <c r="B69" s="291" t="s">
        <v>1472</v>
      </c>
      <c r="C69" s="158" t="str">
        <f>Master!$BM$17</f>
        <v>Utility Notification Center (http://www.callbeforeyoudig.org/)</v>
      </c>
    </row>
    <row r="70" spans="2:3" ht="15.75" thickBot="1" x14ac:dyDescent="0.3">
      <c r="B70" s="381" t="s">
        <v>377</v>
      </c>
      <c r="C70" s="382"/>
    </row>
    <row r="71" spans="2:3" ht="15.75" thickBot="1" x14ac:dyDescent="0.3">
      <c r="B71" s="292" t="s">
        <v>74</v>
      </c>
      <c r="C71" s="179">
        <f>Master!$BN$17</f>
        <v>0</v>
      </c>
    </row>
    <row r="72" spans="2:3" ht="51.75" thickBot="1" x14ac:dyDescent="0.3">
      <c r="B72" s="292" t="s">
        <v>138</v>
      </c>
      <c r="C72" s="182">
        <f>Master!$BO$17</f>
        <v>0</v>
      </c>
    </row>
  </sheetData>
  <mergeCells count="6">
    <mergeCell ref="B70:C70"/>
    <mergeCell ref="B1:C1"/>
    <mergeCell ref="B2:C2"/>
    <mergeCell ref="B23:C23"/>
    <mergeCell ref="B45:C45"/>
    <mergeCell ref="B64:C64"/>
  </mergeCells>
  <hyperlinks>
    <hyperlink ref="C65" r:id="rId1" display="http://www.capitol.hawaii.gov/hrscurrent/Vol05_Ch0261-0319/HRS0269E/" xr:uid="{00000000-0004-0000-1300-000000000000}"/>
    <hyperlink ref="C68" r:id="rId2" display="http://puc.hawaii.gov/wp-content/uploads/2013/04/Chapter-6-83.pdf" xr:uid="{00000000-0004-0000-1300-000001000000}"/>
  </hyperlinks>
  <pageMargins left="0.7" right="0.7" top="0.75" bottom="0.75" header="0.3" footer="0.3"/>
  <pageSetup scale="74" fitToHeight="0" orientation="landscape"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B1:C72"/>
  <sheetViews>
    <sheetView topLeftCell="B59" zoomScale="90" zoomScaleNormal="90" workbookViewId="0">
      <selection activeCell="B22" sqref="B22"/>
    </sheetView>
  </sheetViews>
  <sheetFormatPr defaultColWidth="9.140625" defaultRowHeight="15" x14ac:dyDescent="0.25"/>
  <cols>
    <col min="1" max="1" width="9.140625" style="171"/>
    <col min="2" max="2" width="30.42578125" style="171" customWidth="1"/>
    <col min="3" max="3" width="125.7109375" style="171" customWidth="1"/>
    <col min="4" max="16384" width="9.140625" style="171"/>
  </cols>
  <sheetData>
    <row r="1" spans="2:3" ht="69.95" customHeight="1" thickBot="1" x14ac:dyDescent="0.3">
      <c r="B1" s="383" t="s">
        <v>1377</v>
      </c>
      <c r="C1" s="383"/>
    </row>
    <row r="2" spans="2:3" ht="15.75" thickBot="1" x14ac:dyDescent="0.3">
      <c r="B2" s="390" t="s">
        <v>1424</v>
      </c>
      <c r="C2" s="390"/>
    </row>
    <row r="3" spans="2:3" ht="26.25" thickBot="1" x14ac:dyDescent="0.3">
      <c r="B3" s="172" t="s">
        <v>159</v>
      </c>
      <c r="C3" s="173" t="str">
        <f>Master!$B$18</f>
        <v xml:space="preserve">    Idaho Statutes Annotated (IDStat), Title 55, Chapter 22, § 55-2202 (7)  "Excavation" means any operation in which earth, rock, or other material in the ground is moved or otherwise displaced by any means including, but not limited to, explosives.</v>
      </c>
    </row>
    <row r="4" spans="2:3" ht="15.75" thickBot="1" x14ac:dyDescent="0.3">
      <c r="B4" s="172" t="s">
        <v>160</v>
      </c>
      <c r="C4" s="173" t="str">
        <f>Master!$C$18</f>
        <v xml:space="preserve">   IDStat, § 55-2202 (8)  "Excavator" means any person who engages directly in excavation.</v>
      </c>
    </row>
    <row r="5" spans="2:3" ht="26.25" thickBot="1" x14ac:dyDescent="0.3">
      <c r="B5" s="172" t="s">
        <v>1465</v>
      </c>
      <c r="C5" s="175" t="str">
        <f>Master!$D$18</f>
        <v>Yes</v>
      </c>
    </row>
    <row r="6" spans="2:3" ht="26.25" thickBot="1" x14ac:dyDescent="0.3">
      <c r="B6" s="172" t="s">
        <v>296</v>
      </c>
      <c r="C6" s="175">
        <f>Master!$E$18</f>
        <v>2</v>
      </c>
    </row>
    <row r="7" spans="2:3" ht="77.25" thickBot="1" x14ac:dyDescent="0.3">
      <c r="B7" s="172" t="s">
        <v>297</v>
      </c>
      <c r="C7" s="176" t="str">
        <f>Master!$F$18</f>
        <v xml:space="preserve">    IDStat, § 55-2205 (1) Before commencing excavation, the excavator shall: … (c)  Provide notice of the scheduled commencement of excavation to all underground facility owners through a one-number notification service. If no one-number notification service is available, notice shall be provided individually to those owners of underground facilities known to have or suspected of having underground facilities within the area of proposed excavation. The notice shall be communicated by the excavator to the one-number notification service or, if no one-number notification service is available, to the owners of underground facilities not less than two (2) business days nor more than ten (10) business days before the scheduled date for commencement of excavation, unless otherwise agreed in writing by the parties.</v>
      </c>
    </row>
    <row r="8" spans="2:3" ht="26.25" thickBot="1" x14ac:dyDescent="0.3">
      <c r="B8" s="172" t="s">
        <v>298</v>
      </c>
      <c r="C8" s="177" t="str">
        <f>Master!$G$18</f>
        <v>3 consecutive weeks
(IDStat, § 55-2205 (2))</v>
      </c>
    </row>
    <row r="9" spans="2:3" ht="26.25" thickBot="1" x14ac:dyDescent="0.3">
      <c r="B9" s="172" t="s">
        <v>299</v>
      </c>
      <c r="C9" s="177" t="str">
        <f>Master!$H$18</f>
        <v>Yes
(IDStat, § 55-2205 (1) (b))</v>
      </c>
    </row>
    <row r="10" spans="2:3" ht="26.25" thickBot="1" x14ac:dyDescent="0.3">
      <c r="B10" s="172" t="s">
        <v>61</v>
      </c>
      <c r="C10" s="177" t="str">
        <f>Master!$I$18</f>
        <v>24"
(IDStat, § 55-2207 (2) (a))</v>
      </c>
    </row>
    <row r="11" spans="2:3" ht="64.5" thickBot="1" x14ac:dyDescent="0.3">
      <c r="B11" s="172" t="s">
        <v>300</v>
      </c>
      <c r="C11" s="176" t="str">
        <f>Master!$J$18</f>
        <v xml:space="preserve">    IDStat, § 55-2207 (2)  An excavator shall use reasonable care to avoid damaging underground facilities. An excavator shall:  (a)  Determine by hand digging, in the area twenty-four (24) inches or less from the facilities, the precise actual location of underground facilities which have been marked;  (b)  Plan the excavation to avoid damage to or minimize interference with underground facilities in and near the excavation area; and  (c)  Provide such support for underground facilities in and near the construction area, including during backfill operations, as may be reasonably necessary for the protection of such facilities.</v>
      </c>
    </row>
    <row r="12" spans="2:3" ht="39" thickBot="1" x14ac:dyDescent="0.3">
      <c r="B12" s="172" t="s">
        <v>301</v>
      </c>
      <c r="C12" s="178" t="str">
        <f>Master!$K$18</f>
        <v>Yes
(IDStat, § 55-2207 (2) (a))</v>
      </c>
    </row>
    <row r="13" spans="2:3" ht="26.25" thickBot="1" x14ac:dyDescent="0.3">
      <c r="B13" s="172" t="s">
        <v>302</v>
      </c>
      <c r="C13" s="178" t="str">
        <f>Master!$L$18</f>
        <v>Yes
(IDStat, § 55-2205 (2))</v>
      </c>
    </row>
    <row r="14" spans="2:3" ht="39" thickBot="1" x14ac:dyDescent="0.3">
      <c r="B14" s="172" t="s">
        <v>303</v>
      </c>
      <c r="C14" s="178" t="str">
        <f>Master!$M$18</f>
        <v>Yes
(IDStat, § 55-2205 (4))</v>
      </c>
    </row>
    <row r="15" spans="2:3" ht="26.25" thickBot="1" x14ac:dyDescent="0.3">
      <c r="B15" s="172" t="s">
        <v>594</v>
      </c>
      <c r="C15" s="178" t="str">
        <f>Master!$N$18</f>
        <v>Yes
(IDStat, § 55-2205 (4))</v>
      </c>
    </row>
    <row r="16" spans="2:3" ht="39" thickBot="1" x14ac:dyDescent="0.3">
      <c r="B16" s="172" t="s">
        <v>305</v>
      </c>
      <c r="C16" s="178" t="str">
        <f>Master!$O$18</f>
        <v>No</v>
      </c>
    </row>
    <row r="17" spans="2:3" ht="39" thickBot="1" x14ac:dyDescent="0.3">
      <c r="B17" s="172" t="s">
        <v>306</v>
      </c>
      <c r="C17" s="178" t="str">
        <f>Master!$P$18</f>
        <v>Yes
(IDStat, § 55-2205 (1))</v>
      </c>
    </row>
    <row r="18" spans="2:3" ht="26.25" thickBot="1" x14ac:dyDescent="0.3">
      <c r="B18" s="172" t="s">
        <v>307</v>
      </c>
      <c r="C18" s="178" t="str">
        <f>Master!$Q$18</f>
        <v>Yes
(IDStat, § 55-2208 (1))</v>
      </c>
    </row>
    <row r="19" spans="2:3" ht="26.25" thickBot="1" x14ac:dyDescent="0.3">
      <c r="B19" s="172" t="s">
        <v>1466</v>
      </c>
      <c r="C19" s="178" t="str">
        <f>Master!$R$18</f>
        <v>Yes
(IDStat, § 55-2208 (1))</v>
      </c>
    </row>
    <row r="20" spans="2:3" ht="26.25" thickBot="1" x14ac:dyDescent="0.3">
      <c r="B20" s="172" t="s">
        <v>309</v>
      </c>
      <c r="C20" s="178" t="str">
        <f>Master!$S$18</f>
        <v>Yes
(IDStat, § 55-2208 (1))</v>
      </c>
    </row>
    <row r="21" spans="2:3" ht="15.75" thickBot="1" x14ac:dyDescent="0.3">
      <c r="B21" s="172" t="s">
        <v>310</v>
      </c>
      <c r="C21" s="178" t="str">
        <f>Master!$T$18</f>
        <v>Yes</v>
      </c>
    </row>
    <row r="22" spans="2:3" ht="141" thickBot="1" x14ac:dyDescent="0.3">
      <c r="B22" s="172" t="s">
        <v>1504</v>
      </c>
      <c r="C22" s="173" t="str">
        <f>Master!$U$18</f>
        <v xml:space="preserve">    IDStat, § 55-2210.  Unless facts exist which would reasonably cause an excavator to believe that an underground facility exists within the depth of the intended excavation, the following excavations shall not require notice of the excavation pursuant to section 55-2205(1)(c), Idaho Code:  (1)  An excavation of less than fifteen (15) inches in vertical depth outside the boundaries of an underground facility easement of public record on private property.  (2)  The tilling of soil to a depth of less than fifteen (15) inches for agricultural practices.  (3)  The extraction of minerals within recorded mining claims or excavation within material sites legally located and of record, unless such excavation occurs within the boundaries of an underground facility easement.  (4)  Normal maintenance of roads, streets and highways, including cleaning of roadside drainage ditches and clear zones, to a depth of fifteen (15) inches below the grade established during the design of the last construction of which underground facility owners were notified and which excavation will not reduce the authorized depth of cover of an underground facility.  (5)  Replacement of highway guardrail posts, sign posts, delineator posts, culverts, and traffic control device supports in the same approximate location and depth of the replaced item within public highway rights-of-way.  (6)  Normal maintenance of railroad rights-of-way, except where such rights-of-way intersect or cross public roads, streets, highways, or rights-of-way adjacent thereto, or recorded underground facility easements.</v>
      </c>
    </row>
    <row r="23" spans="2:3" ht="15.75" thickBot="1" x14ac:dyDescent="0.3">
      <c r="B23" s="385" t="s">
        <v>60</v>
      </c>
      <c r="C23" s="385"/>
    </row>
    <row r="24" spans="2:3" ht="39" thickBot="1" x14ac:dyDescent="0.3">
      <c r="B24" s="288" t="s">
        <v>153</v>
      </c>
      <c r="C24" s="178">
        <f>Master!$V$18</f>
        <v>2</v>
      </c>
    </row>
    <row r="25" spans="2:3" ht="77.25" thickBot="1" x14ac:dyDescent="0.3">
      <c r="B25" s="288" t="s">
        <v>312</v>
      </c>
      <c r="C25" s="179" t="str">
        <f>Master!$W$18</f>
        <v xml:space="preserve">    IDStat, § 55-2205 (2)  Upon receipt of the notice provided for in this section, the underground facility owner or the owner’s agent shall locate and mark its locatable underground facilities with reasonable accuracy, as defined in section 55-2022, Idaho Code, by surface-marking the location of the facilities. If there are identified but unlocatable underground facilities, the owner of such facilities or the owner’s agent shall locate and mark the underground facilities in accordance with the best information available to the owner of the underground facilities. The owner of the underground facility or the owner’s agent providing the information shall respond no later than two (2) business days after the receipt of the notice or before the excavation time set forth in the excavator’s notice, at the option of the underground facility owner, unless otherwise agreed in writing by the parties.</v>
      </c>
    </row>
    <row r="26" spans="2:3" ht="26.25" thickBot="1" x14ac:dyDescent="0.3">
      <c r="B26" s="288" t="s">
        <v>313</v>
      </c>
      <c r="C26" s="178" t="str">
        <f>Master!$X$18</f>
        <v>No</v>
      </c>
    </row>
    <row r="27" spans="2:3" ht="39" thickBot="1" x14ac:dyDescent="0.3">
      <c r="B27" s="288" t="s">
        <v>1288</v>
      </c>
      <c r="C27" s="178" t="str">
        <f>Master!$Y$18</f>
        <v>Not addressed.</v>
      </c>
    </row>
    <row r="28" spans="2:3" ht="39" thickBot="1" x14ac:dyDescent="0.3">
      <c r="B28" s="288" t="s">
        <v>1289</v>
      </c>
      <c r="C28" s="178" t="str">
        <f>Master!$Z$18</f>
        <v>Yes</v>
      </c>
    </row>
    <row r="29" spans="2:3" ht="39" thickBot="1" x14ac:dyDescent="0.3">
      <c r="B29" s="288" t="s">
        <v>314</v>
      </c>
      <c r="C29" s="179" t="str">
        <f>Master!$AA$18</f>
        <v xml:space="preserve">    IDStat, § 55-2202 (15)  "Marking" means the use of stakes, paint, or other clearly identifiable materials to show the field location of underground facilities, in accordance with the current color code standard of the American public works association. Markings shall include identification letters indicating the specific type of the underground facility.</v>
      </c>
    </row>
    <row r="30" spans="2:3" ht="51.75" thickBot="1" x14ac:dyDescent="0.3">
      <c r="B30" s="288" t="s">
        <v>315</v>
      </c>
      <c r="C30" s="178" t="str">
        <f>Master!$AB$18</f>
        <v>No</v>
      </c>
    </row>
    <row r="31" spans="2:3" ht="51.75" thickBot="1" x14ac:dyDescent="0.3">
      <c r="B31" s="288" t="s">
        <v>316</v>
      </c>
      <c r="C31" s="178" t="str">
        <f>Master!$AC$18</f>
        <v>Yes</v>
      </c>
    </row>
    <row r="32" spans="2:3" ht="102.75" thickBot="1" x14ac:dyDescent="0.3">
      <c r="B32" s="288" t="s">
        <v>1290</v>
      </c>
      <c r="C32" s="179" t="str">
        <f>Master!$AD$18</f>
        <v xml:space="preserve">    IDStat, § 55-2205 (4)  If the excavator, while performing the excavation, discovers underground facilities (whether active or abandoned) which are not identified or were not located with reasonable accuracy, the excavator shall cease excavating in the vicinity of the facility and immediately notify the owner or operator of such facilities, or the one-number notification service. The excavator shall have the right to receive compensation from the underground facility owner for standby cost (based on standby rates made publicly available) incurred as a result of waiting for the underground facility owner or the owner’s agent to arrive at the work site to identify the unidentified facilities and provided that if the underground facility owner or the owner’s agent supplies reasonably accurate locate information within eight (8) hours of the time that the excavator notifies the underground facility owner of facilities not previously located, the excavator’s compensation for delay of the excavation project shall be limited to actual costs or two thousand dollars ($2,000), whichever is less.</v>
      </c>
    </row>
    <row r="33" spans="2:3" ht="39" thickBot="1" x14ac:dyDescent="0.3">
      <c r="B33" s="288" t="s">
        <v>1291</v>
      </c>
      <c r="C33" s="178" t="str">
        <f>Master!$AE$18</f>
        <v>No</v>
      </c>
    </row>
    <row r="34" spans="2:3" ht="39" thickBot="1" x14ac:dyDescent="0.3">
      <c r="B34" s="288" t="s">
        <v>1281</v>
      </c>
      <c r="C34" s="178" t="str">
        <f>Master!$AF$18</f>
        <v>Not addressed</v>
      </c>
    </row>
    <row r="35" spans="2:3" ht="39" thickBot="1" x14ac:dyDescent="0.3">
      <c r="B35" s="288" t="s">
        <v>1467</v>
      </c>
      <c r="C35" s="178" t="str">
        <f>Master!$AG$18</f>
        <v>No</v>
      </c>
    </row>
    <row r="36" spans="2:3" ht="39" thickBot="1" x14ac:dyDescent="0.3">
      <c r="B36" s="288" t="s">
        <v>1468</v>
      </c>
      <c r="C36" s="178" t="str">
        <f>Master!$AH$18</f>
        <v>Not addressed</v>
      </c>
    </row>
    <row r="37" spans="2:3" ht="26.25" thickBot="1" x14ac:dyDescent="0.3">
      <c r="B37" s="288" t="s">
        <v>1282</v>
      </c>
      <c r="C37" s="178" t="str">
        <f>Master!$AI$18</f>
        <v>No</v>
      </c>
    </row>
    <row r="38" spans="2:3" ht="51.75" thickBot="1" x14ac:dyDescent="0.3">
      <c r="B38" s="288" t="s">
        <v>317</v>
      </c>
      <c r="C38" s="178" t="str">
        <f>Master!$AJ$18</f>
        <v>No</v>
      </c>
    </row>
    <row r="39" spans="2:3" ht="51.75" thickBot="1" x14ac:dyDescent="0.3">
      <c r="B39" s="288" t="s">
        <v>318</v>
      </c>
      <c r="C39" s="178" t="str">
        <f>Master!$AK$18</f>
        <v>Not addressed.</v>
      </c>
    </row>
    <row r="40" spans="2:3" ht="39" thickBot="1" x14ac:dyDescent="0.3">
      <c r="B40" s="288" t="s">
        <v>319</v>
      </c>
      <c r="C40" s="178" t="str">
        <f>Master!$AL$18</f>
        <v>No</v>
      </c>
    </row>
    <row r="41" spans="2:3" ht="51.75" thickBot="1" x14ac:dyDescent="0.3">
      <c r="B41" s="288" t="s">
        <v>1292</v>
      </c>
      <c r="C41" s="178" t="str">
        <f>Master!$AM$18</f>
        <v>Not addressed.</v>
      </c>
    </row>
    <row r="42" spans="2:3" ht="39" thickBot="1" x14ac:dyDescent="0.3">
      <c r="B42" s="288" t="s">
        <v>1293</v>
      </c>
      <c r="C42" s="178" t="str">
        <f>Master!$AN$18</f>
        <v>No</v>
      </c>
    </row>
    <row r="43" spans="2:3" ht="39" thickBot="1" x14ac:dyDescent="0.3">
      <c r="B43" s="288" t="s">
        <v>320</v>
      </c>
      <c r="C43" s="178" t="str">
        <f>Master!$AO$18</f>
        <v>Not addressed.</v>
      </c>
    </row>
    <row r="44" spans="2:3" ht="15.75" thickBot="1" x14ac:dyDescent="0.3">
      <c r="B44" s="288" t="s">
        <v>321</v>
      </c>
      <c r="C44" s="178" t="str">
        <f>Master!$AP$18</f>
        <v>No</v>
      </c>
    </row>
    <row r="45" spans="2:3" ht="15.75" thickBot="1" x14ac:dyDescent="0.3">
      <c r="B45" s="386" t="s">
        <v>322</v>
      </c>
      <c r="C45" s="386"/>
    </row>
    <row r="46" spans="2:3" ht="26.25" thickBot="1" x14ac:dyDescent="0.3">
      <c r="B46" s="290" t="s">
        <v>1469</v>
      </c>
      <c r="C46" s="178" t="str">
        <f>Master!$AQ$18</f>
        <v>Yes.
(IDStat, § 55-2206)</v>
      </c>
    </row>
    <row r="47" spans="2:3" ht="26.25" thickBot="1" x14ac:dyDescent="0.3">
      <c r="B47" s="290" t="s">
        <v>1470</v>
      </c>
      <c r="C47" s="178" t="str">
        <f>Master!$AR$18</f>
        <v>No</v>
      </c>
    </row>
    <row r="48" spans="2:3" ht="39" thickBot="1" x14ac:dyDescent="0.3">
      <c r="B48" s="290" t="s">
        <v>1471</v>
      </c>
      <c r="C48" s="178" t="str">
        <f>Master!$AS$18</f>
        <v>Not addressed.</v>
      </c>
    </row>
    <row r="49" spans="2:3" ht="26.25" thickBot="1" x14ac:dyDescent="0.3">
      <c r="B49" s="290" t="s">
        <v>326</v>
      </c>
      <c r="C49" s="178" t="str">
        <f>Master!$AT$18</f>
        <v>Yes</v>
      </c>
    </row>
    <row r="50" spans="2:3" ht="128.25" thickBot="1" x14ac:dyDescent="0.3">
      <c r="B50" s="290" t="s">
        <v>327</v>
      </c>
      <c r="C50" s="179" t="str">
        <f>Master!$AU$18</f>
        <v xml:space="preserve">    IDStat, § 55-2203  (2)  The board shall consist of eleven (11) members, each of whom shall be appointed by and serve at the pleasure of the governor. All members of the board shall be qualified by experience, knowledge and integrity in formulating rules, reviewing complaints referred to it, assessing penalties, and properly performing the functions of the board. Of the eleven (11) members, one (1) each shall represent the interests of the following designated groups and be:  (a)  A city official or a county official;  (b)  An employee or elected official of a highway district;  (c)  An employee of the Idaho public utilities commission;  (d)  An employee or officer of a one-number notification service entity or a member of the Idaho utility coordinating council or similar cooperative statewide nonprofit organization created to coordinate the protection of underground facilities in specific geographic portions of the state;  (e)  An employee or officer of an underground facility owner;  (f)  An employee or officer of an underground pipeline facility owner;  (g)  An employee or officer of a rural underground facility owner;  (h)  An employee or officer of a contractor;  (i)  An employee or officer of a building contractor;  (j)  An employee or officer of an excavator; and  (k)  An employee or owner of an agricultural enterprise, a representative of the agriculture industry, or an employee or an official of a public entity that delivers water for irrigation.</v>
      </c>
    </row>
    <row r="51" spans="2:3" ht="39" thickBot="1" x14ac:dyDescent="0.3">
      <c r="B51" s="290" t="s">
        <v>328</v>
      </c>
      <c r="C51" s="178" t="str">
        <f>Master!$AV$18</f>
        <v>No</v>
      </c>
    </row>
    <row r="52" spans="2:3" ht="39" thickBot="1" x14ac:dyDescent="0.3">
      <c r="B52" s="290" t="s">
        <v>329</v>
      </c>
      <c r="C52" s="178" t="str">
        <f>Master!$AW$18</f>
        <v>Not addressed.</v>
      </c>
    </row>
    <row r="53" spans="2:3" ht="26.25" thickBot="1" x14ac:dyDescent="0.3">
      <c r="B53" s="290" t="s">
        <v>330</v>
      </c>
      <c r="C53" s="178" t="str">
        <f>Master!$AX$18</f>
        <v>Yes</v>
      </c>
    </row>
    <row r="54" spans="2:3" ht="128.25" thickBot="1" x14ac:dyDescent="0.3">
      <c r="B54" s="290" t="s">
        <v>331</v>
      </c>
      <c r="C54" s="179" t="str">
        <f>Master!$AY$18</f>
        <v xml:space="preserve">    IDStat,  § 55-2211 (1) ... Persons who violate the provisions of this chapter are subject to civil penalties in accordance with this section. ... The administrator shall recommend that a training course adopted by the board, by rule, be successfully completed for a first violation of this chapter, except that if the complaint is for a first violation of this chapter wherein a residential homeowner or residential tenant excavating on the lot of his residency failed to provide notice as required in section 55-2205, Idaho Code, and caused damage to underground facilities, the board shall direct the administrator to deliver to the violator a written warning and educational materials to prevent a future violation. The administrator may recommend the imposition of a civil penalty in an amount not to exceed one thousand dollars ($1,000) for a second violation of this chapter and in addition may recommend successful completion of a training course adopted by the board, by rule, and issue a notice of intent to impose such penalty on behalf of the board. ... (2)  In the event the board determines that a person has violated the provisions of this chapter a subsequent time within eighteen (18) months from an earlier violation, and where facility damage has occurred, the board may impose a civil penalty of not more than five thousand dollars ($5,000) for each separate violation in accordance with the process described in subsection (1) of this section.</v>
      </c>
    </row>
    <row r="55" spans="2:3" ht="26.25" thickBot="1" x14ac:dyDescent="0.3">
      <c r="B55" s="290" t="s">
        <v>332</v>
      </c>
      <c r="C55" s="178" t="str">
        <f>Master!$AZ$18</f>
        <v>Yes</v>
      </c>
    </row>
    <row r="56" spans="2:3" ht="128.25" thickBot="1" x14ac:dyDescent="0.3">
      <c r="B56" s="290" t="s">
        <v>333</v>
      </c>
      <c r="C56" s="179" t="str">
        <f>Master!$BA$18</f>
        <v xml:space="preserve">    IDStat,  § 55-2211 (1) ... Persons who violate the provisions of this chapter are subject to civil penalties in accordance with this section. ... The administrator shall recommend that a training course adopted by the board, by rule, be successfully completed for a first violation of this chapter, except that if the complaint is for a first violation of this chapter wherein a residential homeowner or residential tenant excavating on the lot of his residency failed to provide notice as required in section 55-2205, Idaho Code, and caused damage to underground facilities, the board shall direct the administrator to deliver to the violator a written warning and educational materials to prevent a future violation. The administrator may recommend the imposition of a civil penalty in an amount not to exceed one thousand dollars ($1,000) for a second violation of this chapter and in addition may recommend successful completion of a training course adopted by the board, by rule, and issue a notice of intent to impose such penalty on behalf of the board. ... (2)  In the event the board determines that a person has violated the provisions of this chapter a subsequent time within eighteen (18) months from an earlier violation, and where facility damage has occurred, the board may impose a civil penalty of not more than five thousand dollars ($5,000) for each separate violation in accordance with the process described in subsection (1) of this section.</v>
      </c>
    </row>
    <row r="57" spans="2:3" ht="26.25" thickBot="1" x14ac:dyDescent="0.3">
      <c r="B57" s="290" t="s">
        <v>334</v>
      </c>
      <c r="C57" s="178" t="str">
        <f>Master!$BB$18</f>
        <v>No</v>
      </c>
    </row>
    <row r="58" spans="2:3" ht="26.25" thickBot="1" x14ac:dyDescent="0.3">
      <c r="B58" s="290" t="s">
        <v>335</v>
      </c>
      <c r="C58" s="178" t="str">
        <f>Master!$BC$18</f>
        <v>Not addressed.</v>
      </c>
    </row>
    <row r="59" spans="2:3" ht="51.75" thickBot="1" x14ac:dyDescent="0.3">
      <c r="B59" s="290" t="s">
        <v>200</v>
      </c>
      <c r="C59" s="179" t="str">
        <f>Master!$BD$18</f>
        <v xml:space="preserve">    IDStat,  § 55-2202. (1)  "Administrator" means the administrator of the division of building safety.
    § 55-2211 (1) The damage prevention board ... may hear, but may not initiate, contested cases of alleged violations of this chapter involving practices related to underground facilities as set forth in rules by the board. ... Complaints regarding an alleged violation of this chapter may be made by any individual and shall be made to the administrator. </v>
      </c>
    </row>
    <row r="60" spans="2:3" ht="39" thickBot="1" x14ac:dyDescent="0.3">
      <c r="B60" s="290" t="s">
        <v>336</v>
      </c>
      <c r="C60" s="178" t="str">
        <f>Master!$BE$18</f>
        <v>No</v>
      </c>
    </row>
    <row r="61" spans="2:3" ht="51.75" thickBot="1" x14ac:dyDescent="0.3">
      <c r="B61" s="290" t="s">
        <v>651</v>
      </c>
      <c r="C61" s="178" t="str">
        <f>Master!$BF$18</f>
        <v>Yes
    (IDStat, § 55-2208 (5))</v>
      </c>
    </row>
    <row r="62" spans="2:3" ht="51.75" thickBot="1" x14ac:dyDescent="0.3">
      <c r="B62" s="290" t="s">
        <v>477</v>
      </c>
      <c r="C62" s="178" t="str">
        <f>Master!$BG$18</f>
        <v>Yes
    (IDStat, § 55-2208 (5), also Idaho Admin Code., PUC, IDAPA 31.11.01, Rules 301 - 303.)</v>
      </c>
    </row>
    <row r="63" spans="2:3" ht="51.75" thickBot="1" x14ac:dyDescent="0.3">
      <c r="B63" s="290" t="s">
        <v>478</v>
      </c>
      <c r="C63" s="178" t="str">
        <f>Master!$BH$18</f>
        <v>Yes
(Idaho Admin Code., PUC, IDAPA 31.11.01, Rules 302 - 303.)</v>
      </c>
    </row>
    <row r="64" spans="2:3" ht="15.75" thickBot="1" x14ac:dyDescent="0.3">
      <c r="B64" s="387" t="s">
        <v>339</v>
      </c>
      <c r="C64" s="387"/>
    </row>
    <row r="65" spans="2:3" ht="39" thickBot="1" x14ac:dyDescent="0.3">
      <c r="B65" s="291" t="s">
        <v>340</v>
      </c>
      <c r="C65" s="166" t="str">
        <f>Master!$BI$18</f>
        <v xml:space="preserve">    Idaho Statutes, Title 55, Chapter 22,  Underground Facilities Damage Prevention, §§ 55-2201 to -2212
(https://legislature.idaho.gov/statutesrules/idstat/Title55/T55CH22/)
    Also see One-Call Center Website for Information on State Law.</v>
      </c>
    </row>
    <row r="66" spans="2:3" ht="26.25" thickBot="1" x14ac:dyDescent="0.3">
      <c r="B66" s="291" t="s">
        <v>341</v>
      </c>
      <c r="C66" s="190">
        <f>Master!$BJ$18</f>
        <v>2021</v>
      </c>
    </row>
    <row r="67" spans="2:3" ht="26.25" thickBot="1" x14ac:dyDescent="0.3">
      <c r="B67" s="291" t="s">
        <v>342</v>
      </c>
      <c r="C67" s="191" t="str">
        <f>Master!$BK$18</f>
        <v>Yes</v>
      </c>
    </row>
    <row r="68" spans="2:3" ht="64.5" thickBot="1" x14ac:dyDescent="0.3">
      <c r="B68" s="291" t="s">
        <v>343</v>
      </c>
      <c r="C68" s="192" t="str">
        <f>Master!$BL$18</f>
        <v xml:space="preserve">    Idaho Administrative Code:
    (1) IDAPA 07.10.01 - Rules Governing the Damage Prevention Board, Division of Building Safety.
(https://adminrules.idaho.gov/rules/current/07/1001.pdf)
    (2) IDAPA 31.11.01 - Safety &amp; Accident Rules for Utilities Regulated by the Idaho Public Utilities Commission, Rules 301 - 303
(https://adminrules.idaho.gov/rules/current/31/1101.pdf)</v>
      </c>
    </row>
    <row r="69" spans="2:3" ht="39" thickBot="1" x14ac:dyDescent="0.3">
      <c r="B69" s="291" t="s">
        <v>1472</v>
      </c>
      <c r="C69" s="167" t="str">
        <f>Master!$BM$18</f>
        <v xml:space="preserve">Info:  http://call811.com/map-page/idaho 
    (1) Dig Line, Inc. (www.digline.com); 
    (2) Pass Word (www.passwordinc.com/cbd.html) -- For locates in Boundary, Bonner, Kootenai, Benewah, and Shoshone Counties </v>
      </c>
    </row>
    <row r="70" spans="2:3" ht="15.75" thickBot="1" x14ac:dyDescent="0.3">
      <c r="B70" s="381" t="s">
        <v>377</v>
      </c>
      <c r="C70" s="382"/>
    </row>
    <row r="71" spans="2:3" ht="15.75" thickBot="1" x14ac:dyDescent="0.3">
      <c r="B71" s="292" t="s">
        <v>74</v>
      </c>
      <c r="C71" s="179">
        <f>Master!$BN$18</f>
        <v>0</v>
      </c>
    </row>
    <row r="72" spans="2:3" ht="51.75" thickBot="1" x14ac:dyDescent="0.3">
      <c r="B72" s="292" t="s">
        <v>138</v>
      </c>
      <c r="C72" s="182">
        <f>Master!$BO$18</f>
        <v>0</v>
      </c>
    </row>
  </sheetData>
  <mergeCells count="6">
    <mergeCell ref="B70:C70"/>
    <mergeCell ref="B1:C1"/>
    <mergeCell ref="B2:C2"/>
    <mergeCell ref="B23:C23"/>
    <mergeCell ref="B45:C45"/>
    <mergeCell ref="B64:C64"/>
  </mergeCells>
  <hyperlinks>
    <hyperlink ref="C65" r:id="rId1" display="https://legislature.idaho.gov/statutesrules/idstat/Title55/T55CH22/" xr:uid="{00000000-0004-0000-1400-000000000000}"/>
  </hyperlinks>
  <pageMargins left="0.7" right="0.7" top="0.75" bottom="0.75" header="0.3" footer="0.3"/>
  <pageSetup scale="74" fitToHeight="0" orientation="landscape"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B1:D72"/>
  <sheetViews>
    <sheetView topLeftCell="B40" zoomScale="90" zoomScaleNormal="90" workbookViewId="0">
      <selection activeCell="C39" sqref="C39"/>
    </sheetView>
  </sheetViews>
  <sheetFormatPr defaultColWidth="9.140625" defaultRowHeight="15" x14ac:dyDescent="0.25"/>
  <cols>
    <col min="1" max="1" width="2.5703125" style="171" customWidth="1"/>
    <col min="2" max="2" width="30.42578125" style="171" customWidth="1"/>
    <col min="3" max="3" width="125.7109375" style="171" customWidth="1"/>
    <col min="4" max="16384" width="9.140625" style="171"/>
  </cols>
  <sheetData>
    <row r="1" spans="2:3" ht="69.95" customHeight="1" thickBot="1" x14ac:dyDescent="0.3">
      <c r="B1" s="383" t="s">
        <v>1378</v>
      </c>
      <c r="C1" s="383"/>
    </row>
    <row r="2" spans="2:3" ht="15.75" thickBot="1" x14ac:dyDescent="0.3">
      <c r="B2" s="390" t="s">
        <v>1424</v>
      </c>
      <c r="C2" s="390"/>
    </row>
    <row r="3" spans="2:3" ht="102.75" thickBot="1" x14ac:dyDescent="0.3">
      <c r="B3" s="172" t="s">
        <v>159</v>
      </c>
      <c r="C3" s="173" t="str">
        <f>Master!$B$19</f>
        <v xml:space="preserve">    (220 ILCS 50/2.3)  Sec. 2.3. Excavation. "Excavation" means any operation in which earth, rock, or other material in or on the ground is moved, removed, or otherwise displaced by means of any tools, power equipment or explosives, and includes, without limitation, grading, trenching, digging, ditching, drilling, augering, boring, tunneling, scraping, cable or pipe plowing, and     driving but does not include farm tillage operations or railroad right-of-way maintenance or operations or coal mining operations regulated under the Federal Surface Mining Control and Reclamation Act of 1977 or any State law or rules or regulations adopted under the federal statute, or land surveying operations as defined in the Illinois Professional Land Surveyor Act of 1989 when not using power equipment, or roadway surface milling.
    (220 ILCS 50/2.4)  Sec. 2.4. "Demolition" means the wrecking, razing, rending, moving, or removing of a structure by means of any power tool, power equipment (exclusive of transportation equipment) or explosives. </v>
      </c>
    </row>
    <row r="4" spans="2:3" ht="51.75" thickBot="1" x14ac:dyDescent="0.3">
      <c r="B4" s="172" t="s">
        <v>160</v>
      </c>
      <c r="C4" s="173" t="str">
        <f>Master!$C$19</f>
        <v xml:space="preserve">    (220 ILCS 50/2.1)  Sec. 2.1. "Person" means an individual, firm, joint venture, partnership, corporation, association, municipality or other governmental unit, department or agency, utility cooperative, or joint stock association, and includes any trustee, receiver, or assignee or employee or agent thereof. 
    (220 ILCS 50/4)  Sec. 4. Required activities. Every person who engages in nonemergency excavation or demolition shall: ....</v>
      </c>
    </row>
    <row r="5" spans="2:3" ht="26.25" thickBot="1" x14ac:dyDescent="0.3">
      <c r="B5" s="172" t="s">
        <v>1465</v>
      </c>
      <c r="C5" s="175" t="str">
        <f>Master!$D$19</f>
        <v>Yes</v>
      </c>
    </row>
    <row r="6" spans="2:3" ht="26.25" thickBot="1" x14ac:dyDescent="0.3">
      <c r="B6" s="172" t="s">
        <v>296</v>
      </c>
      <c r="C6" s="175">
        <f>Master!$E$19</f>
        <v>2</v>
      </c>
    </row>
    <row r="7" spans="2:3" ht="128.25" thickBot="1" x14ac:dyDescent="0.3">
      <c r="B7" s="172" t="s">
        <v>297</v>
      </c>
      <c r="C7" s="176" t="str">
        <f>Master!$F$19</f>
        <v xml:space="preserve">    (220 ILCS 50/4)  Sec. 4. Every person who engages in nonemergency excavation or demolition shall: ...   (d) provide notice not less than 48 hours but no more than 14 calendar days in advance of the start of the excavation or demolition to the owners or operators of the underground utility facilities in and near the excavation or demolition area through the State-Wide One-Call Notice System or, in the case of nonemergency excavation or demolition within the boundaries of a municipality of at least one million persons which operates its own one-call notice system, through the one-call notice system which operates in that municipality.
    (220 ILCS 50/6)  Sec. 6. (a) Every person who engages in emergency excavation or demolition outside of the boundaries of a municipality of at least one million persons which operates its own one-call notice system shall take all reasonable precautions to avoid or minimize interference between the emergency work and existing underground utility facilities in and near the excavation or demolition area, through the State-Wide One-Call Notice System, and shall notify, as far in advance as possible, the owners or operators of such underground utility facilities in and near the emergency excavation or demolition area, through the State-Wide One-Call Notice System. </v>
      </c>
    </row>
    <row r="8" spans="2:3" ht="26.25" thickBot="1" x14ac:dyDescent="0.3">
      <c r="B8" s="172" t="s">
        <v>298</v>
      </c>
      <c r="C8" s="177" t="str">
        <f>Master!$G$19</f>
        <v>28 
(220 ILCS 50/4)  Sec. 4. (g))</v>
      </c>
    </row>
    <row r="9" spans="2:3" ht="26.25" thickBot="1" x14ac:dyDescent="0.3">
      <c r="B9" s="172" t="s">
        <v>299</v>
      </c>
      <c r="C9" s="177" t="str">
        <f>Master!$H$19</f>
        <v>Yes 
(220 ILCS 50/4)  Sec. 4. (c))</v>
      </c>
    </row>
    <row r="10" spans="2:3" ht="26.25" thickBot="1" x14ac:dyDescent="0.3">
      <c r="B10" s="172" t="s">
        <v>61</v>
      </c>
      <c r="C10" s="183" t="str">
        <f>Master!$I$19</f>
        <v xml:space="preserve">    (220 ILCS 50/2.7)  Sec. 2.7. "… a strip of land at least 3 feet wide, but not wider than the width of the underground facility or CATS facility plus 1-1/2 feet on either side of such facility based upon the markings made by the owner or operator of the facility. </v>
      </c>
    </row>
    <row r="11" spans="2:3" ht="64.5" thickBot="1" x14ac:dyDescent="0.3">
      <c r="B11" s="172" t="s">
        <v>300</v>
      </c>
      <c r="C11" s="176" t="str">
        <f>Master!$J$19</f>
        <v xml:space="preserve">    (220 ILCS 50/2.7)  Sec. 2.7.  ... Excavation within the tolerance zone requires extra care and precaution including, but not limited to, as set forth in Section 4.  
    (220 ILCS 50/4)  Sec. 4. (b) plan the excavation or demolition to avoid or minimize interference with underground utility facilities within the tolerance zone by utilizing such precautions that include, but are not limited to, hand excavation, vacuum excavation methods, and visually inspecting the excavation while in progress until clear of the existing marked facility; </v>
      </c>
    </row>
    <row r="12" spans="2:3" ht="39" thickBot="1" x14ac:dyDescent="0.3">
      <c r="B12" s="172" t="s">
        <v>301</v>
      </c>
      <c r="C12" s="178" t="str">
        <f>Master!$K$19</f>
        <v>Yes 
(220 ILCS 50/4)  Sec. 4. (b))</v>
      </c>
    </row>
    <row r="13" spans="2:3" ht="26.25" thickBot="1" x14ac:dyDescent="0.3">
      <c r="B13" s="172" t="s">
        <v>302</v>
      </c>
      <c r="C13" s="178" t="str">
        <f>Master!$L$19</f>
        <v>No</v>
      </c>
    </row>
    <row r="14" spans="2:3" ht="39" thickBot="1" x14ac:dyDescent="0.3">
      <c r="B14" s="172" t="s">
        <v>303</v>
      </c>
      <c r="C14" s="178" t="str">
        <f>Master!$M$19</f>
        <v>Yes 
(220 ILCS 50/4)  Sec. 4. (h))</v>
      </c>
    </row>
    <row r="15" spans="2:3" ht="26.25" thickBot="1" x14ac:dyDescent="0.3">
      <c r="B15" s="172" t="s">
        <v>594</v>
      </c>
      <c r="C15" s="178" t="str">
        <f>Master!$N$19</f>
        <v>Yes 
(220 ILCS 50/4)  Sec. 4. (h), and (i))</v>
      </c>
    </row>
    <row r="16" spans="2:3" ht="39" thickBot="1" x14ac:dyDescent="0.3">
      <c r="B16" s="172" t="s">
        <v>305</v>
      </c>
      <c r="C16" s="178" t="str">
        <f>Master!$O$19</f>
        <v>Yes 
(220 ILCS 50/10)  Sec. 10)</v>
      </c>
    </row>
    <row r="17" spans="2:3" ht="39" thickBot="1" x14ac:dyDescent="0.3">
      <c r="B17" s="172" t="s">
        <v>306</v>
      </c>
      <c r="C17" s="178" t="str">
        <f>Master!$P$19</f>
        <v>Yes 
(220 ILCS 50/4)  Sec. 4.)</v>
      </c>
    </row>
    <row r="18" spans="2:3" ht="26.25" thickBot="1" x14ac:dyDescent="0.3">
      <c r="B18" s="172" t="s">
        <v>307</v>
      </c>
      <c r="C18" s="178" t="str">
        <f>Master!$Q$19</f>
        <v>Yes 
(220 ILCS 50/7)  Sec. 7.)</v>
      </c>
    </row>
    <row r="19" spans="2:3" ht="26.25" thickBot="1" x14ac:dyDescent="0.3">
      <c r="B19" s="172" t="s">
        <v>1466</v>
      </c>
      <c r="C19" s="178" t="str">
        <f>Master!$R$19</f>
        <v>Yes 
(220 ILCS 50/7)  Sec. 7.)</v>
      </c>
    </row>
    <row r="20" spans="2:3" ht="26.25" thickBot="1" x14ac:dyDescent="0.3">
      <c r="B20" s="172" t="s">
        <v>309</v>
      </c>
      <c r="C20" s="178" t="str">
        <f>Master!$S$19</f>
        <v>Yes 
(220 ILCS 50/7)  Sec. 7.)</v>
      </c>
    </row>
    <row r="21" spans="2:3" ht="15.75" thickBot="1" x14ac:dyDescent="0.3">
      <c r="B21" s="172" t="s">
        <v>310</v>
      </c>
      <c r="C21" s="178" t="str">
        <f>Master!$T$19</f>
        <v>Yes</v>
      </c>
    </row>
    <row r="22" spans="2:3" ht="77.25" thickBot="1" x14ac:dyDescent="0.3">
      <c r="B22" s="172" t="s">
        <v>1504</v>
      </c>
      <c r="C22" s="193" t="str">
        <f>Master!$U$19</f>
        <v xml:space="preserve">    (220 ILCS 50/2.3)  Sec. 2.3  "Excavation" means... but does not include farm tillage operations or railroad right-of-way maintenance or operations or coal mining operations regulated under the Federal Surface Mining Control and Reclamation Act of 1977 or any State law or rules or regulations adopted under the federal statute, or land surveying operations as defined in the Illinois Professional Land Surveyor Act of 1989 when not using power equipment, or roadway surface milling.
    [Note: Illinois Commerce Commission stresses that ALL other excavation activities (including hand digging) performed by ANYONE (including homeowners and state and local highway departments) require a one-call.  There is NO depth at which one can excavate without a one-call.]</v>
      </c>
    </row>
    <row r="23" spans="2:3" ht="15.75" thickBot="1" x14ac:dyDescent="0.3">
      <c r="B23" s="385" t="s">
        <v>60</v>
      </c>
      <c r="C23" s="385"/>
    </row>
    <row r="24" spans="2:3" ht="39" thickBot="1" x14ac:dyDescent="0.3">
      <c r="B24" s="288" t="s">
        <v>153</v>
      </c>
      <c r="C24" s="178" t="str">
        <f>Master!$V$19</f>
        <v>2
(220 ILCS 50/10)  Sec. 10.)</v>
      </c>
    </row>
    <row r="25" spans="2:3" ht="332.25" thickBot="1" x14ac:dyDescent="0.3">
      <c r="B25" s="288" t="s">
        <v>312</v>
      </c>
      <c r="C25" s="179" t="str">
        <f>Master!$W$19</f>
        <v xml:space="preserve">    (220 ILCS 50/6)  Sec. 6.  Emergency excavation or demolition. (a) … Upon notice by the person engaged in emergency excavation or demolition, the owner or operator of an underground utility facility in or near the excavation or demolition area shall communicate with the person engaged in emergency excavation or demolition within 2 hours or by the date and time requested on the notice, whichever is longer by (1) marking the approximate location of underground facilities; (2) advising the person excavating that their underground facilities are not in conflict with the emergency excavation; or (3) notifying the person excavating that the owner or operator shall be delayed in marking because of conditions as referenced in subsection (g) of Section 11 of this Act.
    (220 ILCS 50/10)  Sec. 10.    Upon notice by the person engaged in excavation or demolition, the person owning or operating underground utility facilities in or near the excavation or demolition area shall cause a written record to be made of the notice and shall mark, within 48 hours of receipt of notice or by the requested date and time indicated on the notice, whichever is later, the approximate locations of such facilities so as to enable the person excavating or demolishing to establish the location of the underground utility facilities. Owners and operators of underground sewer facilities that are located outside the boundaries of a municipality having a population of at least 1,000,000 inhabitants shall be required to respond and mark the approximate location of those sewer facilities when the excavator indicates, in the notice required in Section 4, that the excavation or demolition project will exceed a depth of 7 feet. "Depth", in this case, is defined as the distance measured vertically from the surface of the ground to the top of the sewer facility. Owners and operators of underground sewer facilities that are located outside the boundaries of a municipality having a population of at least 1,000,000 inhabitants shall be required at all times to locate the approximate location of those sewer facilities when: (1) directional boring is the indicated type of excavation work being performed within the notice; (2) the underground sewer facilities owned are non-gravity, pressurized force mains; or (3) the excavation indicated will occur in the immediate proximity of known underground sewer facilities that are less than 7 feet deep. Owners or operators of underground sewer facilities that are located outside the boundaries of a municipality having a population of at least 1,000,000 inhabitants shall not hold an excavator liable for damages that occur to sewer facilities that were not required to be marked under this Section, provided that prompt notice of the damage is made to the State-Wide One-Call Notice System and the utility owner as required in Section 7.  … If a person owning or operating underground utility facilities receives a notice under this Section but does not own or operate any underground utility facilities within the proposed excavation or demolition area described in the notice, that person, within 48 hours or by the requested date and time indicated on the notice, whichever is later, after receipt of the notice, shall so notify the person engaged in excavation or demolition who initiated the notice, unless the person who initiated the notice expressly waives the right to be notified that no facilities are located within the excavation or demolition area....
</v>
      </c>
    </row>
    <row r="26" spans="2:3" ht="26.25" thickBot="1" x14ac:dyDescent="0.3">
      <c r="B26" s="288" t="s">
        <v>313</v>
      </c>
      <c r="C26" s="178" t="str">
        <f>Master!$X$19</f>
        <v>No</v>
      </c>
    </row>
    <row r="27" spans="2:3" ht="39" thickBot="1" x14ac:dyDescent="0.3">
      <c r="B27" s="288" t="s">
        <v>1288</v>
      </c>
      <c r="C27" s="178" t="str">
        <f>Master!$Y$19</f>
        <v>Not addressed.</v>
      </c>
    </row>
    <row r="28" spans="2:3" ht="39" thickBot="1" x14ac:dyDescent="0.3">
      <c r="B28" s="288" t="s">
        <v>1289</v>
      </c>
      <c r="C28" s="178" t="str">
        <f>Master!$Z$19</f>
        <v>No</v>
      </c>
    </row>
    <row r="29" spans="2:3" ht="39" thickBot="1" x14ac:dyDescent="0.3">
      <c r="B29" s="288" t="s">
        <v>314</v>
      </c>
      <c r="C29" s="179" t="str">
        <f>Master!$AA$19</f>
        <v xml:space="preserve">    (220 ILCS 50/10)  Sec. 10.  ... For the purposes of this Act, underground facility operators may utilize a combination of flags, stakes, and paint when possible on non-paved surfaces and when dig site and seasonal conditions warrant. If the approximate location of an underground utility facility is marked with stakes or other physical means, the following color coding shall be employed... </v>
      </c>
    </row>
    <row r="30" spans="2:3" ht="51.75" thickBot="1" x14ac:dyDescent="0.3">
      <c r="B30" s="288" t="s">
        <v>315</v>
      </c>
      <c r="C30" s="178" t="str">
        <f>Master!$AB$19</f>
        <v>Yes
(Subject to interpretation)</v>
      </c>
    </row>
    <row r="31" spans="2:3" ht="51.75" thickBot="1" x14ac:dyDescent="0.3">
      <c r="B31" s="288" t="s">
        <v>316</v>
      </c>
      <c r="C31" s="178" t="str">
        <f>Master!$AC$19</f>
        <v>No</v>
      </c>
    </row>
    <row r="32" spans="2:3" ht="39" thickBot="1" x14ac:dyDescent="0.3">
      <c r="B32" s="288" t="s">
        <v>1290</v>
      </c>
      <c r="C32" s="178" t="str">
        <f>Master!$AD$19</f>
        <v>Not addressed.</v>
      </c>
    </row>
    <row r="33" spans="2:3" ht="39" thickBot="1" x14ac:dyDescent="0.3">
      <c r="B33" s="288" t="s">
        <v>1291</v>
      </c>
      <c r="C33" s="178" t="str">
        <f>Master!$AE$19</f>
        <v>No
(220 ILCS 50/10)  Sec. 10.)</v>
      </c>
    </row>
    <row r="34" spans="2:3" ht="39" thickBot="1" x14ac:dyDescent="0.3">
      <c r="B34" s="288" t="s">
        <v>1281</v>
      </c>
      <c r="C34" s="178" t="str">
        <f>Master!$AF$19</f>
        <v>Not addressed</v>
      </c>
    </row>
    <row r="35" spans="2:3" ht="39" thickBot="1" x14ac:dyDescent="0.3">
      <c r="B35" s="288" t="s">
        <v>1467</v>
      </c>
      <c r="C35" s="178" t="str">
        <f>Master!$AG$19</f>
        <v>No</v>
      </c>
    </row>
    <row r="36" spans="2:3" ht="39" thickBot="1" x14ac:dyDescent="0.3">
      <c r="B36" s="288" t="s">
        <v>1468</v>
      </c>
      <c r="C36" s="178" t="str">
        <f>Master!$AH$19</f>
        <v>Not addressed</v>
      </c>
    </row>
    <row r="37" spans="2:3" ht="26.25" thickBot="1" x14ac:dyDescent="0.3">
      <c r="B37" s="288" t="s">
        <v>1282</v>
      </c>
      <c r="C37" s="178" t="str">
        <f>Master!$AI$19</f>
        <v>No</v>
      </c>
    </row>
    <row r="38" spans="2:3" ht="51.75" thickBot="1" x14ac:dyDescent="0.3">
      <c r="B38" s="288" t="s">
        <v>317</v>
      </c>
      <c r="C38" s="178" t="str">
        <f>Master!$AJ$19</f>
        <v>Yes</v>
      </c>
    </row>
    <row r="39" spans="2:3" ht="90" thickBot="1" x14ac:dyDescent="0.3">
      <c r="B39" s="288" t="s">
        <v>318</v>
      </c>
      <c r="C39" s="179" t="str">
        <f>Master!$AK$19</f>
        <v xml:space="preserve">    Illinois Administrative Code, Title 83, Chapter I, Section 265.60  The utilities, in a joint endeavor, shall continue the operation and maintenance of the previously established State-Wide One-Call Notice System (System) ... so that ... the excavators will know where the underground facilities are located, all in accordance with the following criteria: … k) The System shall require that information needed to operate the system within each utility's domain be identified and provided by the utilities to the notice system operator;  
    The Municipal Code of Chicago, Chapter 10-21, “Chicago Underground Facilities Damage Prevention Ordinance”, Section 10-21-040 (a) Every person that owns or operates an underground facility located in the City of Chicago ... shall also provide a map of the underground facility in the electronic format required by CDOT rules.  </v>
      </c>
    </row>
    <row r="40" spans="2:3" ht="39" thickBot="1" x14ac:dyDescent="0.3">
      <c r="B40" s="288" t="s">
        <v>319</v>
      </c>
      <c r="C40" s="178" t="str">
        <f>Master!$AL$19</f>
        <v>Yes</v>
      </c>
    </row>
    <row r="41" spans="2:3" ht="90" thickBot="1" x14ac:dyDescent="0.3">
      <c r="B41" s="288" t="s">
        <v>1292</v>
      </c>
      <c r="C41" s="179" t="str">
        <f>Master!$AM$19</f>
        <v xml:space="preserve">    Addressed indirectly in  Illinois Administrative Code, Title 83, Chapter I, Section 265.60  The utilities, in a joint endeavor, shall continue the operation and maintenance of the previously established State-Wide One-Call Notice System (System) ... so that ... the excavators will know where the underground facilities are located, all in accordance with the following criteria:... k) The System shall require that information needed to operate the system within each utility's domain be identified and provided by the utilities to the notice system operator;   
    The Municipal Code of Chicago, Chapter 10-21, “Chicago Underground Facilities Damage Prevention Ordinance”, Section 10-21-040 (c)  A person owning or operating an underground facility subject to this chapter shall report to DIGGER any changes in the information required under subsection 10-21-040(a) within 30 days after the change. </v>
      </c>
    </row>
    <row r="42" spans="2:3" ht="39" thickBot="1" x14ac:dyDescent="0.3">
      <c r="B42" s="288" t="s">
        <v>1293</v>
      </c>
      <c r="C42" s="178" t="str">
        <f>Master!$AN$19</f>
        <v>No</v>
      </c>
    </row>
    <row r="43" spans="2:3" ht="39" thickBot="1" x14ac:dyDescent="0.3">
      <c r="B43" s="288" t="s">
        <v>320</v>
      </c>
      <c r="C43" s="179" t="str">
        <f>Master!$AO$19</f>
        <v xml:space="preserve">    Illinois Administrative Code, Title 83, Chapter I, Section 265.30  b) Every underground utility facilities operator shall be able to locate all of its underground utility facilities installed after January 16, 1962:    1) by maintaining accurate records showing the location of its underground utility facilities, or    2) by maintaining equipment that can locate its underground utility facilities in the field.</v>
      </c>
    </row>
    <row r="44" spans="2:3" ht="15.75" thickBot="1" x14ac:dyDescent="0.3">
      <c r="B44" s="288" t="s">
        <v>321</v>
      </c>
      <c r="C44" s="178" t="str">
        <f>Master!$AP$19</f>
        <v>No</v>
      </c>
    </row>
    <row r="45" spans="2:3" ht="15.75" thickBot="1" x14ac:dyDescent="0.3">
      <c r="B45" s="386" t="s">
        <v>322</v>
      </c>
      <c r="C45" s="386"/>
    </row>
    <row r="46" spans="2:3" ht="39" thickBot="1" x14ac:dyDescent="0.3">
      <c r="B46" s="290" t="s">
        <v>1469</v>
      </c>
      <c r="C46" s="178" t="str">
        <f>Master!$AQ$19</f>
        <v>Yes
(220 ILCS 50/3)  Sec. 3., and 
(220 ILCS 50/11)  Sec. 11.(f))</v>
      </c>
    </row>
    <row r="47" spans="2:3" ht="26.25" thickBot="1" x14ac:dyDescent="0.3">
      <c r="B47" s="290" t="s">
        <v>1470</v>
      </c>
      <c r="C47" s="178" t="str">
        <f>Master!$AR$19</f>
        <v>Yes</v>
      </c>
    </row>
    <row r="48" spans="2:3" ht="128.25" thickBot="1" x14ac:dyDescent="0.3">
      <c r="B48" s="290" t="s">
        <v>1471</v>
      </c>
      <c r="C48" s="179" t="str">
        <f>Master!$AS$19</f>
        <v xml:space="preserve">    (220 ILCS 50/2.2)  Sec. 2.2) Underground utility facilities or facilities means and includes ...   [NOTE: Representative of the Illinois Commerce Commission states that Illinois’ law does not explicitly exempt anyone from one-call membership.  Rather, it lists those entities that are considered to operate underground utility facilities and those are required to be one-call members; all others are not required to be members.  Any unit of local government who owns or operates an underground utility facility would fall under §220.50.2.2. (a) (2).  Examples of entities that are not required to be one-call members in Illinois are state government agencies (such as the DOT) and private facilities such as university or hospital campuses.]
      Municipal Code of Chicago, Chapter 10-21, “Chicago Underground Facilities Damage Prevention Ordinance”, Section 10-21-020 - The term “underground facilities” includes, but is not limited to.... The term does not include any private septic system in a single- or multi-family dwelling utilized only for that dwelling and not connected to any other system.   Section 10-21-040 (d) "Property owners who own underground facilities solely by virtue of owning the property where the facilities are located are exempt from membership in DIGGER/Chicago 811."</v>
      </c>
    </row>
    <row r="49" spans="2:3" ht="26.25" thickBot="1" x14ac:dyDescent="0.3">
      <c r="B49" s="290" t="s">
        <v>326</v>
      </c>
      <c r="C49" s="178" t="str">
        <f>Master!$AT$19</f>
        <v>No</v>
      </c>
    </row>
    <row r="50" spans="2:3" ht="26.25" thickBot="1" x14ac:dyDescent="0.3">
      <c r="B50" s="290" t="s">
        <v>327</v>
      </c>
      <c r="C50" s="178" t="str">
        <f>Master!$AU$19</f>
        <v>Not addressed.</v>
      </c>
    </row>
    <row r="51" spans="2:3" ht="39" thickBot="1" x14ac:dyDescent="0.3">
      <c r="B51" s="290" t="s">
        <v>328</v>
      </c>
      <c r="C51" s="178" t="str">
        <f>Master!$AV$19</f>
        <v>Yes</v>
      </c>
    </row>
    <row r="52" spans="2:3" ht="230.25" thickBot="1" x14ac:dyDescent="0.3">
      <c r="B52" s="290" t="s">
        <v>329</v>
      </c>
      <c r="C52" s="179" t="str">
        <f>Master!$AW$19</f>
        <v xml:space="preserve">    (220 ILCS 50/11)  Sec. 11.)  ... (l) The Illinois Commerce Commission shall establish an Advisory Committee consisting of a representative from each of the following: utility operator, JULIE, excavator, municipality, and the general public. The Advisory Committee shall serve as a peer review panel for any contested penalties resulting from the enforcement of this Act.    ...  (m) If, after the Advisory Committee has considered a particular contested penalty and performed its review functions under this Act and the Commission's rules, there remains a dispute as to whether the Commission should impose a penalty under this Act, the matter shall proceed in the manner set forth in Article X of the Public Utilities Act, including the provisions governing judicial review.
      Municipal Code of Chicago, Chapter 10-21, “Chicago Underground Facilities Damage Prevention Ordinance”, Section 10-21-230 Evaluation Panel.  (a) The Director shall establish an Evaluation Panel comprising the following eight members, appointed by the Director: one member representing DIGGER; one member representing CDOT; one member representing the City of Chicago Department of Water Management; one member representing a non-governmental pipeline owner and operator; two members representing other non-governmental underground facility owners and operators; and two members representing the Greater Chicago Damage Prevention Council. In the  initial group of appointees, four shall serve three-year terms and four shall serve two-year terms. Each subsequent appointee shall be chosen by the Director with the advice of the Panel members, and shall serve a two-year term, unless dismissed by the Director for cause. The Director shall have the authority to fill any vacancy on the Panel for the unexpired portion of the vacating member’s term. The City shall provide staff support and meeting space to the Evaluation Panel.   (b) The Evaluation Panel shall consider all Administrative Notices of Violation issued under this Chapter, as well as any reports, position statements, and evidence transmitted with the Administrative Notice of Violation. For each Administrative Notice of Violation, the Evaluation Panel shall issue a recommendation with stated reasons advising whether the Director should find violations of this Chapter and impose penalties and sanctions on any of the relevant persons. </v>
      </c>
    </row>
    <row r="53" spans="2:3" ht="26.25" thickBot="1" x14ac:dyDescent="0.3">
      <c r="B53" s="290" t="s">
        <v>330</v>
      </c>
      <c r="C53" s="178" t="str">
        <f>Master!$AX$19</f>
        <v>Yes</v>
      </c>
    </row>
    <row r="54" spans="2:3" ht="192" thickBot="1" x14ac:dyDescent="0.3">
      <c r="B54" s="290" t="s">
        <v>331</v>
      </c>
      <c r="C54" s="179" t="str">
        <f>Master!$AY$19</f>
        <v xml:space="preserve">    (220 ILCS 50/11)  Sec. 11) (a) Every person who, while engaging in excavation or demolition, willfully fails to comply with the Act by failing to provide the notice to the owners or operators of the underground facilities near the excavation or demolition area through the State-Wide One-Call Notice System as required by Section 4 or 6 of this Act shall be subject to a penalty of up to $5,000 for each separate offense and shall be liable for the damage caused to the owners or operators of the facility. Every person who fails to provide notice and willfully fails to comply with other provisions of this Act shall be subject to additional penalties of up to $2,500 for each separate offense and shall be liable for the damage caused to the owners or operators of the facility.  (b) Every person who has provided the notice to the owners or operators of the underground utility facilities in and near the excavation or demolition area through the State-Wide One-Call Notice System as required by Section 4 or 6 of this Act, but otherwise willfully fails to comply with this Act, shall be subject to a penalty of up to $2,500 for each separate offense and shall be liable for the damage caused to the owners or operators of the facility.  (c) Every person who, while engaging in excavation or demolition, has provided the notice to the owners or operators of the underground utility facilities in and near the excavation or demolition area through the State-Wide One-Call Notice System as required by Section 4 or 6 of this Act, but otherwise, while acting reasonably, damages any underground utility facilities, shall not be subject to a penalty, but shall be liable for the damage caused to the owners or operators of the facility provided the underground utility facility is properly marked as provided in Section 10 of this Act.  (d) Every person who provides notice to the owners or operators of the underground utility facilities through the State-Wide One-Call Notice System as an emergency locate request and the locate request is not an emergency locate request as defined in Section 2.6 of this Act shall be subject to a penalty of up to $2,500 for each separate offense. </v>
      </c>
    </row>
    <row r="55" spans="2:3" ht="26.25" thickBot="1" x14ac:dyDescent="0.3">
      <c r="B55" s="290" t="s">
        <v>332</v>
      </c>
      <c r="C55" s="178" t="str">
        <f>Master!$AZ$19</f>
        <v>Yes</v>
      </c>
    </row>
    <row r="56" spans="2:3" ht="128.25" thickBot="1" x14ac:dyDescent="0.3">
      <c r="B56" s="290" t="s">
        <v>333</v>
      </c>
      <c r="C56" s="179" t="str">
        <f>Master!$BA$19</f>
        <v xml:space="preserve">    (220 ILCS 50/11)  Sec. 11) (a) (e) Owners and operators of underground utility facilities who willfully fail to comply with this Act by a failure to respond or mark the approximate location of an underground utility as required by subsection (h) of Section 4, subsection (a) of Section 6, or Section 10 of this Act after being notified of planned excavation or demolition through the State-Wide One-Call Notice System, shall be subject to a penalty of up to $5,000 for each separate offense. 
    (f) As provided in Section 3 of this Act, all owners or operators of underground utility facilities who fail to join the State-Wide One-Call Notice System by January 1, 2003 shall be subject to a penalty of $100 per day for each separate offense. Every day an owner or operator fails to join the State-Wide One-Call Notice System is a separate offense. This subsection (f) does not apply to utilities operating facilities exclusively within the boundaries of a municipality with a population of at least 1,000,000 persons. 
    (g) No owner or operator of underground utility facilities shall be subject to a penalty where a delay in marking or a failure to mark or properly mark the location of an underground utility is caused by conditions beyond the reasonable control of such owner or operator. </v>
      </c>
    </row>
    <row r="57" spans="2:3" ht="26.25" thickBot="1" x14ac:dyDescent="0.3">
      <c r="B57" s="290" t="s">
        <v>334</v>
      </c>
      <c r="C57" s="178" t="str">
        <f>Master!$BB$19</f>
        <v>Yes</v>
      </c>
    </row>
    <row r="58" spans="2:3" ht="51.75" thickBot="1" x14ac:dyDescent="0.3">
      <c r="B58" s="290" t="s">
        <v>335</v>
      </c>
      <c r="C58" s="179" t="str">
        <f>Master!$BC$19</f>
        <v xml:space="preserve">    (220 ILCS 50/11)  Sec. 11. (h) Any person who is neither an agent, employee, or authorized locating contractor of the owner or operator of the underground utility facility nor an excavator involved in the excavation activity who removes, alters, or otherwise damages markings, flags, or stakes used to mark the location of an underground utility other than during the course of the excavation for which the markings were made or before completion of the project shall be subject to a penalty up to $1,000 for each separate offense.</v>
      </c>
    </row>
    <row r="59" spans="2:3" ht="26.25" thickBot="1" x14ac:dyDescent="0.3">
      <c r="B59" s="290" t="s">
        <v>200</v>
      </c>
      <c r="C59" s="178" t="str">
        <f>Master!$BD$19</f>
        <v>Illinois Commerce Commission
(220 ILCS 50/11)  Sec. 11. (h))</v>
      </c>
    </row>
    <row r="60" spans="2:3" ht="39" thickBot="1" x14ac:dyDescent="0.3">
      <c r="B60" s="290" t="s">
        <v>336</v>
      </c>
      <c r="C60" s="178" t="str">
        <f>Master!$BE$19</f>
        <v xml:space="preserve">Yes
(Municipal Code of Chicago, Chapter 10-21, “Chicago Underground Facilities Damage Prevention Ordinance” Section 10-21-270) </v>
      </c>
    </row>
    <row r="61" spans="2:3" ht="51.75" thickBot="1" x14ac:dyDescent="0.3">
      <c r="B61" s="290" t="s">
        <v>651</v>
      </c>
      <c r="C61" s="178" t="str">
        <f>Master!$BF$19</f>
        <v>Yes
(Illinois Administrative Code, Title 83, Chapter I, Section 265.100 (b) )</v>
      </c>
    </row>
    <row r="62" spans="2:3" ht="51.75" thickBot="1" x14ac:dyDescent="0.3">
      <c r="B62" s="290" t="s">
        <v>477</v>
      </c>
      <c r="C62" s="178" t="str">
        <f>Master!$BG$19</f>
        <v>No</v>
      </c>
    </row>
    <row r="63" spans="2:3" ht="51.75" thickBot="1" x14ac:dyDescent="0.3">
      <c r="B63" s="290" t="s">
        <v>478</v>
      </c>
      <c r="C63" s="178" t="str">
        <f>Master!$BH$19</f>
        <v xml:space="preserve">No
</v>
      </c>
    </row>
    <row r="64" spans="2:3" ht="15.75" thickBot="1" x14ac:dyDescent="0.3">
      <c r="B64" s="387" t="s">
        <v>339</v>
      </c>
      <c r="C64" s="387"/>
    </row>
    <row r="65" spans="2:4" ht="64.5" thickBot="1" x14ac:dyDescent="0.3">
      <c r="B65" s="291" t="s">
        <v>340</v>
      </c>
      <c r="C65" s="179" t="str">
        <f>Master!$BI$19</f>
        <v xml:space="preserve">    Illinois Compiled Statutes, 220 ILCS 50/, Illinois Underground Utilities Facilities Damage Prevention Act, §§ 50/1 to /14  
(http://www.ilga.gov/legislation/ilcs/ilcs3.asp?ActID=1286&amp;ChapterID=23);     and
    The Municipal Code of Chicago, Chapter 10-21, “Chicago Underground Facilities Damage Prevention Ordinance” 
(https://www.chicago.gov/city/en/depts/cdot/supp_info/chicago-underground-facilities-damage-prevention-ordinance.html) 
    Also see One-Call Center Website for Information on State Law.</v>
      </c>
    </row>
    <row r="66" spans="2:4" ht="26.25" thickBot="1" x14ac:dyDescent="0.3">
      <c r="B66" s="291" t="s">
        <v>341</v>
      </c>
      <c r="C66" s="185" t="str">
        <f>Master!$BJ$19</f>
        <v>August 14, 2018 and 
November 2016 (Chicago Underground Facilities Damage Prevention Ordinance)</v>
      </c>
    </row>
    <row r="67" spans="2:4" ht="26.25" thickBot="1" x14ac:dyDescent="0.3">
      <c r="B67" s="291" t="s">
        <v>342</v>
      </c>
      <c r="C67" s="184" t="str">
        <f>Master!$BK$19</f>
        <v>Yes</v>
      </c>
    </row>
    <row r="68" spans="2:4" ht="26.25" thickBot="1" x14ac:dyDescent="0.3">
      <c r="B68" s="291" t="s">
        <v>343</v>
      </c>
      <c r="C68" s="185" t="str">
        <f>Master!$BL$19</f>
        <v xml:space="preserve">    Illinois Administrative Code, Title 83, Chapter I, Part 265, Protection of Underground Utility Facilities, Sections 265.10 - 265.410
(http://www.ilga.gov/commission/jcar/admincode/083/08300265sections.html)</v>
      </c>
    </row>
    <row r="69" spans="2:4" ht="39" thickBot="1" x14ac:dyDescent="0.3">
      <c r="B69" s="291" t="s">
        <v>1472</v>
      </c>
      <c r="C69" s="185" t="str">
        <f>Master!$BM$19</f>
        <v>Info:  http://call811.com/map-page/illinois 
   (1) Outside of Chicago:  JULIE (www.illinois1call.com)
   (2) Chicago: Digger (https://ipi.cityofchicago.org/Digger)</v>
      </c>
      <c r="D69" s="304"/>
    </row>
    <row r="70" spans="2:4" ht="15.75" thickBot="1" x14ac:dyDescent="0.3">
      <c r="B70" s="381" t="s">
        <v>377</v>
      </c>
      <c r="C70" s="382"/>
    </row>
    <row r="71" spans="2:4" ht="230.25" thickBot="1" x14ac:dyDescent="0.3">
      <c r="B71" s="292" t="s">
        <v>74</v>
      </c>
      <c r="C71" s="179" t="str">
        <f>Master!$BN$19</f>
        <v xml:space="preserve">    (1) Regarding Specific Language for Operators to Locate Sewer Laterals:  220 ILCS 50/ do not contain specific language requiring operators to locate "sewer laterals", and the answer to the question could possibly change on interpretation.  220 ILCS 50/2.2 Sec. 2.2 (a) defines "underground utility facilities" to include wires, ducts, fiber optic cable, conduits, pipes, sewers, and cables and their connected appurtenances installed beneath the surface of the ground by: (1) a public utility as defined in the Public Utilities Act;  (2) a municipally owned or mutually owned utility providing a similar utility service ....  220 ILCS 50/10 Sec. 10 addresses requirements for operators to locate sewers in quite a bit of detail, and if the definition noted above applies "appurtenances" to facilities other than cables, and if sewer laterals are deemed appurtenances, or upon other interpretation, then the question is correctly  answered "yes".  The Municipal Code of Chicago, Chapter 10-21, “Chicago Underground Facilities Damage Prevention Ordinance”, Section 10-21-020 defines "The term “underground facilities” includes, but is not limited to.... The term does not include any private septic system in a single- or multi-family dwelling utilized only for that dwelling and not connected to any other system."  Thus, conversely this might be interpreted to imply that sewer laterals connected to sewer mains must be located.
    (2) Regarding One-Call Membership Exemptions:  220 ILCS 50/10 Sec. 10 does not exclude residential property owners from one-call membership.  However, the City of Chicago (reference Municipal Code of Chicago, Chapter 10-21, “Chicago Underground Facilities Damage Prevention Ordinance”) excludes property owners who own underground facilities solely by virtue of owning the property where the facilities are located, from the requirement to mark privately owned underground facilities on their property.  (Ref. Ordinance Section 10-21-080, "Damage to Underground Facilities".)  Additionally, Section 10-21-020 states that the "term “underground facilities” includes, but is not limited to.... The term does not include any private septic system in a single- or multi-family dwelling utilized only for that dwelling and not connected to any other system."   Section 10-21-040 (d) "Property owners who own underground facilities solely by virtue of owning the property where the facilities are located are exempt from membership in DIGGER/Chicago 811."</v>
      </c>
    </row>
    <row r="72" spans="2:4" ht="51.75" thickBot="1" x14ac:dyDescent="0.3">
      <c r="B72" s="292" t="s">
        <v>138</v>
      </c>
      <c r="C72" s="182">
        <f>Master!$BO$19</f>
        <v>0</v>
      </c>
    </row>
  </sheetData>
  <mergeCells count="6">
    <mergeCell ref="B70:C70"/>
    <mergeCell ref="B1:C1"/>
    <mergeCell ref="B2:C2"/>
    <mergeCell ref="B23:C23"/>
    <mergeCell ref="B45:C45"/>
    <mergeCell ref="B64:C64"/>
  </mergeCells>
  <pageMargins left="0.7" right="0.7" top="0.75" bottom="0.75" header="0.3" footer="0.3"/>
  <pageSetup scale="74"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B1:C72"/>
  <sheetViews>
    <sheetView topLeftCell="B1" workbookViewId="0">
      <selection activeCell="B62" sqref="B62"/>
    </sheetView>
  </sheetViews>
  <sheetFormatPr defaultColWidth="9.140625" defaultRowHeight="15" x14ac:dyDescent="0.25"/>
  <cols>
    <col min="1" max="1" width="9.140625" style="171"/>
    <col min="2" max="2" width="30.42578125" style="171" customWidth="1"/>
    <col min="3" max="3" width="125.7109375" style="171" customWidth="1"/>
    <col min="4" max="16384" width="9.140625" style="171"/>
  </cols>
  <sheetData>
    <row r="1" spans="2:3" ht="69.95" customHeight="1" thickBot="1" x14ac:dyDescent="0.3">
      <c r="B1" s="383" t="s">
        <v>1379</v>
      </c>
      <c r="C1" s="383"/>
    </row>
    <row r="2" spans="2:3" ht="15.75" thickBot="1" x14ac:dyDescent="0.3">
      <c r="B2" s="390" t="s">
        <v>1424</v>
      </c>
      <c r="C2" s="390"/>
    </row>
    <row r="3" spans="2:3" ht="64.5" thickBot="1" x14ac:dyDescent="0.3">
      <c r="B3" s="172" t="s">
        <v>159</v>
      </c>
      <c r="C3" s="173" t="str">
        <f>Master!$B$20</f>
        <v xml:space="preserve">    Indiana Code (IC) 8-1-26-5.  As used in this chapter, "demolish" means an operation in which a structure or mass of material is wrecked, raised, rendered, moved, or removed by means of tools, equipment, or discharge of explosives.
    IC 8-1-26-6.  As used in this chapter, "excavate" means an operation for the movement, placement, or removal of earth, rock, or other materials in or on the ground by use of tools or mechanized equipment or by discharge of explosives, including augering, backfilling, boring, digging, ditching, drilling, driving, grading, jacking, plowing in, pulling in, ripping, scraping, trenching, and tunneling.</v>
      </c>
    </row>
    <row r="4" spans="2:3" ht="26.25" thickBot="1" x14ac:dyDescent="0.3">
      <c r="B4" s="172" t="s">
        <v>160</v>
      </c>
      <c r="C4" s="173" t="str">
        <f>Master!$C$20</f>
        <v xml:space="preserve">    IC 8-1-26-11.  As used in this chapter, "person" means an individual, a corporation, a partnership, a limited liability company, an association, or other entity organized under the laws of any state. The term includes state, local, and federal agencies. The term does not include the association.</v>
      </c>
    </row>
    <row r="5" spans="2:3" ht="26.25" thickBot="1" x14ac:dyDescent="0.3">
      <c r="B5" s="172" t="s">
        <v>1465</v>
      </c>
      <c r="C5" s="175" t="str">
        <f>Master!$D$20</f>
        <v>Yes</v>
      </c>
    </row>
    <row r="6" spans="2:3" ht="26.25" thickBot="1" x14ac:dyDescent="0.3">
      <c r="B6" s="172" t="s">
        <v>296</v>
      </c>
      <c r="C6" s="175">
        <f>Master!$E$20</f>
        <v>2</v>
      </c>
    </row>
    <row r="7" spans="2:3" ht="166.5" thickBot="1" x14ac:dyDescent="0.3">
      <c r="B7" s="172" t="s">
        <v>297</v>
      </c>
      <c r="C7" s="176" t="str">
        <f>Master!$F$20</f>
        <v xml:space="preserve">    IC 8-1-26-14.  Except as provided in section 19 of this chapter, a person may not excavate real property or demolish a structure that is served or was previously served by an underground facility without first ascertaining in the manner prescribed by sections 16 and 18 of this chapter the location of all underground facilities in the area affected by the proposed excavation or demolition.  
    IC 8-1-26-16. (a)  Except as provided in section 19 of this chapter, before commencing an excavation or demolition operation described in section 14 of this chapter, each person responsible for the excavation or demolition shall: (1) serve notice on the association of the person's intent to excavate or demolish; and (2) perform white lining at the site of the excavation or demolition if the person responsible for the excavation or demolition is unable to provide to the association the physical location of the proposed excavation or demolition by one (1) of the following means:  (A) A street address.  (B) A legal description of the location.  (C) A highway location using highway mile markers or cross streets....  (c) A person responsible for demolition must give an operator a reasonable amount of time, as mutually determined by the operator, the person responsible for demolition, and the project owner, to remove or protect the operator's facilities before demolition of the structure is commenced.... (e) The person responsible for the excavation or demolition shall submit a separate locate request along with the notice provided under subsection (d)(3) to the association as follows: (1) Within an incorporated area, for each one thousand five hundred (1,500) linear feet of proposed excavation or demolition. (2) In an unincorporated area, for at least each two thousand six hundred forty (2,640) linear feet of proposed excavation or demolition.</v>
      </c>
    </row>
    <row r="8" spans="2:3" ht="26.25" thickBot="1" x14ac:dyDescent="0.3">
      <c r="B8" s="172" t="s">
        <v>298</v>
      </c>
      <c r="C8" s="177" t="str">
        <f>Master!$G$20</f>
        <v>20
(IC 8-1-26-16. (a))</v>
      </c>
    </row>
    <row r="9" spans="2:3" ht="39" thickBot="1" x14ac:dyDescent="0.3">
      <c r="B9" s="172" t="s">
        <v>299</v>
      </c>
      <c r="C9" s="177" t="str">
        <f>Master!$H$20</f>
        <v>Yes
(IC 8-1-26-16. (a)(2)) "…  if the person responsible for the excavation or demolition is unable to provide to the association the physical location of the proposed excavation or demolition by one (1) of the following means: …"</v>
      </c>
    </row>
    <row r="10" spans="2:3" ht="26.25" thickBot="1" x14ac:dyDescent="0.3">
      <c r="B10" s="172" t="s">
        <v>61</v>
      </c>
      <c r="C10" s="177" t="str">
        <f>Master!$I$20</f>
        <v>24"
(IC 8-1-26-2)</v>
      </c>
    </row>
    <row r="11" spans="2:3" ht="153.75" thickBot="1" x14ac:dyDescent="0.3">
      <c r="B11" s="172" t="s">
        <v>300</v>
      </c>
      <c r="C11" s="176" t="str">
        <f>Master!$J$20</f>
        <v xml:space="preserve">     IC 8-1-26-20 (a) In addition to the notice required in section 16 of this chapter, a person responsible for an excavation or demolition operation under section 14 of this chapter shall do all of the following:  (1) Plan the excavation or demolition to avoid damage to or minimize interference with underground facilities in and near the construction area.  (2) Maintain a clearance between an underground facility, as marked by the operator, and the cutting edge or point of mechanized equipment. The clearance must be not less than two (2) feet on either side of the outer limits of the physical plant. However, if the clearance is less than two (2) feet, or if an underground facility is located or contained in or under pavement or another manmade hard surface, exposure of the underground facility may be accomplished only as follows:(A) Only by the use of (i) hand excavation, (ii) air cutting, (iii) vacuum excavation; or (iv) hydro vacuum excavation.  (B) Mechanized equipment may not be used within the two (2) feet on either side of the outer limits of the physical plant unless the person responsible for the excavation or demolition does the following: (i) Visually identifies the precise location of the underground facilities or visually confirms that no facility is present within the depth of the excavation. (ii) Takes reasonable precautions to avoid any substantial weakening of the underground facilities' structural or lateral support. (iii) Takes reasonable precautions to avoid penetration or destruction of the underground facilities, including their protective coatings. (iv) Requires an individual other than the equipment operator to visually monitor the excavation activity.  </v>
      </c>
    </row>
    <row r="12" spans="2:3" ht="39" thickBot="1" x14ac:dyDescent="0.3">
      <c r="B12" s="172" t="s">
        <v>301</v>
      </c>
      <c r="C12" s="178" t="str">
        <f>Master!$K$20</f>
        <v>Yes
(IC 8-1-26-20 (a)(2)(A))</v>
      </c>
    </row>
    <row r="13" spans="2:3" ht="26.25" thickBot="1" x14ac:dyDescent="0.3">
      <c r="B13" s="172" t="s">
        <v>302</v>
      </c>
      <c r="C13" s="178" t="str">
        <f>Master!$L$20</f>
        <v>No</v>
      </c>
    </row>
    <row r="14" spans="2:3" ht="39" thickBot="1" x14ac:dyDescent="0.3">
      <c r="B14" s="172" t="s">
        <v>303</v>
      </c>
      <c r="C14" s="178" t="str">
        <f>Master!$M$20</f>
        <v>Yes
(IC 8-1-26-20 (a)(3)(A))</v>
      </c>
    </row>
    <row r="15" spans="2:3" ht="26.25" thickBot="1" x14ac:dyDescent="0.3">
      <c r="B15" s="172" t="s">
        <v>594</v>
      </c>
      <c r="C15" s="178" t="str">
        <f>Master!$N$20</f>
        <v>Yes
(IC 8-1-26-20 (a)(3)(B))</v>
      </c>
    </row>
    <row r="16" spans="2:3" ht="39" thickBot="1" x14ac:dyDescent="0.3">
      <c r="B16" s="172" t="s">
        <v>305</v>
      </c>
      <c r="C16" s="178" t="str">
        <f>Master!$O$20</f>
        <v>No</v>
      </c>
    </row>
    <row r="17" spans="2:3" ht="39" thickBot="1" x14ac:dyDescent="0.3">
      <c r="B17" s="172" t="s">
        <v>306</v>
      </c>
      <c r="C17" s="178" t="str">
        <f>Master!$P$20</f>
        <v>Yes
(IC 8-1-26-16 (a))</v>
      </c>
    </row>
    <row r="18" spans="2:3" ht="26.25" thickBot="1" x14ac:dyDescent="0.3">
      <c r="B18" s="172" t="s">
        <v>307</v>
      </c>
      <c r="C18" s="178" t="str">
        <f>Master!$Q$20</f>
        <v>Yes
(IC 8-1-26-21 (a))</v>
      </c>
    </row>
    <row r="19" spans="2:3" ht="26.25" thickBot="1" x14ac:dyDescent="0.3">
      <c r="B19" s="172" t="s">
        <v>1466</v>
      </c>
      <c r="C19" s="178" t="str">
        <f>Master!$R$20</f>
        <v>Yes
(IC 8-1-26-21 (a))</v>
      </c>
    </row>
    <row r="20" spans="2:3" ht="26.25" thickBot="1" x14ac:dyDescent="0.3">
      <c r="B20" s="172" t="s">
        <v>309</v>
      </c>
      <c r="C20" s="178" t="str">
        <f>Master!$S$20</f>
        <v>Yes
(IC 8-1-26-21 (b))</v>
      </c>
    </row>
    <row r="21" spans="2:3" ht="15.75" thickBot="1" x14ac:dyDescent="0.3">
      <c r="B21" s="172" t="s">
        <v>310</v>
      </c>
      <c r="C21" s="178" t="str">
        <f>Master!$T$20</f>
        <v>Yes</v>
      </c>
    </row>
    <row r="22" spans="2:3" ht="166.5" thickBot="1" x14ac:dyDescent="0.3">
      <c r="B22" s="172" t="s">
        <v>1504</v>
      </c>
      <c r="C22" s="173" t="str">
        <f>Master!$U$20</f>
        <v xml:space="preserve">     IC 8-1-26-1 (a) Except as provided by this section, this chapter does not apply to the following:  (1) Excavation that is performed:  (A) only with a hand tool;  (B) on property owned or controlled by the person performing the excavation; and  (C) to a depth not greater than twelve (12) inches.  (2) Excavation using only animals.  (3) Tilling of soil for agricultural purposes, such as plowing, planting, and combining.  (4) Surface coal mining and reclamation operations conducted under a permit issued by the natural resources commission under IC 14-34.  (5) Railroad right-of-way maintenance or operations.  (6) Underground probing to determine the extent of gas migration.  (b) This chapter does apply to blasting, setting drainage tile, subsoiling, and other subsurface activities.  (c) Sections 16, 19, 20, and 22 of this chapter apply to the construction and installation of railroad signal facilities and drainage facilities at public grade crossings. 
     IC 8-1-26-19  (a) A person responsible for emergency excavation or demolition to ameliorate an imminent danger to life, health, property, or loss of service is not required to comply with the notice requirements of section 16 of this chapter. However, that person shall: (1) give, as soon as practicable, oral notice of the emergency excavation or demolition to the association; and (2) request emergency assistance from each operator identified by the association as having underground facilities located in the area of the emergency excavation or demolition in locating and providing immediate protection to the operator's underground facilities. (b) This section applies to an operator making an emergency repair to its own underground facility.</v>
      </c>
    </row>
    <row r="23" spans="2:3" ht="15.75" thickBot="1" x14ac:dyDescent="0.3">
      <c r="B23" s="385" t="s">
        <v>60</v>
      </c>
      <c r="C23" s="385"/>
    </row>
    <row r="24" spans="2:3" ht="39" thickBot="1" x14ac:dyDescent="0.3">
      <c r="B24" s="288" t="s">
        <v>153</v>
      </c>
      <c r="C24" s="178">
        <f>Master!$V$20</f>
        <v>2</v>
      </c>
    </row>
    <row r="25" spans="2:3" ht="77.25" thickBot="1" x14ac:dyDescent="0.3">
      <c r="B25" s="288" t="s">
        <v>312</v>
      </c>
      <c r="C25" s="179" t="str">
        <f>Master!$W$20</f>
        <v xml:space="preserve">    IC 8-1-26-18 (a).  Each operator notified under section 16 of this chapter shall, in two (2) full working days after receiving the notice of intent provided in section 16 of this chapter, supply to the person responsible for the excavation or demolition the following information, using maps when appropriate:  (1) The approximate location and description of all the operator's underground facilities that may be damaged as a result of the excavation or demolition.  (2) The location and description of all facility markers indicating the approximate location of the underground facilities.  (3) Any other information that would assist that person in locating and avoiding damage to the underground facilities, including providing adequate temporary markings indicating the approximate location of the underground facility and locations where permanent facility markers do not exist.</v>
      </c>
    </row>
    <row r="26" spans="2:3" ht="26.25" thickBot="1" x14ac:dyDescent="0.3">
      <c r="B26" s="288" t="s">
        <v>313</v>
      </c>
      <c r="C26" s="178" t="str">
        <f>Master!$X$20</f>
        <v>No</v>
      </c>
    </row>
    <row r="27" spans="2:3" ht="39" thickBot="1" x14ac:dyDescent="0.3">
      <c r="B27" s="288" t="s">
        <v>1288</v>
      </c>
      <c r="C27" s="178" t="str">
        <f>Master!$Y$20</f>
        <v>Not addressed</v>
      </c>
    </row>
    <row r="28" spans="2:3" ht="39" thickBot="1" x14ac:dyDescent="0.3">
      <c r="B28" s="288" t="s">
        <v>1289</v>
      </c>
      <c r="C28" s="178" t="str">
        <f>Master!$Z$20</f>
        <v>No
(IC 8-1-26-18 (b))</v>
      </c>
    </row>
    <row r="29" spans="2:3" ht="39" thickBot="1" x14ac:dyDescent="0.3">
      <c r="B29" s="288" t="s">
        <v>314</v>
      </c>
      <c r="C29" s="178" t="str">
        <f>Master!$AA$20</f>
        <v>Not addressed</v>
      </c>
    </row>
    <row r="30" spans="2:3" ht="51.75" thickBot="1" x14ac:dyDescent="0.3">
      <c r="B30" s="288" t="s">
        <v>315</v>
      </c>
      <c r="C30" s="178" t="str">
        <f>Master!$AB$20</f>
        <v>No</v>
      </c>
    </row>
    <row r="31" spans="2:3" ht="51.75" thickBot="1" x14ac:dyDescent="0.3">
      <c r="B31" s="288" t="s">
        <v>316</v>
      </c>
      <c r="C31" s="178" t="str">
        <f>Master!$AC$20</f>
        <v>Yes</v>
      </c>
    </row>
    <row r="32" spans="2:3" ht="90" thickBot="1" x14ac:dyDescent="0.3">
      <c r="B32" s="288" t="s">
        <v>1290</v>
      </c>
      <c r="C32" s="179" t="str">
        <f>Master!$AD$20</f>
        <v xml:space="preserve">    IC 8-1-26-15 (a).  An operator that has underground facilities located in Indiana must become a member of the association and shall provide the following information to the association:  (1) The name of each township and county in which the operator has underground facilities, including those facilities that have been abandoned in place by the operator but not yet physically removed.  
    IC 8-1-26-18 (a).  Subject to subsection (i), each operator notified under section 16 of this chapter shall, not later than two (2) full working days after receiving the notice of intent provided in section 16 of this chapter, supply to the person responsible for the excavation or demolition the following information, using maps when appropriate: (1) The approximate location and a description of all the operator's underground facilities that may be damaged as a result of the excavation or demolition.</v>
      </c>
    </row>
    <row r="33" spans="2:3" ht="39" thickBot="1" x14ac:dyDescent="0.3">
      <c r="B33" s="288" t="s">
        <v>1291</v>
      </c>
      <c r="C33" s="178" t="str">
        <f>Master!$AE$20</f>
        <v>Yes</v>
      </c>
    </row>
    <row r="34" spans="2:3" ht="115.5" thickBot="1" x14ac:dyDescent="0.3">
      <c r="B34" s="288" t="s">
        <v>1281</v>
      </c>
      <c r="C34" s="179" t="str">
        <f>Master!$AF$20</f>
        <v xml:space="preserve">    IC 8-1-26-18 (a).  Each operator notified under section 16 of this chapter shall, in two (2) full working days after receiving the notice of intent provided in section 16 of this chapter, supply to the person responsible for the excavation or demolition the following information, using maps when appropriate:  (1) The approximate location and description of all the operator's underground facilities that may be damaged as a result of the excavation or demolition.  (2) The location and description of all facility markers indicating the approximate location of the underground facilities.  (3) Any other information that would assist that person in locating and avoiding damage to the underground facilities, including providing adequate temporary markings indicating the approximate location of the underground facility and locations where permanent facility markers do not exist.....  (d) Each operator notified under section 16 of this chapter shall, within two (2) full working days of receiving the notice of intent provided in section 16 of this chapter, make a reasonable attempt to provide notification to the person responsible for the excavation or demolition if the operator has no facilities in the location of the proposed excavation or demolition.</v>
      </c>
    </row>
    <row r="35" spans="2:3" ht="39" thickBot="1" x14ac:dyDescent="0.3">
      <c r="B35" s="288" t="s">
        <v>1467</v>
      </c>
      <c r="C35" s="178" t="str">
        <f>Master!$AG$20</f>
        <v>No</v>
      </c>
    </row>
    <row r="36" spans="2:3" ht="39" thickBot="1" x14ac:dyDescent="0.3">
      <c r="B36" s="288" t="s">
        <v>1468</v>
      </c>
      <c r="C36" s="178" t="str">
        <f>Master!$AH$20</f>
        <v>Not addressed</v>
      </c>
    </row>
    <row r="37" spans="2:3" ht="26.25" thickBot="1" x14ac:dyDescent="0.3">
      <c r="B37" s="288" t="s">
        <v>1282</v>
      </c>
      <c r="C37" s="178" t="str">
        <f>Master!$AI$20</f>
        <v>No</v>
      </c>
    </row>
    <row r="38" spans="2:3" ht="51.75" thickBot="1" x14ac:dyDescent="0.3">
      <c r="B38" s="288" t="s">
        <v>317</v>
      </c>
      <c r="C38" s="178" t="str">
        <f>Master!$AJ$20</f>
        <v>Yes</v>
      </c>
    </row>
    <row r="39" spans="2:3" ht="51.75" thickBot="1" x14ac:dyDescent="0.3">
      <c r="B39" s="288" t="s">
        <v>318</v>
      </c>
      <c r="C39" s="179" t="str">
        <f>Master!$AK$20</f>
        <v xml:space="preserve">    IC 8-1-26-15 (a).  An operator that has underground facilities located in Indiana must become a member of the association and shall provide the following information to the association:  (1) The name of each township and county in which the operator has underground facilities, including those facilities that have been abandoned in place by the operator but not yet physically removed.</v>
      </c>
    </row>
    <row r="40" spans="2:3" ht="39" thickBot="1" x14ac:dyDescent="0.3">
      <c r="B40" s="288" t="s">
        <v>319</v>
      </c>
      <c r="C40" s="178" t="str">
        <f>Master!$AL$20</f>
        <v>Yes</v>
      </c>
    </row>
    <row r="41" spans="2:3" ht="64.5" thickBot="1" x14ac:dyDescent="0.3">
      <c r="B41" s="288" t="s">
        <v>1292</v>
      </c>
      <c r="C41" s="179" t="str">
        <f>Master!$AM$20</f>
        <v xml:space="preserve">    IC 8-1-26-15 (a). An operator that has underground facilities located in Indiana must become a member of the association and shall provide the following information to the association:  (1) The name of each township and county in which the operator has underground facilities, including those facilities that have been abandoned in place by the operator but not yet physically removed.  (b) An operator shall report any changes in the information contained in the list recorded under subsection (a) with the association within thirty (30) calendar days of the change. The document reflecting the changes shall be cross-referenced to the original information reported under subsection (a).</v>
      </c>
    </row>
    <row r="42" spans="2:3" ht="39" thickBot="1" x14ac:dyDescent="0.3">
      <c r="B42" s="288" t="s">
        <v>1293</v>
      </c>
      <c r="C42" s="178" t="str">
        <f>Master!$AN$20</f>
        <v>Yes</v>
      </c>
    </row>
    <row r="43" spans="2:3" ht="102.75" thickBot="1" x14ac:dyDescent="0.3">
      <c r="B43" s="288" t="s">
        <v>320</v>
      </c>
      <c r="C43" s="178" t="str">
        <f>Master!$AO$20</f>
        <v>IC 8-1-26-18.5 (a) This section applies to any new or replacement underground facility that an operator installs or causes to be installed after June 30, 2020, in any public right-of-way or on any private property.  (b) Subject to any other applicable federal or state laws or regulations, for any new or replacement underground facility that an operator installs or causes to be installed, the operator shall ensure that: (1) the materials from which the facility is constructed are capable of being detected from above ground level using standard equipment and technologies used by the utility locating industry, such as electromagnetic locating equipment and electromagnetic induction surveys; or (2) if the materials from which the facility is constructed are not capable of being detected from above ground level using standard locating techniques, as described in subdivision (1), the facility is: (A) encased by conductive material; or (B) equipped with an electrically conducting wire or other means of locating the facility while it is underground.</v>
      </c>
    </row>
    <row r="44" spans="2:3" ht="26.25" thickBot="1" x14ac:dyDescent="0.3">
      <c r="B44" s="288" t="s">
        <v>321</v>
      </c>
      <c r="C44" s="178" t="str">
        <f>Master!$AP$20</f>
        <v>Yes
(IC 8-1-26-16.5)</v>
      </c>
    </row>
    <row r="45" spans="2:3" ht="15.75" thickBot="1" x14ac:dyDescent="0.3">
      <c r="B45" s="386" t="s">
        <v>322</v>
      </c>
      <c r="C45" s="386"/>
    </row>
    <row r="46" spans="2:3" ht="26.25" thickBot="1" x14ac:dyDescent="0.3">
      <c r="B46" s="290" t="s">
        <v>1469</v>
      </c>
      <c r="C46" s="178" t="str">
        <f>Master!$AQ$20</f>
        <v>Yes
(IC 8-1-26-15 and IC 8-1-26-17)</v>
      </c>
    </row>
    <row r="47" spans="2:3" ht="26.25" thickBot="1" x14ac:dyDescent="0.3">
      <c r="B47" s="290" t="s">
        <v>1470</v>
      </c>
      <c r="C47" s="178" t="str">
        <f>Master!$AR$20</f>
        <v>Yes</v>
      </c>
    </row>
    <row r="48" spans="2:3" ht="77.25" thickBot="1" x14ac:dyDescent="0.3">
      <c r="B48" s="290" t="s">
        <v>1471</v>
      </c>
      <c r="C48" s="179" t="str">
        <f>Master!$AS$20</f>
        <v xml:space="preserve">    IC 8-1-26-10.  As used in this chapter, "operator" means a person who owns or operates an underground facility, other than an underground facility that: (1) is located on real property that the person owns or occupies; and  (2) the person operates for the person's benefits.
    IC 8-1-26-15.  (a) An operator that has underground facilities located in Indiana must become a member of the association and shall provide the following information to the association...
    IC 8-1-26-17. (a) An operator that has underground facilities located in Indiana must be a member of the Indiana Underground Plant Protection Service or its successor organization....</v>
      </c>
    </row>
    <row r="49" spans="2:3" ht="26.25" thickBot="1" x14ac:dyDescent="0.3">
      <c r="B49" s="290" t="s">
        <v>326</v>
      </c>
      <c r="C49" s="178" t="str">
        <f>Master!$AT$20</f>
        <v>Yes</v>
      </c>
    </row>
    <row r="50" spans="2:3" ht="115.5" thickBot="1" x14ac:dyDescent="0.3">
      <c r="B50" s="290" t="s">
        <v>327</v>
      </c>
      <c r="C50" s="179" t="str">
        <f>Master!$AU$20</f>
        <v xml:space="preserve">     IC 8-1-26-17 (a)(1). ... The articles of incorporation or the bylaws of the Indiana Underground Plant Protection Service or its successor organization shall do the following:  (1) Provide that the board of directors of the Indiana Underground Plant Protection Service or its successor organization is composed of:  (A) five (5) members representing electric utilities other than municipal electric utilities, including corporations organized or operating under IC 8-1-13 or corporations organized under IC 23-17, some of whose members are local district corporations (as described in IC 8-1-13-23);  (B) five (5) members representing investor owned gas utilities, including pipelines;  (C) five (5) members representing telecommunications providers, at least one (1) of whom is a provider of cable television service;  (D) five (5) members representing water or sewer utilities other than municipal water or sewer utilities; and  (E) five (5) members representing political subdivisions, including municipal utilities, which must include the political subdivision that owns the largest waterworks utility in Indiana  that is owned by: (i) a political subdivision; or (ii) a department of public utilities created by IC 8-1-11.1.</v>
      </c>
    </row>
    <row r="51" spans="2:3" ht="39" thickBot="1" x14ac:dyDescent="0.3">
      <c r="B51" s="290" t="s">
        <v>328</v>
      </c>
      <c r="C51" s="178" t="str">
        <f>Master!$AV$20</f>
        <v>Yes</v>
      </c>
    </row>
    <row r="52" spans="2:3" ht="204.75" thickBot="1" x14ac:dyDescent="0.3">
      <c r="B52" s="290" t="s">
        <v>329</v>
      </c>
      <c r="C52" s="179" t="str">
        <f>Master!$AW$20</f>
        <v xml:space="preserve">    IC 8-1-26-1.5  As used in this chapter, "advisory committee" refers to the underground plant protection advisory committee established by section 23 of this chapter.
    IC 8-1-26-23 (a) The underground plant protection advisory committee is established.  (b) The advisory committee consists of the following seven (7) members appointed by the governor:  (1) One (1) member representing the association.  (2) One (1) member representing investor owned gas utilities.  (3) One (1) member representing operators of pipeline facilities or pipelines.  (4) One (1) member representing municipal gas utilities.  (5) Two (2) members representing commercial excavators. (6) One (1) member representing providers of facility locate marking services….  (h) The advisory committee shall act in an advisory capacity to the commission concerning the implementation and enforcement of this chapter. In this capacity, and subject to subsections (i) and (j), the advisory committee may recommend the following penalties with respect to persons that the pipeline safety division has found to violate this chapter:  (1) Civil penalties consistent with this chapter.  (2) Participation in education or training programs developed and implemented by the commission.  (3) Warning letters.  (4) Development of a plan to avoid future violations of this
chapter. ... (i) The advisory board may consider the following when making a recommendation under subsection (h): (1) Whether the person found to be in violation of this chapter is a first time or repeat violator. (2) Whether the person found to be in violation of this chapter is: (A) a homeowner or tenant performing excavation or demolition: (i) on the homeowner's or tenant's residential property; and (ii) outside an operator's easement or right of way; or (B) a business entity. (3) The severity of the violation. (j) If the advisory committee determines that: (1) the person found to be in violation of this chapter is a first time violator described in subsection (i)(2)(A); and (2) the violation did not result in physical harm to a person; the advisory committee may not recommend a penalty described in subsection (h)(1) or (h)(4).</v>
      </c>
    </row>
    <row r="53" spans="2:3" ht="26.25" thickBot="1" x14ac:dyDescent="0.3">
      <c r="B53" s="290" t="s">
        <v>330</v>
      </c>
      <c r="C53" s="178" t="str">
        <f>Master!$AX$20</f>
        <v>Yes</v>
      </c>
    </row>
    <row r="54" spans="2:3" ht="192" thickBot="1" x14ac:dyDescent="0.3">
      <c r="B54" s="290" t="s">
        <v>331</v>
      </c>
      <c r="C54" s="179" t="str">
        <f>Master!$AY$20</f>
        <v xml:space="preserve">     IC 8-1-26-16 (h).  A person that:  (1) causes damage to a pipeline facility located in an area of excavation or demolition; (2) is required to provide notice under this section for the excavation or demolition; and (3) fails to provide the notice; may be subject to a civil penalty in an amount recommended by the advisory committee and approved by the commission, not to exceed ten thousand dollars ($10,000).  (i) A person that: (1) causes damage to a pipeline facility located in an area of excavation or demolition; (2) is required to perform white lining under subsection (a)(2); and (3) fails to perform white lining before an operator of a pipeline facility arrives at the site of the proposed excavation or demolition to mark the operator's pipeline facilities; may be subject to a civil penalty in an amount recommended by the advisory committee and approved by the commission, not to exceed ten thousand dollars ($10,000).
    IC 8-1-26-19 (a).  A person responsible for emergency excavation or demolition to ameliorate an imminent danger to life, health, property, or loss of service is not required to comply with the notice requirements of section 16 of this chapter. However, … (c) A person that knowingly provides false notice of an emergency excavation or demolition to the association under subsection (a) may be subject to a civil penalty in an amount recommended by the advisory committee and approved by the commission, not to exceed one thousand dollars ($1,000).
    IC 8-1-26-20 (a).  In addition to the notice required in section 16 of this chapter, a person responsible for an excavation or demolition operation under section 14 of this chapter shall do all of the following … (b) A person who: (1) violates subsection (a); and (2) causes damage to a pipeline facility in the area of the excavation or demolition; may be subject to a civil penalty in an amount recommended by the advisory committee and approved by the commission, not to exceed ten thousand dollars ($10,000).</v>
      </c>
    </row>
    <row r="55" spans="2:3" ht="26.25" thickBot="1" x14ac:dyDescent="0.3">
      <c r="B55" s="290" t="s">
        <v>332</v>
      </c>
      <c r="C55" s="178" t="str">
        <f>Master!$AZ$20</f>
        <v>Yes</v>
      </c>
    </row>
    <row r="56" spans="2:3" ht="243" thickBot="1" x14ac:dyDescent="0.3">
      <c r="B56" s="290" t="s">
        <v>333</v>
      </c>
      <c r="C56" s="179" t="str">
        <f>Master!$BA$20</f>
        <v xml:space="preserve">    IC 8-1-26-15 (a).  An operator that has underground facilities located in Indiana must become a member of the association and shall provide the following information to the association … (d) A person that is required, but fails, to maintain membership in the association ... may be subject to a civil penalty in an amount ... not to exceed one hundred dollars ($100). Each day that a person that is required, but fails, to maintain membership in the association constitutes a separate violation for purposes of imposing a fine under this subsection.
    IC 8-1-26-18 (a).  Each operator notified under section 16 of this chapter shall ... supply to the person responsible for the excavation or demolition the following information …  (h) This subsection applies if all of the following occur:  (1) An operator of a pipeline facility is required to supply information, including facility locate markings, under subsection (a) to a person responsible for an excavation or demolition.  (2) The operator of the pipeline facility fails to supply the information described in subdivision (1) or provides incorrect facility locate markings.  (3) The operator's pipeline facility is damaged during the excavation or demolition for which the operator was required to supply the information described in subdivision (1).  The operator of the pipeline facility may be subject to a civil penalty ... not to exceed one thousand dollars ($1,000).  (i) Subsection (h) does not apply to an operator that:(1) is repairing its own underground facilities; or(2) fails to supply required information or provide facility locate markings due to factors beyond the control of the operator.
    IC 8-1-26-19 (a).  A person responsible for emergency excavation or demolition ... is not required to comply with the notice requirements of section 16 of this chapter. However, that person shall: (1) give, as soon as practicable, oral notice of the emergency excavation or demolition to the association; and (2) request emergency assistance from each operator identified by the association as having underground facilities located in the area ... in locating and providing immediate protection to the operator's underground facilities.…  (b) This section applies to an operator making an emergency repair to its own underground facility.  (c) A person that knowingly provides false notice of an emergency excavation or demolition to the association under subsection (a) may be subject to a civil penalty in an amount recommended by the advisory committee and approved by the commission, not to exceed one thousand dollars ($1,000).</v>
      </c>
    </row>
    <row r="57" spans="2:3" ht="26.25" thickBot="1" x14ac:dyDescent="0.3">
      <c r="B57" s="290" t="s">
        <v>334</v>
      </c>
      <c r="C57" s="178" t="str">
        <f>Master!$BB$20</f>
        <v>Yes</v>
      </c>
    </row>
    <row r="58" spans="2:3" ht="51.75" thickBot="1" x14ac:dyDescent="0.3">
      <c r="B58" s="290" t="s">
        <v>335</v>
      </c>
      <c r="C58" s="179" t="str">
        <f>Master!$BC$20</f>
        <v xml:space="preserve">    IC 8-1-26-18 (j) A person that knowingly moves, removes, damages, or otherwise alters a facility locate marking supplied under this section may be subject to a civil penalty in an amount recommended by the advisory committee and approved by the commission, not to exceed ten thousand dollars ($10,000). This subsection does not apply to a person that moves, removes, damages, or otherwise alters a facility locate marking as part of the excavation or demolition for which the facility locate markings were supplied.</v>
      </c>
    </row>
    <row r="59" spans="2:3" ht="26.25" thickBot="1" x14ac:dyDescent="0.3">
      <c r="B59" s="290" t="s">
        <v>200</v>
      </c>
      <c r="C59" s="178" t="str">
        <f>Master!$BD$20</f>
        <v>Indiana Utility Regulatory Commission
(IC 8-1-26-25)</v>
      </c>
    </row>
    <row r="60" spans="2:3" ht="39" thickBot="1" x14ac:dyDescent="0.3">
      <c r="B60" s="290" t="s">
        <v>336</v>
      </c>
      <c r="C60" s="178" t="str">
        <f>Master!$BE$20</f>
        <v xml:space="preserve">Yes
(Indiana Administrative Code (IAC), Title 170, Indiana Utility Regulatory Commission (IRUC), Article 5 - Gas Utilities, Rule 5. Damage to Underground Facilities, 170 IAC 5-5-1 (b) and 170 IAC 5-5-3.) </v>
      </c>
    </row>
    <row r="61" spans="2:3" ht="51.75" thickBot="1" x14ac:dyDescent="0.3">
      <c r="B61" s="290" t="s">
        <v>651</v>
      </c>
      <c r="C61" s="178" t="str">
        <f>Master!$BF$20</f>
        <v>No</v>
      </c>
    </row>
    <row r="62" spans="2:3" ht="51.75" thickBot="1" x14ac:dyDescent="0.3">
      <c r="B62" s="290" t="s">
        <v>477</v>
      </c>
      <c r="C62" s="178" t="str">
        <f>Master!$BG$20</f>
        <v>No</v>
      </c>
    </row>
    <row r="63" spans="2:3" ht="51.75" thickBot="1" x14ac:dyDescent="0.3">
      <c r="B63" s="290" t="s">
        <v>478</v>
      </c>
      <c r="C63" s="178" t="str">
        <f>Master!$BH$20</f>
        <v xml:space="preserve">Yes
(IAC, Title 170, IURC, Article 5 - Gas Utilities, Rule 5. Damage to Underground Facilities, 170 IAC 5-5-2) </v>
      </c>
    </row>
    <row r="64" spans="2:3" ht="15.75" thickBot="1" x14ac:dyDescent="0.3">
      <c r="B64" s="387" t="s">
        <v>339</v>
      </c>
      <c r="C64" s="387"/>
    </row>
    <row r="65" spans="2:3" ht="39" thickBot="1" x14ac:dyDescent="0.3">
      <c r="B65" s="291" t="s">
        <v>340</v>
      </c>
      <c r="C65" s="163" t="str">
        <f>Master!$BI$20</f>
        <v xml:space="preserve">    Indiana Code (IC), §§ 8-1-26-1 to 8-1-26-26, Damage to Underground Facilities
(http://iga.in.gov/legislative/laws/2018/ic/titles/008)
    Also see One-Call Center Website for Information on State Law.</v>
      </c>
    </row>
    <row r="66" spans="2:3" ht="26.25" thickBot="1" x14ac:dyDescent="0.3">
      <c r="B66" s="291" t="s">
        <v>341</v>
      </c>
      <c r="C66" s="175">
        <f>Master!$BJ$20</f>
        <v>43920</v>
      </c>
    </row>
    <row r="67" spans="2:3" ht="26.25" thickBot="1" x14ac:dyDescent="0.3">
      <c r="B67" s="291" t="s">
        <v>342</v>
      </c>
      <c r="C67" s="184" t="str">
        <f>Master!$BK$20</f>
        <v>Yes</v>
      </c>
    </row>
    <row r="68" spans="2:3" ht="27" thickBot="1" x14ac:dyDescent="0.3">
      <c r="B68" s="291" t="s">
        <v>343</v>
      </c>
      <c r="C68" s="194" t="str">
        <f>Master!$BL$20</f>
        <v>Title 170 Indiana Utility Regulatory Commission, Article 5 - Gas Utilities, Rule 5. Damage to Underground Facilities
(http://www.in.gov/legislative/iac/iac_title?iact=170)</v>
      </c>
    </row>
    <row r="69" spans="2:3" ht="26.25" thickBot="1" x14ac:dyDescent="0.3">
      <c r="B69" s="291" t="s">
        <v>1472</v>
      </c>
      <c r="C69" s="158" t="str">
        <f>Master!$BM$20</f>
        <v>Indiana811  
(http://indiana811.org/)</v>
      </c>
    </row>
    <row r="70" spans="2:3" ht="15.75" thickBot="1" x14ac:dyDescent="0.3">
      <c r="B70" s="381" t="s">
        <v>377</v>
      </c>
      <c r="C70" s="382"/>
    </row>
    <row r="71" spans="2:3" ht="15.75" thickBot="1" x14ac:dyDescent="0.3">
      <c r="B71" s="292" t="s">
        <v>74</v>
      </c>
      <c r="C71" s="179">
        <f>Master!$BN$20</f>
        <v>0</v>
      </c>
    </row>
    <row r="72" spans="2:3" ht="51.75" thickBot="1" x14ac:dyDescent="0.3">
      <c r="B72" s="292" t="s">
        <v>138</v>
      </c>
      <c r="C72" s="182">
        <f>Master!$BO$20</f>
        <v>0</v>
      </c>
    </row>
  </sheetData>
  <mergeCells count="6">
    <mergeCell ref="B70:C70"/>
    <mergeCell ref="B1:C1"/>
    <mergeCell ref="B2:C2"/>
    <mergeCell ref="B23:C23"/>
    <mergeCell ref="B45:C45"/>
    <mergeCell ref="B64:C64"/>
  </mergeCells>
  <hyperlinks>
    <hyperlink ref="C65" r:id="rId1" display="http://www.ai.org/legislative/ic/code/title8/ar1/ch26.html" xr:uid="{00000000-0004-0000-1600-000000000000}"/>
    <hyperlink ref="C68" r:id="rId2" display="http://www.in.gov/legislative/iac/iac_title?iact=170" xr:uid="{00000000-0004-0000-1600-000001000000}"/>
  </hyperlinks>
  <pageMargins left="0.7" right="0.7" top="0.75" bottom="0.75" header="0.3" footer="0.3"/>
  <pageSetup scale="74" fitToHeight="0" orientation="landscape"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B1:C72"/>
  <sheetViews>
    <sheetView topLeftCell="A59" workbookViewId="0">
      <selection activeCell="B59" sqref="B59"/>
    </sheetView>
  </sheetViews>
  <sheetFormatPr defaultColWidth="9.140625" defaultRowHeight="15" x14ac:dyDescent="0.25"/>
  <cols>
    <col min="1" max="1" width="9.140625" style="171"/>
    <col min="2" max="2" width="30.42578125" style="171" customWidth="1"/>
    <col min="3" max="3" width="83" style="171" customWidth="1"/>
    <col min="4" max="16384" width="9.140625" style="171"/>
  </cols>
  <sheetData>
    <row r="1" spans="2:3" ht="69.95" customHeight="1" thickBot="1" x14ac:dyDescent="0.3">
      <c r="B1" s="383" t="s">
        <v>1380</v>
      </c>
      <c r="C1" s="383"/>
    </row>
    <row r="2" spans="2:3" ht="15.75" thickBot="1" x14ac:dyDescent="0.3">
      <c r="B2" s="390" t="s">
        <v>1424</v>
      </c>
      <c r="C2" s="390"/>
    </row>
    <row r="3" spans="2:3" ht="128.25" thickBot="1" x14ac:dyDescent="0.3">
      <c r="B3" s="172" t="s">
        <v>159</v>
      </c>
      <c r="C3" s="173" t="str">
        <f>Master!$B$21</f>
        <v xml:space="preserve">    Iowa Code § 480.1.4.a.  “Excavation” means an operation in which a structure or earth, rock, or other material in or on the ground is moved, removed, or compressed, or otherwise displaced by means of any tools, equipment, or explosives and includes but is not limited to grading, trenching, tiling, digging, ditching, drilling, augering, tunneling, scraping, cable or pipe plowing, driving, and demolition of structures.  b. “Excavation” does not include normal farming operations, residential, commercial, or similar gardening, the opening of a grave site in a cemetery, normal activities involved in land surveying pursuant to chapter 542B, operations in a solid waste disposal site which has planned for underground facilities, the replacement of an existing traffic sign at its current location and at no more than its current depth, and normal road or highway maintenance which does not change the original grade of the roadway or the ditch.</v>
      </c>
    </row>
    <row r="4" spans="2:3" ht="26.25" thickBot="1" x14ac:dyDescent="0.3">
      <c r="B4" s="172" t="s">
        <v>160</v>
      </c>
      <c r="C4" s="173" t="str">
        <f>Master!$C$21</f>
        <v xml:space="preserve">    Iowa Code § 480.1.5.  “Excavator” means a person proposing to engage or engaging in excavation. </v>
      </c>
    </row>
    <row r="5" spans="2:3" ht="26.25" thickBot="1" x14ac:dyDescent="0.3">
      <c r="B5" s="172" t="s">
        <v>1465</v>
      </c>
      <c r="C5" s="175" t="str">
        <f>Master!$D$21</f>
        <v>Yes</v>
      </c>
    </row>
    <row r="6" spans="2:3" ht="26.25" thickBot="1" x14ac:dyDescent="0.3">
      <c r="B6" s="172" t="s">
        <v>296</v>
      </c>
      <c r="C6" s="175">
        <f>Master!$E$21</f>
        <v>2</v>
      </c>
    </row>
    <row r="7" spans="2:3" ht="90" thickBot="1" x14ac:dyDescent="0.3">
      <c r="B7" s="172" t="s">
        <v>297</v>
      </c>
      <c r="C7" s="176" t="str">
        <f>Master!$F$21</f>
        <v xml:space="preserve">    Iowa Code § 480.1A  This chapter applies to any excavation unless otherwise provided by law. A person shall not engage in any excavation unless the requirements of this chapter have been satisfied.   
    Iowa Code § 480.4.1.a.  Except as otherwise provided in this section, prior to any excavation, an excavator shall contact the notification center and provide notice of the planned excavation.  This notice must be given at least forty-eight hours prior to the commencement of the excavation, excluding Saturdays, Sundays, and legal holidays. </v>
      </c>
    </row>
    <row r="8" spans="2:3" ht="26.25" thickBot="1" x14ac:dyDescent="0.3">
      <c r="B8" s="172" t="s">
        <v>298</v>
      </c>
      <c r="C8" s="177" t="str">
        <f>Master!$G$21</f>
        <v>20 days.   
(Iowa Code § 480.4.1.a.)</v>
      </c>
    </row>
    <row r="9" spans="2:3" ht="26.25" thickBot="1" x14ac:dyDescent="0.3">
      <c r="B9" s="172" t="s">
        <v>299</v>
      </c>
      <c r="C9" s="177" t="str">
        <f>Master!$H$21</f>
        <v>Yes
(Iowa Code § 480.4.1.e.)</v>
      </c>
    </row>
    <row r="10" spans="2:3" ht="26.25" thickBot="1" x14ac:dyDescent="0.3">
      <c r="B10" s="172" t="s">
        <v>61</v>
      </c>
      <c r="C10" s="177" t="str">
        <f>Master!$I$21</f>
        <v>18"
(Iowa Code § 480.4.3.c.)</v>
      </c>
    </row>
    <row r="11" spans="2:3" ht="204.75" thickBot="1" x14ac:dyDescent="0.3">
      <c r="B11" s="172" t="s">
        <v>300</v>
      </c>
      <c r="C11" s="176" t="str">
        <f>Master!$J$21</f>
        <v xml:space="preserve">     Iowa Code § 480.4.3.a. (1)  ... the excavator shall use due care in excavating in the marked area to avoid damaging the underground facility.... If, in the opinion of the operator, the planned excavation requires that the precise location of the underground facilities be determined, the excavator, unless otherwise agreed upon between the excavator and the operator, shall hand dig test holes to determine the location of the facilities unless the operator specifies an alternate method. ... c.  For purposes of this chapter, the "horizontal location of any underground facility" is defined as including an area eighteen inches on either side of the underground facility.  
   Iowa Code § 480.4.3.a. (3)  Unless otherwise agreed by the operator and excavator in writing, no excavation shall be performed within twenty-five feet of an underground natural gas transmission line as defined in 49 CFR §192.3 unless a representative of the operator of the underground natural gas transmission line is present at the planned excavation area. This requirement shall not apply, however, when a representative of the operator fails to be present at the proposed excavation area at the time work is scheduled to commence or as otherwise agreed by the operator and excavator in writing. In this event, the excavator shall notify the operator that the representative failed to appear, and excavation operations can begin, provided the excavator uses due care to avoid damaging the underground facilities.</v>
      </c>
    </row>
    <row r="12" spans="2:3" ht="39" thickBot="1" x14ac:dyDescent="0.3">
      <c r="B12" s="172" t="s">
        <v>301</v>
      </c>
      <c r="C12" s="178" t="str">
        <f>Master!$K$21</f>
        <v>Yes
(Iowa Code § 480.4.3.a. (1))</v>
      </c>
    </row>
    <row r="13" spans="2:3" ht="26.25" thickBot="1" x14ac:dyDescent="0.3">
      <c r="B13" s="172" t="s">
        <v>302</v>
      </c>
      <c r="C13" s="178" t="str">
        <f>Master!$L$21</f>
        <v>Yes
(Iowa Code § 480.4.4)</v>
      </c>
    </row>
    <row r="14" spans="2:3" ht="39" thickBot="1" x14ac:dyDescent="0.3">
      <c r="B14" s="172" t="s">
        <v>303</v>
      </c>
      <c r="C14" s="178" t="str">
        <f>Master!$M$21</f>
        <v>No</v>
      </c>
    </row>
    <row r="15" spans="2:3" ht="26.25" thickBot="1" x14ac:dyDescent="0.3">
      <c r="B15" s="172" t="s">
        <v>594</v>
      </c>
      <c r="C15" s="178" t="str">
        <f>Master!$N$21</f>
        <v xml:space="preserve">No 
(Reference Iowa Code § 480.4.3.a (2) and  § 480.4.4) </v>
      </c>
    </row>
    <row r="16" spans="2:3" ht="39" thickBot="1" x14ac:dyDescent="0.3">
      <c r="B16" s="172" t="s">
        <v>305</v>
      </c>
      <c r="C16" s="178" t="str">
        <f>Master!$O$21</f>
        <v>No</v>
      </c>
    </row>
    <row r="17" spans="2:3" ht="39" thickBot="1" x14ac:dyDescent="0.3">
      <c r="B17" s="172" t="s">
        <v>306</v>
      </c>
      <c r="C17" s="178" t="str">
        <f>Master!$P$21</f>
        <v>Yes.   
(Iowa Code § 480.4.1.a.)</v>
      </c>
    </row>
    <row r="18" spans="2:3" ht="26.25" thickBot="1" x14ac:dyDescent="0.3">
      <c r="B18" s="172" t="s">
        <v>307</v>
      </c>
      <c r="C18" s="178" t="str">
        <f>Master!$Q$21</f>
        <v>Yes.   
(Iowa Code § 480.4.5.)</v>
      </c>
    </row>
    <row r="19" spans="2:3" ht="26.25" thickBot="1" x14ac:dyDescent="0.3">
      <c r="B19" s="172" t="s">
        <v>1466</v>
      </c>
      <c r="C19" s="178" t="str">
        <f>Master!$R$21</f>
        <v>No</v>
      </c>
    </row>
    <row r="20" spans="2:3" ht="26.25" thickBot="1" x14ac:dyDescent="0.3">
      <c r="B20" s="172" t="s">
        <v>309</v>
      </c>
      <c r="C20" s="178" t="str">
        <f>Master!$S$21</f>
        <v>Yes   
(Iowa Code § 480.4.5.)</v>
      </c>
    </row>
    <row r="21" spans="2:3" ht="15.75" thickBot="1" x14ac:dyDescent="0.3">
      <c r="B21" s="172" t="s">
        <v>310</v>
      </c>
      <c r="C21" s="178" t="str">
        <f>Master!$T$21</f>
        <v>Yes</v>
      </c>
    </row>
    <row r="22" spans="2:3" ht="90" thickBot="1" x14ac:dyDescent="0.3">
      <c r="B22" s="172" t="s">
        <v>1504</v>
      </c>
      <c r="C22" s="173" t="str">
        <f>Master!$U$21</f>
        <v xml:space="preserve">    Iowa Code § 480.1  4. (b) Excavation does not include normal farming operations, residential, commercial, or similar gardening, the opening of a grave site in a cemetery, normal activities involved in land surveying pursuant to chapter 542B, operations in a solid waste disposal site which has planned for underground facilities, the replacement of an existing traffic sign at its current location and at no more than its current depth, and normal road or highway maintenance which does not change the original grade of the roadway or the ditch.
        § 480.4.6 The only exception to this section shall be when an emergency exists.... </v>
      </c>
    </row>
    <row r="23" spans="2:3" ht="15.75" thickBot="1" x14ac:dyDescent="0.3">
      <c r="B23" s="385" t="s">
        <v>60</v>
      </c>
      <c r="C23" s="385"/>
    </row>
    <row r="24" spans="2:3" ht="39" thickBot="1" x14ac:dyDescent="0.3">
      <c r="B24" s="288" t="s">
        <v>153</v>
      </c>
      <c r="C24" s="178">
        <f>Master!$V$21</f>
        <v>2</v>
      </c>
    </row>
    <row r="25" spans="2:3" ht="90" thickBot="1" x14ac:dyDescent="0.3">
      <c r="B25" s="288" t="s">
        <v>312</v>
      </c>
      <c r="C25" s="179" t="str">
        <f>Master!$W$21</f>
        <v xml:space="preserve">    Iowa Code § 480.4.3.a.  (1)  An operator who receives notice from the notification center shall mark the horizontal location of the operator's underground facility and the excavator shall use due care in excavating in the marked area to avoid damaging the underground facility.  The operator shall complete such locating and marking within forty-eight hours after receiving the notice, excluding Saturdays, Sundays, and legal holidays, unless otherwise agreed by the operator and the excavator. The locating and marking of the underground facilities shall be completed at no cost to the excavator. </v>
      </c>
    </row>
    <row r="26" spans="2:3" ht="26.25" thickBot="1" x14ac:dyDescent="0.3">
      <c r="B26" s="288" t="s">
        <v>313</v>
      </c>
      <c r="C26" s="178" t="str">
        <f>Master!$X$21</f>
        <v>No</v>
      </c>
    </row>
    <row r="27" spans="2:3" ht="39" thickBot="1" x14ac:dyDescent="0.3">
      <c r="B27" s="288" t="s">
        <v>1288</v>
      </c>
      <c r="C27" s="178" t="str">
        <f>Master!$Y$21</f>
        <v>Not addressed.</v>
      </c>
    </row>
    <row r="28" spans="2:3" ht="39" thickBot="1" x14ac:dyDescent="0.3">
      <c r="B28" s="288" t="s">
        <v>1289</v>
      </c>
      <c r="C28" s="178" t="str">
        <f>Master!$Z$21</f>
        <v>No
(Iowa Code § 480.5)</v>
      </c>
    </row>
    <row r="29" spans="2:3" ht="39" thickBot="1" x14ac:dyDescent="0.3">
      <c r="B29" s="288" t="s">
        <v>314</v>
      </c>
      <c r="C29" s="178" t="str">
        <f>Master!$AA$21</f>
        <v>Not addressed</v>
      </c>
    </row>
    <row r="30" spans="2:3" ht="51.75" thickBot="1" x14ac:dyDescent="0.3">
      <c r="B30" s="288" t="s">
        <v>315</v>
      </c>
      <c r="C30" s="178" t="str">
        <f>Master!$AB$21</f>
        <v>No
(Reference Iowa Code § 480.1.10. “Underground facility” ... does
not include sanitary sewer laterals …")</v>
      </c>
    </row>
    <row r="31" spans="2:3" ht="51.75" thickBot="1" x14ac:dyDescent="0.3">
      <c r="B31" s="288" t="s">
        <v>316</v>
      </c>
      <c r="C31" s="178" t="str">
        <f>Master!$AC$21</f>
        <v>No</v>
      </c>
    </row>
    <row r="32" spans="2:3" ht="39" thickBot="1" x14ac:dyDescent="0.3">
      <c r="B32" s="288" t="s">
        <v>1290</v>
      </c>
      <c r="C32" s="178" t="str">
        <f>Master!$AD$21</f>
        <v>Not addressed.</v>
      </c>
    </row>
    <row r="33" spans="2:3" ht="39" thickBot="1" x14ac:dyDescent="0.3">
      <c r="B33" s="288" t="s">
        <v>1291</v>
      </c>
      <c r="C33" s="178" t="str">
        <f>Master!$AE$21</f>
        <v>No</v>
      </c>
    </row>
    <row r="34" spans="2:3" ht="39" thickBot="1" x14ac:dyDescent="0.3">
      <c r="B34" s="288" t="s">
        <v>1281</v>
      </c>
      <c r="C34" s="178" t="str">
        <f>Master!$AF$21</f>
        <v>Not addressed</v>
      </c>
    </row>
    <row r="35" spans="2:3" ht="39" thickBot="1" x14ac:dyDescent="0.3">
      <c r="B35" s="288" t="s">
        <v>1467</v>
      </c>
      <c r="C35" s="178" t="str">
        <f>Master!$AG$21</f>
        <v xml:space="preserve">Yes </v>
      </c>
    </row>
    <row r="36" spans="2:3" ht="102.75" thickBot="1" x14ac:dyDescent="0.3">
      <c r="B36" s="288" t="s">
        <v>1468</v>
      </c>
      <c r="C36" s="179" t="str">
        <f>Master!$AH$21</f>
        <v xml:space="preserve">   Iowa Code § 480.4.3.a. (1)  ... The operator shall complete such locating and marking, and shall notify the notification center that the marking is complete within forty-eight hours after receiving the notice, excluding Saturdays, Sundays, and legal holiday sunless otherwise agreed by the operator and the excavator.  ... b.. An operator who receives notice from the notification center and who determines that the operator does not have any underground facility located within the proposed area of excavation shall notify the notification center concerning this determination within forty-eight hours after receiving the notice, excluding Saturdays, Sundays, and legal holidays. ... </v>
      </c>
    </row>
    <row r="37" spans="2:3" ht="26.25" thickBot="1" x14ac:dyDescent="0.3">
      <c r="B37" s="288" t="s">
        <v>1282</v>
      </c>
      <c r="C37" s="178" t="str">
        <f>Master!$AI$21</f>
        <v>No</v>
      </c>
    </row>
    <row r="38" spans="2:3" ht="51.75" thickBot="1" x14ac:dyDescent="0.3">
      <c r="B38" s="288" t="s">
        <v>317</v>
      </c>
      <c r="C38" s="178" t="str">
        <f>Master!$AJ$21</f>
        <v>No</v>
      </c>
    </row>
    <row r="39" spans="2:3" ht="51.75" thickBot="1" x14ac:dyDescent="0.3">
      <c r="B39" s="288" t="s">
        <v>318</v>
      </c>
      <c r="C39" s="178" t="str">
        <f>Master!$AK$21</f>
        <v>Not addressed.</v>
      </c>
    </row>
    <row r="40" spans="2:3" ht="39" thickBot="1" x14ac:dyDescent="0.3">
      <c r="B40" s="288" t="s">
        <v>319</v>
      </c>
      <c r="C40" s="178" t="str">
        <f>Master!$AL$21</f>
        <v>No</v>
      </c>
    </row>
    <row r="41" spans="2:3" ht="51.75" thickBot="1" x14ac:dyDescent="0.3">
      <c r="B41" s="288" t="s">
        <v>1292</v>
      </c>
      <c r="C41" s="178" t="str">
        <f>Master!$AM$21</f>
        <v>Not addressed.</v>
      </c>
    </row>
    <row r="42" spans="2:3" ht="39" thickBot="1" x14ac:dyDescent="0.3">
      <c r="B42" s="288" t="s">
        <v>1293</v>
      </c>
      <c r="C42" s="178" t="str">
        <f>Master!$AN$21</f>
        <v>No</v>
      </c>
    </row>
    <row r="43" spans="2:3" ht="39" thickBot="1" x14ac:dyDescent="0.3">
      <c r="B43" s="288" t="s">
        <v>320</v>
      </c>
      <c r="C43" s="178" t="str">
        <f>Master!$AO$21</f>
        <v>Not addressed.</v>
      </c>
    </row>
    <row r="44" spans="2:3" ht="15.75" thickBot="1" x14ac:dyDescent="0.3">
      <c r="B44" s="288" t="s">
        <v>321</v>
      </c>
      <c r="C44" s="178" t="str">
        <f>Master!$AP$21</f>
        <v>No</v>
      </c>
    </row>
    <row r="45" spans="2:3" ht="15.75" thickBot="1" x14ac:dyDescent="0.3">
      <c r="B45" s="386" t="s">
        <v>322</v>
      </c>
      <c r="C45" s="386"/>
    </row>
    <row r="46" spans="2:3" ht="26.25" thickBot="1" x14ac:dyDescent="0.3">
      <c r="B46" s="290" t="s">
        <v>1469</v>
      </c>
      <c r="C46" s="178" t="str">
        <f>Master!$AQ$21</f>
        <v>Yes
(Iowa Code § 480.3.3)</v>
      </c>
    </row>
    <row r="47" spans="2:3" ht="26.25" thickBot="1" x14ac:dyDescent="0.3">
      <c r="B47" s="290" t="s">
        <v>1470</v>
      </c>
      <c r="C47" s="178" t="str">
        <f>Master!$AR$21</f>
        <v>Yes</v>
      </c>
    </row>
    <row r="48" spans="2:3" ht="51.75" thickBot="1" x14ac:dyDescent="0.3">
      <c r="B48" s="290" t="s">
        <v>1471</v>
      </c>
      <c r="C48" s="179" t="str">
        <f>Master!$AS$21</f>
        <v xml:space="preserve">    Iowa Code § 480.1.8.  Operator means a person owning or operating an underground facility including, but not limited to, public, private, and municipal utilities.  An operator does not include a person who owns or otherwise lawfully occupies real property where an underground facility is located only for the use and benefit of the owner or occupant on the property.</v>
      </c>
    </row>
    <row r="49" spans="2:3" ht="26.25" thickBot="1" x14ac:dyDescent="0.3">
      <c r="B49" s="290" t="s">
        <v>326</v>
      </c>
      <c r="C49" s="178" t="str">
        <f>Master!$AT$21</f>
        <v>No</v>
      </c>
    </row>
    <row r="50" spans="2:3" ht="26.25" thickBot="1" x14ac:dyDescent="0.3">
      <c r="B50" s="290" t="s">
        <v>327</v>
      </c>
      <c r="C50" s="178" t="str">
        <f>Master!$AU$21</f>
        <v>Not addressed.
(Reference Iowa Code § 480.3.1.a.)</v>
      </c>
    </row>
    <row r="51" spans="2:3" ht="39" thickBot="1" x14ac:dyDescent="0.3">
      <c r="B51" s="290" t="s">
        <v>328</v>
      </c>
      <c r="C51" s="178" t="str">
        <f>Master!$AV$21</f>
        <v>No</v>
      </c>
    </row>
    <row r="52" spans="2:3" ht="39" thickBot="1" x14ac:dyDescent="0.3">
      <c r="B52" s="290" t="s">
        <v>329</v>
      </c>
      <c r="C52" s="178" t="str">
        <f>Master!$AW$21</f>
        <v>Not addressed.</v>
      </c>
    </row>
    <row r="53" spans="2:3" ht="26.25" thickBot="1" x14ac:dyDescent="0.3">
      <c r="B53" s="290" t="s">
        <v>330</v>
      </c>
      <c r="C53" s="178" t="str">
        <f>Master!$AX$21</f>
        <v>Yes</v>
      </c>
    </row>
    <row r="54" spans="2:3" ht="77.25" thickBot="1" x14ac:dyDescent="0.3">
      <c r="B54" s="290" t="s">
        <v>331</v>
      </c>
      <c r="C54" s="179" t="str">
        <f>Master!$AY$21</f>
        <v xml:space="preserve">    Iowa Code § 480.6 1.  A person who violates a provision of this chapter is subject to a civil penalty as follows:  a.  For a violation related to natural gas and hazardous liquid pipelines, an amount not to exceed ten thousand dollars for each violation for each day the violation continues, up to a maximum of five hundred thousand dollars.  b.  For a violation related to any other underground facility, an amount not to exceed one thousand dollars for each violation for each day the violation continues, up to a maximum of twenty thousand dollars.</v>
      </c>
    </row>
    <row r="55" spans="2:3" ht="26.25" thickBot="1" x14ac:dyDescent="0.3">
      <c r="B55" s="290" t="s">
        <v>332</v>
      </c>
      <c r="C55" s="178" t="str">
        <f>Master!$AZ$21</f>
        <v>Yes</v>
      </c>
    </row>
    <row r="56" spans="2:3" ht="77.25" thickBot="1" x14ac:dyDescent="0.3">
      <c r="B56" s="290" t="s">
        <v>333</v>
      </c>
      <c r="C56" s="179" t="str">
        <f>Master!$BA$21</f>
        <v xml:space="preserve">    Iowa Code § 480.6 1.  A person who violates a provision of this chapter is subject to a civil penalty as follows:  a.  For a violation related to natural gas and hazardous liquid pipelines, an amount not to exceed ten thousand dollars for each violation for each day the violation continues, up to a maximum of five hundred thousand dollars.  b.  For a violation related to any other underground facility, an amount not to exceed one thousand dollars for each violation for each day the violation continues, up to a maximum of twenty thousand dollars.</v>
      </c>
    </row>
    <row r="57" spans="2:3" ht="26.25" thickBot="1" x14ac:dyDescent="0.3">
      <c r="B57" s="290" t="s">
        <v>334</v>
      </c>
      <c r="C57" s="178" t="str">
        <f>Master!$BB$21</f>
        <v>Yes</v>
      </c>
    </row>
    <row r="58" spans="2:3" ht="77.25" thickBot="1" x14ac:dyDescent="0.3">
      <c r="B58" s="290" t="s">
        <v>335</v>
      </c>
      <c r="C58" s="179" t="str">
        <f>Master!$BC$21</f>
        <v xml:space="preserve">    Iowa Code § 480.6 1.  A person who violates a provision of this chapter is subject to a civil penalty as follows:  a.  For a violation related to natural gas and hazardous liquid pipelines, an amount not to exceed ten thousand dollars for each violation for each day the violation continues, up to a maximum of five hundred thousand dollars.  b.  For a violation related to any other underground facility, an amount not to exceed one thousand dollars for each violation for each day the violation continues, up to a maximum of twenty thousand dollars.</v>
      </c>
    </row>
    <row r="59" spans="2:3" ht="26.25" thickBot="1" x14ac:dyDescent="0.3">
      <c r="B59" s="290" t="s">
        <v>200</v>
      </c>
      <c r="C59" s="178" t="str">
        <f>Master!$BD$21</f>
        <v xml:space="preserve">Attorney General
(Iowa Code § 480.6.2.) </v>
      </c>
    </row>
    <row r="60" spans="2:3" ht="39" thickBot="1" x14ac:dyDescent="0.3">
      <c r="B60" s="290" t="s">
        <v>336</v>
      </c>
      <c r="C60" s="178" t="str">
        <f>Master!$BE$21</f>
        <v>No</v>
      </c>
    </row>
    <row r="61" spans="2:3" ht="51.75" thickBot="1" x14ac:dyDescent="0.3">
      <c r="B61" s="290" t="s">
        <v>651</v>
      </c>
      <c r="C61" s="178" t="str">
        <f>Master!$BF$21</f>
        <v>No</v>
      </c>
    </row>
    <row r="62" spans="2:3" ht="51.75" thickBot="1" x14ac:dyDescent="0.3">
      <c r="B62" s="290" t="s">
        <v>477</v>
      </c>
      <c r="C62" s="178" t="str">
        <f>Master!$BG$21</f>
        <v>No</v>
      </c>
    </row>
    <row r="63" spans="2:3" ht="51.75" thickBot="1" x14ac:dyDescent="0.3">
      <c r="B63" s="290" t="s">
        <v>478</v>
      </c>
      <c r="C63" s="178" t="str">
        <f>Master!$BH$21</f>
        <v>No</v>
      </c>
    </row>
    <row r="64" spans="2:3" ht="15.75" thickBot="1" x14ac:dyDescent="0.3">
      <c r="B64" s="387" t="s">
        <v>339</v>
      </c>
      <c r="C64" s="387"/>
    </row>
    <row r="65" spans="2:3" ht="51.75" thickBot="1" x14ac:dyDescent="0.3">
      <c r="B65" s="291" t="s">
        <v>340</v>
      </c>
      <c r="C65" s="178" t="str">
        <f>Master!$BI$21</f>
        <v xml:space="preserve">    Iowa Code Title XI, Subtitle 5, Chapter 480 - Underground Facilities Information, §§ 480.1 to 480.10  
(https://www.legis.iowa.gov/law/iowaCode)
    Also see One-Call Center Website for Information on State Law.</v>
      </c>
    </row>
    <row r="66" spans="2:3" ht="26.25" thickBot="1" x14ac:dyDescent="0.3">
      <c r="B66" s="291" t="s">
        <v>341</v>
      </c>
      <c r="C66" s="184">
        <f>Master!$BJ$21</f>
        <v>43180</v>
      </c>
    </row>
    <row r="67" spans="2:3" ht="26.25" thickBot="1" x14ac:dyDescent="0.3">
      <c r="B67" s="291" t="s">
        <v>342</v>
      </c>
      <c r="C67" s="184" t="str">
        <f>Master!$BK$21</f>
        <v>No</v>
      </c>
    </row>
    <row r="68" spans="2:3" ht="26.25" thickBot="1" x14ac:dyDescent="0.3">
      <c r="B68" s="291" t="s">
        <v>343</v>
      </c>
      <c r="C68" s="184" t="str">
        <f>Master!$BL$21</f>
        <v>None</v>
      </c>
    </row>
    <row r="69" spans="2:3" ht="26.25" thickBot="1" x14ac:dyDescent="0.3">
      <c r="B69" s="291" t="s">
        <v>1472</v>
      </c>
      <c r="C69" s="158" t="str">
        <f>Master!$BM$21</f>
        <v>Iowa One Call
(http://www.iowaonecall.com/)</v>
      </c>
    </row>
    <row r="70" spans="2:3" ht="15.75" thickBot="1" x14ac:dyDescent="0.3">
      <c r="B70" s="381" t="s">
        <v>377</v>
      </c>
      <c r="C70" s="382"/>
    </row>
    <row r="71" spans="2:3" ht="141" thickBot="1" x14ac:dyDescent="0.3">
      <c r="B71" s="292" t="s">
        <v>74</v>
      </c>
      <c r="C71" s="179" t="str">
        <f>Master!$BN$21</f>
        <v xml:space="preserve">    Note 1: Electronic positive response is not addressed in the Iowa Code; however, Iowa One Call does offer the use of the "Ticket Check" electronic positive response system.  Also, Iowa Code § 480.2 states "The board shall implement the latest and most cost-effective technological improvements for the center in order to provide operators and excavators with the most accurate data available and in a timely manner to allow operators and excavators to perform their responsibilities with the minimum amount of interruptions."
    Note 2:  Design requests are not addressed in the Iowa Code; however, Iowa One Call does offer the use of the "Design Request System" for professional designers/engineers. 
    Note 3:  Iowa Code, Chapter 480, Underground Facilities Information, can also be found in Volume IV, Code of Iowa, containing "All Statutes of a General and Permanent Nature, at:  https://www.legis.iowa.gov/docs/publications/ICV/850336.pdf</v>
      </c>
    </row>
    <row r="72" spans="2:3" ht="51.75" thickBot="1" x14ac:dyDescent="0.3">
      <c r="B72" s="292" t="s">
        <v>138</v>
      </c>
      <c r="C72" s="182">
        <f>Master!$BO$21</f>
        <v>0</v>
      </c>
    </row>
  </sheetData>
  <mergeCells count="6">
    <mergeCell ref="B70:C70"/>
    <mergeCell ref="B1:C1"/>
    <mergeCell ref="B2:C2"/>
    <mergeCell ref="B23:C23"/>
    <mergeCell ref="B45:C45"/>
    <mergeCell ref="B64:C64"/>
  </mergeCells>
  <pageMargins left="0.7" right="0.7" top="0.75" bottom="0.75" header="0.3" footer="0.3"/>
  <pageSetup scale="74"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B1:C72"/>
  <sheetViews>
    <sheetView topLeftCell="B1" workbookViewId="0">
      <selection activeCell="B22" sqref="B22"/>
    </sheetView>
  </sheetViews>
  <sheetFormatPr defaultColWidth="9.140625" defaultRowHeight="15" x14ac:dyDescent="0.25"/>
  <cols>
    <col min="1" max="1" width="9.140625" style="171"/>
    <col min="2" max="2" width="30.42578125" style="171" customWidth="1"/>
    <col min="3" max="3" width="125.7109375" style="171" customWidth="1"/>
    <col min="4" max="16384" width="9.140625" style="171"/>
  </cols>
  <sheetData>
    <row r="1" spans="2:3" ht="69.95" customHeight="1" thickBot="1" x14ac:dyDescent="0.3">
      <c r="B1" s="383" t="s">
        <v>1381</v>
      </c>
      <c r="C1" s="383"/>
    </row>
    <row r="2" spans="2:3" ht="15.75" thickBot="1" x14ac:dyDescent="0.3">
      <c r="B2" s="390" t="s">
        <v>1424</v>
      </c>
      <c r="C2" s="390"/>
    </row>
    <row r="3" spans="2:3" ht="51.75" thickBot="1" x14ac:dyDescent="0.3">
      <c r="B3" s="172" t="s">
        <v>159</v>
      </c>
      <c r="C3" s="173" t="str">
        <f>Master!$B$22</f>
        <v xml:space="preserve">    Kansas Statute Annotated (K.S.A.) § 66-1802. (d) "Excavation" means any operation in which earth, rock or other material below the surface is moved or otherwise displaced by any means, except tilling the soil for normal agricultural purposes, or railroad or road and ditch maintenance that does not change the existing railroad grade, road grade and/or ditch flowline, or operations related to exploration and production of crude oil or natural gas, or both.</v>
      </c>
    </row>
    <row r="4" spans="2:3" ht="51.75" thickBot="1" x14ac:dyDescent="0.3">
      <c r="B4" s="172" t="s">
        <v>160</v>
      </c>
      <c r="C4" s="173" t="str">
        <f>Master!$C$22</f>
        <v xml:space="preserve">    K.S.A. § 66-1802. (e) "Excavator" means any person who engages directly in excavation activities within the state of Kansas, but shall not include any occupant of a dwelling who: (1) Uses such dwelling as a primary residence; and (2) excavates on the premises of such dwelling. ... (m) Person means any individual, partnership, corporation, association, franchise holder, state, city, county or any governmental subdivision or instrumentality of a state and its employees, agents or legal representatives.</v>
      </c>
    </row>
    <row r="5" spans="2:3" ht="26.25" thickBot="1" x14ac:dyDescent="0.3">
      <c r="B5" s="172" t="s">
        <v>1465</v>
      </c>
      <c r="C5" s="175" t="str">
        <f>Master!$D$22</f>
        <v>Yes</v>
      </c>
    </row>
    <row r="6" spans="2:3" ht="26.25" thickBot="1" x14ac:dyDescent="0.3">
      <c r="B6" s="172" t="s">
        <v>296</v>
      </c>
      <c r="C6" s="177" t="str">
        <f>Master!$E$22</f>
        <v>2
(K.S.A. § 66-1804. (b))</v>
      </c>
    </row>
    <row r="7" spans="2:3" ht="255.75" thickBot="1" x14ac:dyDescent="0.3">
      <c r="B7" s="172" t="s">
        <v>297</v>
      </c>
      <c r="C7" s="176" t="str">
        <f>Master!$F$22</f>
        <v xml:space="preserve">    K.S.A. § 66-1802. (q)  Tier 1 facility means an underground facility used for transporting, gathering, storing, conveying, transmitting or distributing gas, electricity, communications, crude oil, refined or reprocessed petroleum, petroleum products or hazardous liquids.  (r)  Tier 2 facility means an underground facility used for transporting, gathering, storing, conveying, transmitting or distributing potable water or sanitary sewage. (s)  "Tier 3 facility" means a water or wastewater system utility which serves more than 20,000 customers who elects to be a tier 3 member of the notification center pursuant to this subsection. 
    K.S.A. § 66-1803.  An excavator shall not engage in excavation near the location of any underground facility without first having ascertained, in the manner prescribed in this act, a location of all underground facilities in the proposed area of the excavation.
    K.S.A. § 66-1804.  (a) Except in the case of an emergency, an excavator shall serve notice of intent of excavation at least two full working days, but not more than 15 calendar days before the scheduled excavation start date, on each operator having underground tier 1 facilities located in the proposed area of excavation.   (b) An excavator may serve notice of intent of excavation at least two full working days, but not more than 15 calendar days before the scheduled excavation start date, on each operator of tier 2 facilities located in the proposed area of excavation.
    K.S.A. § 66-1807.  (a) In the case of an emergency ... excavation, maintenance or repairs may be made without using explosives, if notice and advice thereof, whether in writing or otherwise are given to the operator or notification center as soon as reasonably possible.
   Kansas Administrative Regulations (KAR) § 82-14-2.  In addition to the provisions of K.S.A. 66-1804, K.S.A. 66-1807, K.S.A. 66-1809, and K.S.A 66-1810 and amendments thereto, the following requirements shall apply to each excavator:  (a) If an excavator directly contacts a tier 2 member or a tier 3 member, the excavation scheduled start date shall be the later of the following:  (1) The excavation scheduled start date assigned by the notification center; or  (2) two full working days after the day of contact with the tier 2 member or tier 3 member.  (b) Unless all affected operators have provided notification to the excavator, excavation shall not begin at any excavation site before the excavation scheduled start date.  (c) If a meet on site is requested by the excavator, the excavation scheduled start date shall be no earlier than the fifth working day after the date on which the notice of intent of excavation was given to the notification center or to the tier 2 member or tier 3 member.</v>
      </c>
    </row>
    <row r="8" spans="2:3" ht="26.25" thickBot="1" x14ac:dyDescent="0.3">
      <c r="B8" s="172" t="s">
        <v>298</v>
      </c>
      <c r="C8" s="177" t="str">
        <f>Master!$G$22</f>
        <v>15
(K.S.A. § 66-1804. (c))</v>
      </c>
    </row>
    <row r="9" spans="2:3" ht="39" thickBot="1" x14ac:dyDescent="0.3">
      <c r="B9" s="172" t="s">
        <v>299</v>
      </c>
      <c r="C9" s="177" t="str">
        <f>Master!$H$22</f>
        <v>Yes
(K.S.A. § 66-1804. (f), and 
KAR § 82-14-3. (s))</v>
      </c>
    </row>
    <row r="10" spans="2:3" ht="102.75" thickBot="1" x14ac:dyDescent="0.3">
      <c r="B10" s="172" t="s">
        <v>61</v>
      </c>
      <c r="C10" s="183" t="str">
        <f>Master!$I$22</f>
        <v xml:space="preserve">    K.S.A. § 66-1802. (t)  Tolerance zone means the area not less than 24 inches of the outside dimensions in all horizontal directions of an underground facility, except that a larger tolerance zone for a tier 1, 2 or 3 facility may be established by rules and regulations adopted under K.S.A. 2011 Supp. 66-1815, and amendments thereto. An operator of a water or wastewater facility may elect to use a tolerance zone for such water or wastewater facility in which tolerance zone means the area not less than 60 inches of the outside dimensions in all horizontal directions of an underground water or wastewater facility upon notification of the excavator, except that a larger tolerance zone may be established by rules and regulations adopted under K.S.A. 2011 Supp. 66-1815, and amendments thereto.  
    KAR § 82-14-1. (r) Tolerance zone has the meaning specified in K.S.A. 66-1802 and amendments thereto.  The tolerance zone shall not be greater than the following:  (1) 25 inches for each tier 1 facility; and  (2) 61 inches for each tier 2 facility.</v>
      </c>
    </row>
    <row r="11" spans="2:3" ht="115.5" thickBot="1" x14ac:dyDescent="0.3">
      <c r="B11" s="172" t="s">
        <v>300</v>
      </c>
      <c r="C11" s="176" t="str">
        <f>Master!$J$22</f>
        <v xml:space="preserve">    K.S.A. § 66-1809 (a) Upon receiving information as provided in K.S.A. 2001 Supp. 68-1806, and amendments thereto, an excavator shall exercise such reasonable care as may be necessary for the protection of any underground facility in and near the construction area when working in close proximity to any such underground facility.  
   KAR § 82-14-1 (n)  Reasonable care means the precautions taken by an excavator to conduct an excavation in a careful and prudent manner. Reasonable care shall include the following:  (l) Providing for proper support and backfill around all existing underground facilities;  (2) using nonintrusive means, as necessary, to expose the existing facility in order to visually determine that there will be no conflict between the facility and the proposed excavation path when the path is within the tolerance zone of the existing facility;  (3) exposing the existing facility at intervals as often as necessary to avoid damage when the proposed excavation path is parallel to and within the tolerance zone of an existing facility; and  (4) maintaining the visibility of the markings that indicate the location of underground utilities throughout the excavation period.</v>
      </c>
    </row>
    <row r="12" spans="2:3" ht="39" thickBot="1" x14ac:dyDescent="0.3">
      <c r="B12" s="172" t="s">
        <v>301</v>
      </c>
      <c r="C12" s="178" t="str">
        <f>Master!$K$22</f>
        <v>Yes
(KAR § 82-14-1 (n))</v>
      </c>
    </row>
    <row r="13" spans="2:3" ht="26.25" thickBot="1" x14ac:dyDescent="0.3">
      <c r="B13" s="172" t="s">
        <v>302</v>
      </c>
      <c r="C13" s="178" t="str">
        <f>Master!$L$22</f>
        <v>Yes
(KAR § 82-14-1 (n))</v>
      </c>
    </row>
    <row r="14" spans="2:3" ht="39" thickBot="1" x14ac:dyDescent="0.3">
      <c r="B14" s="172" t="s">
        <v>303</v>
      </c>
      <c r="C14" s="178" t="str">
        <f>Master!$M$22</f>
        <v>No
(Reference K.S.A. § 66-1806. (e) and (f))</v>
      </c>
    </row>
    <row r="15" spans="2:3" ht="26.25" thickBot="1" x14ac:dyDescent="0.3">
      <c r="B15" s="172" t="s">
        <v>594</v>
      </c>
      <c r="C15" s="178" t="str">
        <f>Master!$N$22</f>
        <v>No
(Reference K.S.A. § 66-1806. (e))</v>
      </c>
    </row>
    <row r="16" spans="2:3" ht="39" thickBot="1" x14ac:dyDescent="0.3">
      <c r="B16" s="172" t="s">
        <v>305</v>
      </c>
      <c r="C16" s="178" t="str">
        <f>Master!$O$22</f>
        <v>Yes
(K.S.A. § 66-1809. (b), and 
KAR § 82-14-2. (j))</v>
      </c>
    </row>
    <row r="17" spans="2:3" ht="39" thickBot="1" x14ac:dyDescent="0.3">
      <c r="B17" s="172" t="s">
        <v>306</v>
      </c>
      <c r="C17" s="178" t="str">
        <f>Master!$P$22</f>
        <v>Yes
(K.S.A. § 66-1804. (a), and 
KAR § 82-14-2.)</v>
      </c>
    </row>
    <row r="18" spans="2:3" ht="39" thickBot="1" x14ac:dyDescent="0.3">
      <c r="B18" s="172" t="s">
        <v>307</v>
      </c>
      <c r="C18" s="178" t="str">
        <f>Master!$Q$22</f>
        <v>Yes
(K.S.A. § 66-1810, and 
KAR § 82-14-2. (k))</v>
      </c>
    </row>
    <row r="19" spans="2:3" ht="26.25" thickBot="1" x14ac:dyDescent="0.3">
      <c r="B19" s="172" t="s">
        <v>1466</v>
      </c>
      <c r="C19" s="178" t="str">
        <f>Master!$R$22</f>
        <v>No</v>
      </c>
    </row>
    <row r="20" spans="2:3" ht="26.25" thickBot="1" x14ac:dyDescent="0.3">
      <c r="B20" s="172" t="s">
        <v>309</v>
      </c>
      <c r="C20" s="178" t="str">
        <f>Master!$S$22</f>
        <v>Yes
(K.S.A. § 66-1810)</v>
      </c>
    </row>
    <row r="21" spans="2:3" ht="15.75" thickBot="1" x14ac:dyDescent="0.3">
      <c r="B21" s="172" t="s">
        <v>310</v>
      </c>
      <c r="C21" s="178" t="str">
        <f>Master!$T$22</f>
        <v>Yes</v>
      </c>
    </row>
    <row r="22" spans="2:3" ht="166.5" thickBot="1" x14ac:dyDescent="0.3">
      <c r="B22" s="172" t="s">
        <v>1504</v>
      </c>
      <c r="C22" s="173" t="str">
        <f>Master!$U$22</f>
        <v xml:space="preserve">    K.S.A. § 66-1802.  (d)  Excavation means any operation in which earth, rock or other material below the surface is moved or otherwise displaced by any means, except tilling the soil for normal agricultural purposes, or railroad or road and ditch maintenance that does not change the existing railroad grade, road grade and/or ditch flowline, or operations related to exploration and production of crude oil or natural gas, or both.  (e)  Excavator means any person who engages directly in excavation activities within the state of Kansas, but shall not include any occupant of a dwelling who: (1) Uses such dwelling as a primary residence; and (2) excavates on the premises of such dwelling.  
    K.S.A. § 66-1804.  (a) Except in the case of an emergency, an excavator shall serve notice of intent of excavation ... on each operator having underground tier 1 facilities located in the proposed area of excavation.... (g) The provisions of this section shall not apply to a pre-engineered project or a permitted project, except that the excavators shall be required to give notification in accordance with this section prior to starting such project.
    K.S.A. § 66-1807.  (a) In the case of an emergency ... excavation, maintenance or repairs may be made without using explosives, if notice and advice thereof, whether in writing or otherwise are given to the operator or notification center as soon as reasonably possible.    
    NOTE:  It is the legal opinion of the Kansas Corporation Commission that Kansas does not exempt municipals, state agencies or their contractors from one call notification requirements.</v>
      </c>
    </row>
    <row r="23" spans="2:3" ht="15.75" thickBot="1" x14ac:dyDescent="0.3">
      <c r="B23" s="385" t="s">
        <v>60</v>
      </c>
      <c r="C23" s="385"/>
    </row>
    <row r="24" spans="2:3" ht="39" thickBot="1" x14ac:dyDescent="0.3">
      <c r="B24" s="288" t="s">
        <v>153</v>
      </c>
      <c r="C24" s="178">
        <f>Master!$V$22</f>
        <v>2</v>
      </c>
    </row>
    <row r="25" spans="2:3" ht="383.25" thickBot="1" x14ac:dyDescent="0.3">
      <c r="B25" s="288" t="s">
        <v>312</v>
      </c>
      <c r="C25" s="179" t="str">
        <f>Master!$W$22</f>
        <v xml:space="preserve">    K.S.A. § 66-1806. (a) Within two working days, beginning on the later of the first working day after the excavator has filed notice of intent to excavate or the first day after the excavator has whitelined the excavation site, an operator served with notice, unless otherwise agreed between the parties, shall inform the excavator of the tolerance zone of the underground facilities of the operator in the area of the planned excavation by marking, flagging or other acceptable method.  (b) If the operator of tier 2 facilities cannot accurately mark the tolerance zone, such operator shall mark the approximate location to the best of its ability, notify the excavator that the markings may not be accurate, and provide additional guidance to the excavator in locating the facilities as needed during the excavation.  (c) The operator of tier 2 facilities shall not be required to provide notification of the tolerance zone for facilities which are at a depth at least two feet deeper than the excavator plans to excavate but does have to notify the excavator of their existence.  (d)(1) If the operator of a tier 1 facility has no underground facilities in the area of the proposed excavation, such operator, before the excavation start date, shall notify the excavator that it has no facilities in the area of proposed excavation by telephone, facsimile, marking the area all clear or by other technology that may be developed for such purposes. (2) If the operator of a tier 1 facility is a provider of electricity, the duty of the operator to mark shall not extend to another person's side of the point where ownership of the facility changes from the operator to another person as determined by the operator's rules and regulations, tariffs, service or membership agreements or other similar documents.
(e) If the excavator notifies the notification center, within two working days after the initial identification of the 
    KAR § 82-14-3. (f) Except in cases of emergencies or separate agreements between the parties, each operator of a tier 1 facility shall perform one of the following, within the two working days before the excavation scheduled start date assigned by the notification center:  (1) Inform the excavator of the location of the tolerance zone of the operator’s underground facilities in the area described in the notice of intent of excavation; or (2) notify the excavator that the operator has no facilities in the area described in the notice of intent of excavation. (g) Except in cases of emergencies or separate agreements between the parties, the operator of a tier 2 facility shall perform one of the following within the two working days before the excavation scheduled start date assigned by the notification center or the tier 2 member or tier 3 member, whichever is later: (1) Mark the location of its facilities according to the requirements of subsections (m) and (n) in the area described in the notice of intent of excavation and, if applicable, notify the excavator of the operator’s election to require a tolerance zone of 60 inches; or (2) inform the excavator that the operator’s underground facilities are expected to be at least two feet deeper than the excavator’s planned excavation depth and that the location of its facilities will not be provided for the affected tier 2 facilities. (h) Each operator of a tier 2 facility that notifies an excavator of its election to require a tolerance zone of 60 inches shall record and maintain the following records of the notification for at least two years: ... (i) Each operator of a tier 2 facility that notifies an excavator of its election not to provide locates for its facilities that are expected to be two feet deeper than the excavator’s maximum planned excavation depth shall record and maintain the following records of the notification for at least two years: ... (j) If the operator of a tier 2 facility is unable to provide the location of its facilities within a 60-inch tolerance zone, the operator shall mark the approximate location of its facilities to the best of its ability, notify the excavator that the markings could be inaccurate, remain on site or in the vicinity of the excavation, and provide additional guidance to the excavator in locating the facilities as needed during the excavation. </v>
      </c>
    </row>
    <row r="26" spans="2:3" ht="26.25" thickBot="1" x14ac:dyDescent="0.3">
      <c r="B26" s="288" t="s">
        <v>313</v>
      </c>
      <c r="C26" s="178" t="str">
        <f>Master!$X$22</f>
        <v>No</v>
      </c>
    </row>
    <row r="27" spans="2:3" ht="39" thickBot="1" x14ac:dyDescent="0.3">
      <c r="B27" s="288" t="s">
        <v>1288</v>
      </c>
      <c r="C27" s="179" t="str">
        <f>Master!$Y$22</f>
        <v xml:space="preserve">    Not addressed. (Only reference is KAR § 82-14-3. (e)  Each tier 3 member shall perform the following: … (8) employ at least two technically qualified individuals whose job function is dedicated to the location of underground utilities.)</v>
      </c>
    </row>
    <row r="28" spans="2:3" ht="39" thickBot="1" x14ac:dyDescent="0.3">
      <c r="B28" s="288" t="s">
        <v>1289</v>
      </c>
      <c r="C28" s="178" t="str">
        <f>Master!$Z$22</f>
        <v>No</v>
      </c>
    </row>
    <row r="29" spans="2:3" ht="39" thickBot="1" x14ac:dyDescent="0.3">
      <c r="B29" s="288" t="s">
        <v>314</v>
      </c>
      <c r="C29" s="178" t="str">
        <f>Master!$AA$22</f>
        <v>Not addressed.
(Reference KAR § 82-14-3. (l) and (m))</v>
      </c>
    </row>
    <row r="30" spans="2:3" ht="51.75" thickBot="1" x14ac:dyDescent="0.3">
      <c r="B30" s="288" t="s">
        <v>315</v>
      </c>
      <c r="C30" s="178" t="str">
        <f>Master!$Z$22</f>
        <v>No</v>
      </c>
    </row>
    <row r="31" spans="2:3" ht="51.75" thickBot="1" x14ac:dyDescent="0.3">
      <c r="B31" s="288" t="s">
        <v>316</v>
      </c>
      <c r="C31" s="178" t="str">
        <f>Master!$AC$22</f>
        <v>No</v>
      </c>
    </row>
    <row r="32" spans="2:3" ht="39" thickBot="1" x14ac:dyDescent="0.3">
      <c r="B32" s="288" t="s">
        <v>1290</v>
      </c>
      <c r="C32" s="178" t="str">
        <f>Master!$AD$22</f>
        <v>Not addressed.</v>
      </c>
    </row>
    <row r="33" spans="2:3" ht="39" thickBot="1" x14ac:dyDescent="0.3">
      <c r="B33" s="288" t="s">
        <v>1291</v>
      </c>
      <c r="C33" s="178" t="str">
        <f>Master!$AE$22</f>
        <v>No</v>
      </c>
    </row>
    <row r="34" spans="2:3" ht="39" thickBot="1" x14ac:dyDescent="0.3">
      <c r="B34" s="288" t="s">
        <v>1281</v>
      </c>
      <c r="C34" s="178" t="str">
        <f>Master!$AF$22</f>
        <v xml:space="preserve">Not addressed.
(Reference K.S.A. § 66-1806. (a), and KAR § 82-14-3. (l)) </v>
      </c>
    </row>
    <row r="35" spans="2:3" ht="39" thickBot="1" x14ac:dyDescent="0.3">
      <c r="B35" s="288" t="s">
        <v>1467</v>
      </c>
      <c r="C35" s="178" t="str">
        <f>Master!$AG$22</f>
        <v>No</v>
      </c>
    </row>
    <row r="36" spans="2:3" ht="39" thickBot="1" x14ac:dyDescent="0.3">
      <c r="B36" s="288" t="s">
        <v>1468</v>
      </c>
      <c r="C36" s="178" t="str">
        <f>Master!$AH$22</f>
        <v>Not addressed</v>
      </c>
    </row>
    <row r="37" spans="2:3" ht="26.25" thickBot="1" x14ac:dyDescent="0.3">
      <c r="B37" s="288" t="s">
        <v>1282</v>
      </c>
      <c r="C37" s="178" t="str">
        <f>Master!$AI$22</f>
        <v>No</v>
      </c>
    </row>
    <row r="38" spans="2:3" ht="51.75" thickBot="1" x14ac:dyDescent="0.3">
      <c r="B38" s="288" t="s">
        <v>317</v>
      </c>
      <c r="C38" s="178" t="str">
        <f>Master!$AJ$22</f>
        <v>Yes</v>
      </c>
    </row>
    <row r="39" spans="2:3" ht="51.75" thickBot="1" x14ac:dyDescent="0.3">
      <c r="B39" s="288" t="s">
        <v>318</v>
      </c>
      <c r="C39" s="179" t="str">
        <f>Master!$AK$22</f>
        <v xml:space="preserve">    KAR § 82-14-3. (c) Each tier 1 member shall…  (1) File and maintain maps of the operator’s underground facilities or a map showing the operator’s service area with the notification center…  (d) Each tier 2 member shall…  (2) file with the notification center updated maps of the operator’s underground facilities or a map showing the operator’s service area…  (e) Each tier 3 member shall…  (1) File with the notification center updated maps of the operator’s underground facilities or a map showing the operator’s service area; ...</v>
      </c>
    </row>
    <row r="40" spans="2:3" ht="39" thickBot="1" x14ac:dyDescent="0.3">
      <c r="B40" s="288" t="s">
        <v>319</v>
      </c>
      <c r="C40" s="178" t="str">
        <f>Master!$AL$22</f>
        <v>Yes</v>
      </c>
    </row>
    <row r="41" spans="2:3" ht="51.75" thickBot="1" x14ac:dyDescent="0.3">
      <c r="B41" s="288" t="s">
        <v>1292</v>
      </c>
      <c r="C41" s="179" t="str">
        <f>Master!$AM$22</f>
        <v xml:space="preserve">    KAR § 82-14-3. (c) Each tier 1 member shall…  (1) File and maintain maps of the operator’s underground facilities or a map showing the operator’s service area with the notification center…  (d) Each tier 2 member shall…  (2) file with the notification center updated maps of the operator’s underground facilities or a map showing the operator’s service area…  (e) Each tier 3 member shall…  (1) File with the notification center updated maps of the operator’s underground facilities or a map showing the operator’s service area…</v>
      </c>
    </row>
    <row r="42" spans="2:3" ht="39" thickBot="1" x14ac:dyDescent="0.3">
      <c r="B42" s="288" t="s">
        <v>1293</v>
      </c>
      <c r="C42" s="178" t="str">
        <f>Master!$AN$22</f>
        <v>Yes</v>
      </c>
    </row>
    <row r="43" spans="2:3" ht="153.75" thickBot="1" x14ac:dyDescent="0.3">
      <c r="B43" s="288" t="s">
        <v>320</v>
      </c>
      <c r="C43" s="179" t="str">
        <f>Master!$AO$22</f>
        <v xml:space="preserve">    K.S.A. § 66-1802. (g)  Locatable facility means facilities for which the tolerance zone can be determined by the operator using generally accepted practices such as as-built construction drawings, system maps, probes, locator devices or any other type of proven technology for locating.
    K.S.A. § 66-1806  (i)  All tier 1 facilities installed by an operator after January 1, 2003, shall be locatable.  (j)  All tier 2 facilities installed by an operator after July 1, 2008, shall be locatable.
   KAR § 82-14-1. (f) "Locatable" has the meaning of that word as used in locatable facility, which is defined in K.S.A. 66-1802 and amendments thereto. In addition to the requirements for locating underground facilities, as specified in K.S.A. 66-1802 and amendments thereto, the operator shall be able to locate underground facilities within 24 inches of the outside dimensions in all horizontal directions of an underground facility using tracer wire, conductive material, GPS technology, or any other technology that provides the operator with the ability to locate the pipelines for at least 20 years.
    KAR § 82-14-3 (k) Each tier 2 facility constructed, replaced, or repaired after July 1, 2008 shall be locatable. Location data shall be maintained in the form of maps or any other format as determined by the operator.</v>
      </c>
    </row>
    <row r="44" spans="2:3" ht="26.25" thickBot="1" x14ac:dyDescent="0.3">
      <c r="B44" s="288" t="s">
        <v>321</v>
      </c>
      <c r="C44" s="178" t="str">
        <f>Master!$AP$22</f>
        <v xml:space="preserve">Yes
(Reference K.S.A. § 66-1802. (l), and KAR § 82-14-2. (g)) </v>
      </c>
    </row>
    <row r="45" spans="2:3" ht="15.75" thickBot="1" x14ac:dyDescent="0.3">
      <c r="B45" s="386" t="s">
        <v>322</v>
      </c>
      <c r="C45" s="386"/>
    </row>
    <row r="46" spans="2:3" ht="26.25" thickBot="1" x14ac:dyDescent="0.3">
      <c r="B46" s="290" t="s">
        <v>1469</v>
      </c>
      <c r="C46" s="178" t="str">
        <f>Master!$AQ$22</f>
        <v>Yes
(K.S.A. § 66-1805. (a))</v>
      </c>
    </row>
    <row r="47" spans="2:3" ht="26.25" thickBot="1" x14ac:dyDescent="0.3">
      <c r="B47" s="290" t="s">
        <v>1470</v>
      </c>
      <c r="C47" s="178" t="str">
        <f>Master!$AR$22</f>
        <v>No</v>
      </c>
    </row>
    <row r="48" spans="2:3" ht="77.25" thickBot="1" x14ac:dyDescent="0.3">
      <c r="B48" s="290" t="s">
        <v>1471</v>
      </c>
      <c r="C48" s="179" t="str">
        <f>Master!$AS$22</f>
        <v xml:space="preserve">    Not addressed.
    (Reference K.S.A. § 66-1805. (a) This act recognizes the establishment of a single notification center for the state of Kansas. Each operator who has an underground facility shall become a member of the notification center.  Also reference KAR § 82-11-4.  The federal rules and regulations titled Transportation of Natural and Other Gas by Pipeline: Minimum Federal Safety Standards, 49 C.F.R. Part 192 ... are adopted by reference....  Per 49 CFR Part 192.614(b) ... an operator must perform the duties of paragraph (c)(3) of this section through participation in a one-call system, if that one-call system is a qualified one-call system.) </v>
      </c>
    </row>
    <row r="49" spans="2:3" ht="26.25" thickBot="1" x14ac:dyDescent="0.3">
      <c r="B49" s="290" t="s">
        <v>326</v>
      </c>
      <c r="C49" s="178" t="str">
        <f>Master!$AT$22</f>
        <v>Yes</v>
      </c>
    </row>
    <row r="50" spans="2:3" ht="26.25" thickBot="1" x14ac:dyDescent="0.3">
      <c r="B50" s="290" t="s">
        <v>327</v>
      </c>
      <c r="C50" s="179" t="str">
        <f>Master!$AU$22</f>
        <v xml:space="preserve">    K.S.A. § 66-1805. (m)  On and after July 1, 2009, the notification center's board of directors shall include two members from tier 2 facilities and one member from tier 3 facilities.</v>
      </c>
    </row>
    <row r="51" spans="2:3" ht="39" thickBot="1" x14ac:dyDescent="0.3">
      <c r="B51" s="290" t="s">
        <v>328</v>
      </c>
      <c r="C51" s="178" t="str">
        <f>Master!$AV$22</f>
        <v>No</v>
      </c>
    </row>
    <row r="52" spans="2:3" ht="39" thickBot="1" x14ac:dyDescent="0.3">
      <c r="B52" s="290" t="s">
        <v>329</v>
      </c>
      <c r="C52" s="178" t="str">
        <f>Master!$AW$22</f>
        <v>Not addressed.</v>
      </c>
    </row>
    <row r="53" spans="2:3" ht="26.25" thickBot="1" x14ac:dyDescent="0.3">
      <c r="B53" s="290" t="s">
        <v>330</v>
      </c>
      <c r="C53" s="178" t="str">
        <f>Master!$AX$22</f>
        <v>Yes</v>
      </c>
    </row>
    <row r="54" spans="2:3" ht="179.25" thickBot="1" x14ac:dyDescent="0.3">
      <c r="B54" s="290" t="s">
        <v>331</v>
      </c>
      <c r="C54" s="179" t="str">
        <f>Master!$AY$22</f>
        <v xml:space="preserve">    K.S.A. § 66-1,151. Violation of standards; penalty. Any person who violates any rule or regulation adopted pursuant to this act, or any rule and regulation adopted by the commission and in effect on July 1, 1969, shall be subject to a civil penalty not to exceed $25,000 for each violation for each day that the violation persists. However, the maximum civil penalty shall not exceed $1,000,000 for any related series of violations.
    K.S.A. § 66-1812.  Any person to whom this act applies, who violates any of the provisions contained in this act, shall be subject to civil penalties and injunctive relief as set out in K.S.A. 66-1,151, and amendments thereto, and any remedies established in rules and regulations promulgated by the state corporation commission in support of this act.
    KAR § 82-14-6. (a) After investigation, if the commission staff believes that there has been a violation or violations of K.S.A. 66-1801 et seq. and amendments thereto or any regulation or commission order issued pursuant to the Kansas underground utility damage prevention act and the commission staff determines that penalties or remedial action is necessary to correct the violation or violations, the commission staff may serve a notice of probable noncompliance on the person or persons against whom a violation is alleged.... (b) Any notice of probable noncompliance issued under this regulation may include the following: ... (3) any proposed remedial action or penalty assessments, or both, requested by the commission staff. ... (h) If any violation resulting in a notice of probable noncompliance is not settled with a consent agreement, a penalty order may be issued by the commission no sooner than 30 days after the respondent has been served with a notice of probable noncompliance. (i) The respondent shall remit payment for any civil assessments imposed by a penalty order within 20 days of service of the order. </v>
      </c>
    </row>
    <row r="55" spans="2:3" ht="26.25" thickBot="1" x14ac:dyDescent="0.3">
      <c r="B55" s="290" t="s">
        <v>332</v>
      </c>
      <c r="C55" s="178" t="str">
        <f>Master!$AZ$22</f>
        <v>Yes</v>
      </c>
    </row>
    <row r="56" spans="2:3" ht="179.25" thickBot="1" x14ac:dyDescent="0.3">
      <c r="B56" s="290" t="s">
        <v>333</v>
      </c>
      <c r="C56" s="179" t="str">
        <f>Master!$BA$22</f>
        <v xml:space="preserve">    K.S.A. § 66-1,151. Violation of standards; penalty. Any person who violates any rule or regulation adopted pursuant to this act, or any rule and regulation adopted by the commission and in effect on July 1, 1969, shall be subject to a civil penalty not to exceed $25,000 for each violation for each day that the violation persists. However, the maximum civil penalty shall not exceed $1,000,000 for any related series of violations.
    K.S.A. § 66-1812.  Any person to whom this act applies, who violates any of the provisions contained in this act, shall be subject to civil penalties and injunctive relief as set out in K.S.A. 66-1,151, and amendments thereto, and any remedies established in rules and regulations promulgated by the state corporation commission in support of this act.
    KAR § 82-14-6. (a) After investigation, if the commission staff believes that there has been a violation or violations of K.S.A. 66-1801 et seq. and amendments thereto or any regulation or commission order issued pursuant to the Kansas underground utility damage prevention act and the commission staff determines that penalties or remedial action is necessary to correct the violation or violations, the commission staff may serve a notice of probable noncompliance on the person or persons against whom a violation is alleged.... (b) Any notice of probable noncompliance issued under this regulation may include the following: ... (3) any proposed remedial action or penalty assessments, or both, requested by the commission staff. ... (h) If any violation resulting in a notice of probable noncompliance is not settled with a consent agreement, a penalty order may be issued by the commission no sooner than 30 days after the respondent has been served with a notice of probable noncompliance. (i) The respondent shall remit payment for any civil assessments imposed by a penalty order within 20 days of service of the order. </v>
      </c>
    </row>
    <row r="57" spans="2:3" ht="26.25" thickBot="1" x14ac:dyDescent="0.3">
      <c r="B57" s="290" t="s">
        <v>334</v>
      </c>
      <c r="C57" s="178" t="str">
        <f>Master!$BB$22</f>
        <v>Yes</v>
      </c>
    </row>
    <row r="58" spans="2:3" ht="179.25" thickBot="1" x14ac:dyDescent="0.3">
      <c r="B58" s="290" t="s">
        <v>335</v>
      </c>
      <c r="C58" s="179" t="str">
        <f>Master!$BC$22</f>
        <v xml:space="preserve">    K.S.A. § 66-1,151. Violation of standards; penalty. Any person who violates any rule or regulation adopted pursuant to this act, or any rule and regulation adopted by the commission and in effect on July 1, 1969, shall be subject to a civil penalty not to exceed $25,000 for each violation for each day that the violation persists. However, the maximum civil penalty shall not exceed $1,000,000 for any related series of violations.
    K.S.A. § 66-1812.  Any person to whom this act applies, who violates any of the provisions contained in this act, shall be subject to civil penalties and injunctive relief as set out in K.S.A. 66-1,151, and amendments thereto, and any remedies established in rules and regulations promulgated by the state corporation commission in support of this act.
    KAR § 82-14-6. (a) After investigation, if the commission staff believes that there has been a violation or violations of K.S.A. 66-1801 et seq. and amendments thereto or any regulation or commission order issued pursuant to the Kansas underground utility damage prevention act and the commission staff determines that penalties or remedial action is necessary to correct the violation or violations, the commission staff may serve a notice of probable noncompliance on the person or persons against whom a violation is alleged.... (b) Any notice of probable noncompliance issued under this regulation may include the following: ... (3) any proposed remedial action or penalty assessments, or both, requested by the commission staff. ... (h) If any violation resulting in a notice of probable noncompliance is not settled with a consent agreement, a penalty order may be issued by the commission no sooner than 30 days after the respondent has been served with a notice of probable noncompliance. (i) The respondent shall remit payment for any civil assessments imposed by a penalty order within 20 days of service of the order. </v>
      </c>
    </row>
    <row r="59" spans="2:3" ht="26.25" thickBot="1" x14ac:dyDescent="0.3">
      <c r="B59" s="290" t="s">
        <v>200</v>
      </c>
      <c r="C59" s="178" t="str">
        <f>Master!$BD$22</f>
        <v>Kansas State Corporation Commission
(K.S.A. § 66-1813)</v>
      </c>
    </row>
    <row r="60" spans="2:3" ht="39" thickBot="1" x14ac:dyDescent="0.3">
      <c r="B60" s="290" t="s">
        <v>336</v>
      </c>
      <c r="C60" s="178" t="str">
        <f>Master!$BE$22</f>
        <v>No
(Reference KAR § 82-14-6 (k))</v>
      </c>
    </row>
    <row r="61" spans="2:3" ht="51.75" thickBot="1" x14ac:dyDescent="0.3">
      <c r="B61" s="290" t="s">
        <v>651</v>
      </c>
      <c r="C61" s="178" t="str">
        <f>Master!$BF$22</f>
        <v>Yes  
(KAR 82-14-3 (v))</v>
      </c>
    </row>
    <row r="62" spans="2:3" ht="51.75" thickBot="1" x14ac:dyDescent="0.3">
      <c r="B62" s="290" t="s">
        <v>477</v>
      </c>
      <c r="C62" s="178" t="str">
        <f>Master!$BG$22</f>
        <v>No</v>
      </c>
    </row>
    <row r="63" spans="2:3" ht="51.75" thickBot="1" x14ac:dyDescent="0.3">
      <c r="B63" s="290" t="s">
        <v>478</v>
      </c>
      <c r="C63" s="178" t="str">
        <f>Master!$BH$22</f>
        <v>No</v>
      </c>
    </row>
    <row r="64" spans="2:3" ht="15.75" thickBot="1" x14ac:dyDescent="0.3">
      <c r="B64" s="387" t="s">
        <v>339</v>
      </c>
      <c r="C64" s="387"/>
    </row>
    <row r="65" spans="2:3" ht="39" thickBot="1" x14ac:dyDescent="0.3">
      <c r="B65" s="291" t="s">
        <v>340</v>
      </c>
      <c r="C65" s="163" t="str">
        <f>Master!$BI$22</f>
        <v xml:space="preserve">    Kansas Statute Annotated (K.S.A.) §§ 66-1801 to -1816 Underground Utility Damage Prevention Act 
(http://www.kslegislature.org/li/b2019_20/statute/066_000_0000_chapter/066_018_0000_article/)
    Also see One-Call Center Website for Information on State Law.</v>
      </c>
    </row>
    <row r="66" spans="2:3" ht="26.25" thickBot="1" x14ac:dyDescent="0.3">
      <c r="B66" s="291" t="s">
        <v>341</v>
      </c>
      <c r="C66" s="178" t="str">
        <f>Master!$BJ$22</f>
        <v>4/18/2019
Admin: 2009</v>
      </c>
    </row>
    <row r="67" spans="2:3" ht="26.25" thickBot="1" x14ac:dyDescent="0.3">
      <c r="B67" s="291" t="s">
        <v>342</v>
      </c>
      <c r="C67" s="195" t="str">
        <f>Master!$BK$22</f>
        <v>Yes</v>
      </c>
    </row>
    <row r="68" spans="2:3" ht="26.25" thickBot="1" x14ac:dyDescent="0.3">
      <c r="B68" s="291" t="s">
        <v>343</v>
      </c>
      <c r="C68" s="163" t="str">
        <f>Master!$BL$22</f>
        <v>2011 Supplement to the Kansas Administrative Regulations §§ 82-14-1 through 82-14-6
(http://www.sos.ks.gov/pubs/kar/2016/082_82_Corporation_Commission_2016_KAR_Supp.pdf)</v>
      </c>
    </row>
    <row r="69" spans="2:3" ht="27" thickBot="1" x14ac:dyDescent="0.3">
      <c r="B69" s="291" t="s">
        <v>1472</v>
      </c>
      <c r="C69" s="194" t="str">
        <f>Master!$BM$22</f>
        <v>Kansas One Call
(http://www.kansasonecall.com/)</v>
      </c>
    </row>
    <row r="70" spans="2:3" ht="15.75" thickBot="1" x14ac:dyDescent="0.3">
      <c r="B70" s="381" t="s">
        <v>377</v>
      </c>
      <c r="C70" s="382"/>
    </row>
    <row r="71" spans="2:3" ht="26.25" thickBot="1" x14ac:dyDescent="0.3">
      <c r="B71" s="292" t="s">
        <v>74</v>
      </c>
      <c r="C71" s="179" t="str">
        <f>Master!$BN$22</f>
        <v xml:space="preserve">    The Kansas statute distinguishes between Tier 1, Tier 2 and Tier 3 facilities.  This complicates the reading and understanding of the law as statutory requirements in the law and in the administrative regulations are somewhat different for each separate tier.  </v>
      </c>
    </row>
    <row r="72" spans="2:3" ht="51.75" thickBot="1" x14ac:dyDescent="0.3">
      <c r="B72" s="292" t="s">
        <v>138</v>
      </c>
      <c r="C72" s="182">
        <f>Master!$BO$22</f>
        <v>0</v>
      </c>
    </row>
  </sheetData>
  <mergeCells count="6">
    <mergeCell ref="B70:C70"/>
    <mergeCell ref="B1:C1"/>
    <mergeCell ref="B2:C2"/>
    <mergeCell ref="B23:C23"/>
    <mergeCell ref="B45:C45"/>
    <mergeCell ref="B64:C64"/>
  </mergeCells>
  <hyperlinks>
    <hyperlink ref="C65" r:id="rId1" display="http://www.kslegislature.org/li_2016/b2015_16/statute/066_000_0000_chapter/066_018_0000_article/" xr:uid="{00000000-0004-0000-1800-000000000000}"/>
    <hyperlink ref="C68" r:id="rId2" display="http://www.sos.ks.gov/pubs/kar/2016/082_82_Corporation_Commission_2016_KAR_Supp.pdf" xr:uid="{00000000-0004-0000-1800-000001000000}"/>
  </hyperlinks>
  <pageMargins left="0.7" right="0.7" top="0.75" bottom="0.75" header="0.3" footer="0.3"/>
  <pageSetup scale="74" fitToHeight="0" orientation="landscape"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B1:C72"/>
  <sheetViews>
    <sheetView topLeftCell="B62" workbookViewId="0">
      <selection activeCell="C80" sqref="C80"/>
    </sheetView>
  </sheetViews>
  <sheetFormatPr defaultColWidth="9.140625" defaultRowHeight="15" x14ac:dyDescent="0.25"/>
  <cols>
    <col min="1" max="1" width="9.140625" style="171"/>
    <col min="2" max="2" width="30.42578125" style="171" customWidth="1"/>
    <col min="3" max="3" width="85.42578125" style="171" customWidth="1"/>
    <col min="4" max="16384" width="9.140625" style="171"/>
  </cols>
  <sheetData>
    <row r="1" spans="2:3" ht="19.5" thickBot="1" x14ac:dyDescent="0.3">
      <c r="B1" s="383" t="s">
        <v>1382</v>
      </c>
      <c r="C1" s="383"/>
    </row>
    <row r="2" spans="2:3" ht="15.75" thickBot="1" x14ac:dyDescent="0.3">
      <c r="B2" s="390" t="s">
        <v>1424</v>
      </c>
      <c r="C2" s="390"/>
    </row>
    <row r="3" spans="2:3" ht="115.5" thickBot="1" x14ac:dyDescent="0.3">
      <c r="B3" s="172" t="s">
        <v>159</v>
      </c>
      <c r="C3" s="173" t="str">
        <f>Master!$B$23</f>
        <v xml:space="preserve">    Kentucky Revised Statute (KRS) 367.4903  (3) "Demolition" means any operation by which a structure or mass of material is wrecked, razed, moved, or removed by means of mechanized equipment, or discharge of explosives; ...  (6) "Excavation" means any activity that results in the movement, placement, probing, boring, or removal of earth, rock, or other material in or on the ground by the use of any tools or equipment, by the discharge of explosives, or by the harvesting of timber using mechanized equipment. Forms of excavating include but are not limited to auguring, backfilling, digging, ditching, drilling, driving, grading, piling, pulling-in, ripping, scraping, trenching, and tunneling. Driving wooden stakes by use of hand tools to a depth of six (6) inches or less below existing grade shall not constitute excavation;</v>
      </c>
    </row>
    <row r="4" spans="2:3" ht="39" thickBot="1" x14ac:dyDescent="0.3">
      <c r="B4" s="172" t="s">
        <v>160</v>
      </c>
      <c r="C4" s="173" t="str">
        <f>Master!$C$23</f>
        <v xml:space="preserve">    KRS 367.4903  (4) "Excavator" means any entity or individual, other than those exempted by KRS 367.4915, engaged in excavation, demolition, or timber harvesting using mechanized equipment; ….</v>
      </c>
    </row>
    <row r="5" spans="2:3" ht="26.25" thickBot="1" x14ac:dyDescent="0.3">
      <c r="B5" s="172" t="s">
        <v>1465</v>
      </c>
      <c r="C5" s="175" t="str">
        <f>Master!$D$23</f>
        <v>Yes</v>
      </c>
    </row>
    <row r="6" spans="2:3" ht="26.25" thickBot="1" x14ac:dyDescent="0.3">
      <c r="B6" s="172" t="s">
        <v>296</v>
      </c>
      <c r="C6" s="175">
        <f>Master!$E$23</f>
        <v>2</v>
      </c>
    </row>
    <row r="7" spans="2:3" ht="166.5" thickBot="1" x14ac:dyDescent="0.3">
      <c r="B7" s="172" t="s">
        <v>297</v>
      </c>
      <c r="C7" s="176" t="str">
        <f>Master!$F$23</f>
        <v xml:space="preserve">    KRS 367.4907 Every person who engages in nonemergency timber harvesting using mechanized equipment, excavation, or demolition work shall conform to KRS 367.4905 to 367.4917. Compliance with excavator and operator notification requirements of KRS 367.4905 to 367.4917 shall not be required of authorized persons responding to emergency situations. However, these persons shall take every reasonable precaution to protect the public safety and underground facilities of others. 
    KRS 367.4911 (1) (a) Each excavator, or person responsible for an excavation, planning excavation or demolition work shall, not less than two (2) full working [business] days nor more than ten (10) full working [business] days prior to commencing work, unless a future start date is agreed upon as provided in subsection (7) of Section 5 of this Act, notify each affected operator's designated protection notification center of the excavator's intended work and work schedule.  (b) The two (2) full working [business] days provided for in paragraph (a) of this subsection have elapsed if all affected operators have notified the person.</v>
      </c>
    </row>
    <row r="8" spans="2:3" ht="26.25" thickBot="1" x14ac:dyDescent="0.3">
      <c r="B8" s="172" t="s">
        <v>298</v>
      </c>
      <c r="C8" s="177" t="str">
        <f>Master!$G$23</f>
        <v>21
(KRS 367.4911 (2))</v>
      </c>
    </row>
    <row r="9" spans="2:3" ht="26.25" thickBot="1" x14ac:dyDescent="0.3">
      <c r="B9" s="172" t="s">
        <v>299</v>
      </c>
      <c r="C9" s="177" t="str">
        <f>Master!$H$23</f>
        <v>Yes
(KRS 367.4911 (11))</v>
      </c>
    </row>
    <row r="10" spans="2:3" ht="26.25" thickBot="1" x14ac:dyDescent="0.3">
      <c r="B10" s="172" t="s">
        <v>61</v>
      </c>
      <c r="C10" s="177" t="str">
        <f>Master!$I$23</f>
        <v>24"
(KRS 367.4903 (11))</v>
      </c>
    </row>
    <row r="11" spans="2:3" ht="204.75" thickBot="1" x14ac:dyDescent="0.3">
      <c r="B11" s="172" t="s">
        <v>300</v>
      </c>
      <c r="C11" s="176" t="str">
        <f>Master!$J$23</f>
        <v>KRS 367.4911 (10) When excavation or demolition is necessary within the tolerance zone, the excavator shall hand-dig or use nonintrusive means to avoid damage to the underground facility, except that mechanized equipment may be used: (a) To remove the pavement or other manmade hard surface if used during the initial penetration only to the depth necessary and if an individual other than the equipment operator visually monitors the excavation activity; (b) To remove indigenous rock if used during the initial penetration only to the extent necessary, if an individual other than the equipment operator visually monitors the excavation activity, and if the excavation is planned to avoid damage to the underground facility. However, if the underground facility contains flammable, toxic, corrosive, or hazardous products, the excavator shall notify the facility owner of the excavator's intent prior to removing indigenous rock; (c) To remove materials that are more than twelve (12) inches in any direction from the outer edge of the located facility if the excavator visually identifies the precise location of the underground facility or visually confirms that no facility is present within the depth of the excavation, if an individual other than the equipment operator visually monitors the excavation activity, and if the excavation is planned to avoid damage to the underground facility; and (d) To place shores into an existing excavation or remove shores from an xisting excavation.</v>
      </c>
    </row>
    <row r="12" spans="2:3" ht="39" thickBot="1" x14ac:dyDescent="0.3">
      <c r="B12" s="172" t="s">
        <v>301</v>
      </c>
      <c r="C12" s="178" t="str">
        <f>Master!$K$23</f>
        <v>Yes
(KRS 367.4903 (13) and KRS 367.4911 (10))</v>
      </c>
    </row>
    <row r="13" spans="2:3" ht="26.25" thickBot="1" x14ac:dyDescent="0.3">
      <c r="B13" s="172" t="s">
        <v>302</v>
      </c>
      <c r="C13" s="178" t="str">
        <f>Master!$L$23</f>
        <v>Yes
(KRS 367.4911 (6))</v>
      </c>
    </row>
    <row r="14" spans="2:3" ht="39" thickBot="1" x14ac:dyDescent="0.3">
      <c r="B14" s="172" t="s">
        <v>303</v>
      </c>
      <c r="C14" s="178" t="str">
        <f>Master!$M$23</f>
        <v>Yes
(KRS 367.4911 (7))</v>
      </c>
    </row>
    <row r="15" spans="2:3" ht="26.25" thickBot="1" x14ac:dyDescent="0.3">
      <c r="B15" s="172" t="s">
        <v>594</v>
      </c>
      <c r="C15" s="178" t="str">
        <f>Master!$N$23</f>
        <v>Yes
(KRS 367.4911 (8)(a))</v>
      </c>
    </row>
    <row r="16" spans="2:3" ht="39" thickBot="1" x14ac:dyDescent="0.3">
      <c r="B16" s="172" t="s">
        <v>305</v>
      </c>
      <c r="C16" s="178" t="str">
        <f>Master!$O$23</f>
        <v>No</v>
      </c>
    </row>
    <row r="17" spans="2:3" ht="39" thickBot="1" x14ac:dyDescent="0.3">
      <c r="B17" s="172" t="s">
        <v>306</v>
      </c>
      <c r="C17" s="178" t="str">
        <f>Master!$P$23</f>
        <v>Yes
(KRS 367.4907, KRS 367.4911 (1)(a)), and KRS 367.4911 (4))</v>
      </c>
    </row>
    <row r="18" spans="2:3" ht="26.25" thickBot="1" x14ac:dyDescent="0.3">
      <c r="B18" s="172" t="s">
        <v>307</v>
      </c>
      <c r="C18" s="178" t="str">
        <f>Master!$Q$23</f>
        <v>Yes
(KRS 367.4911 (9)(a))</v>
      </c>
    </row>
    <row r="19" spans="2:3" ht="26.25" thickBot="1" x14ac:dyDescent="0.3">
      <c r="B19" s="172" t="s">
        <v>1466</v>
      </c>
      <c r="C19" s="178" t="str">
        <f>Master!$R$23</f>
        <v>No</v>
      </c>
    </row>
    <row r="20" spans="2:3" ht="26.25" thickBot="1" x14ac:dyDescent="0.3">
      <c r="B20" s="172" t="s">
        <v>309</v>
      </c>
      <c r="C20" s="178" t="str">
        <f>Master!$S$23</f>
        <v>Yes
(KRS 367.4911 (9)(c))</v>
      </c>
    </row>
    <row r="21" spans="2:3" ht="15.75" thickBot="1" x14ac:dyDescent="0.3">
      <c r="B21" s="172" t="s">
        <v>310</v>
      </c>
      <c r="C21" s="178" t="str">
        <f>Master!$T$23</f>
        <v>Yes</v>
      </c>
    </row>
    <row r="22" spans="2:3" ht="230.25" thickBot="1" x14ac:dyDescent="0.3">
      <c r="B22" s="172" t="s">
        <v>1504</v>
      </c>
      <c r="C22" s="173" t="str">
        <f>Master!$U$23</f>
        <v xml:space="preserve">    KRS 367.4903  (6)  ... Driving wooden stakes by use of hand tools to a depth of six (6) inches or less below existing grade shall not constitute excavation.
    KRS 367.4907   ... Compliance with excavator and operator notification requirements of KRS 367.4905 to 367.4917 shall not be required of authorized persons responding to emergency situations....
    KRS 367.4915.   The requirements of KRS 367.4905 to 367.4917 shall not apply to the following:  (1) Excavation by an operator on its own easement except where that easement is crossed by another operator's facilities; (2) Routine road maintenance or railroad maintenance or repairs; (3) Tilling of soil for agricultural purposes; (4) Excavators excavating on private property, using nonmechanized equipment, if there is no encroachment on any operator's right-of-way or easement; (5) The opening of a grave in a cemetery; (6) A solid waste disposal site which is properly permitted; (7) Coal mining operations which are currently regulated under KRS Chapter 350;  (8) A utility operator or utility operator subcontractor performing emergency work as defined in KRS 367.4903; (9) Leak migration testing using metal probes inserted by hand by an authorized representative of the operator; or (10) Any nonintrusive excavating performed by an operator or his subcontractor to locate the operator's underground facilities in response to a notice  of excavation from the notification center, if all reasonable precautions have been taken to protect the underground facilities.</v>
      </c>
    </row>
    <row r="23" spans="2:3" ht="15.75" thickBot="1" x14ac:dyDescent="0.3">
      <c r="B23" s="385" t="s">
        <v>60</v>
      </c>
      <c r="C23" s="385"/>
    </row>
    <row r="24" spans="2:3" ht="39" thickBot="1" x14ac:dyDescent="0.3">
      <c r="B24" s="288" t="s">
        <v>153</v>
      </c>
      <c r="C24" s="178">
        <f>Master!$V$23</f>
        <v>2</v>
      </c>
    </row>
    <row r="25" spans="2:3" ht="409.6" thickBot="1" x14ac:dyDescent="0.3">
      <c r="B25" s="288" t="s">
        <v>312</v>
      </c>
      <c r="C25" s="179" t="str">
        <f>Master!$W$23</f>
        <v xml:space="preserve">    KRS 367.4909  (5)  An operator shall respond to facility locate requests and provide a positive response as follows: (a) To a normal excavation locate request within two (2) working days after receiving notification from an excavator or any time prior to the scheduled excavation start date if agreed upon as provided in subsection (7) of Section 5 of this Act, excluding large projects requests, design information requests, emergency locate requests, and unmapped or untonable facilities; (b) To an emergency locate request, as quickly as possible but not to exceed fortyeight (48) hours after receiving notification from an excavator; (c) To a design information request, within ten (10) working days after receiving notification from the person making the request; and (d) To a large project request, with two (2)  working days the operator shall notify the excavator that an excavation area has been determined to be a large project, and the operator shall respond to the request within five (5) working days from the later of receiving notification from an excavator or prior to the scheduled excavation start date for that location if agreed upon as provided in subsection (7) of Section 5 of this Act; (e)  To an unmapped or untonable facility requrest, within two (2) working days the operator shall notify the excavator that an excavation area has been determined to an unmapped or untonable project, and the operator shall respond to the request within five (5) working days for a normal locate request or eight (8) working days for a large project request from the later of receiving the notification from an excavator or prior to the scheduled excavation start date if agreed upon... (f) To a fiber-to-the-premises broadband deployment excavation request, in locations not already served by fiber-to-the-premises, within four (4) working days. (6) Within one (1) working day after receiving a second notice request from an excavator pursuant to subsection (12) of Section 3 of this Act, an operator shall locate its facility and update the positive response system. (7) An operator shall, after receiving an emergency locate request, a normal excavation locate request, an unmapped or untonable location request, or a large project request as provided in subsection (5) of this section: (a) Inform the excavator of the approximate location and description of any of the operator's underground facilities that may be damaged or pose a safety concern because of excavation or demolition; (b) Unless permanent facility markers are provided, provide temporary markings to inform the excavator of the ownership and approximate location of the underground facility; and (d) Provide a positive response to the requesting party.
KRS 367.4903 (12) "Working day" means every day, except Saturday, Sunday, and holidays established by federal or state statute.  For purposes of measuring any period of time prescribed or allowed under the Underground Facilities Damage Prevention Act of 1994, a working day shall commence at 12:01 a.m. eastern time and end at 12 midnight eastern time excluding the day the locate request was made.</v>
      </c>
    </row>
    <row r="26" spans="2:3" ht="26.25" thickBot="1" x14ac:dyDescent="0.3">
      <c r="B26" s="288" t="s">
        <v>313</v>
      </c>
      <c r="C26" s="178" t="str">
        <f>Master!$X$23</f>
        <v>No</v>
      </c>
    </row>
    <row r="27" spans="2:3" ht="39" thickBot="1" x14ac:dyDescent="0.3">
      <c r="B27" s="288" t="s">
        <v>1288</v>
      </c>
      <c r="C27" s="178" t="str">
        <f>Master!$Y$23</f>
        <v>Not addressed</v>
      </c>
    </row>
    <row r="28" spans="2:3" ht="39" thickBot="1" x14ac:dyDescent="0.3">
      <c r="B28" s="288" t="s">
        <v>1289</v>
      </c>
      <c r="C28" s="178" t="str">
        <f>Master!$Z$23</f>
        <v>No</v>
      </c>
    </row>
    <row r="29" spans="2:3" ht="39" thickBot="1" x14ac:dyDescent="0.3">
      <c r="B29" s="288" t="s">
        <v>314</v>
      </c>
      <c r="C29" s="178" t="str">
        <f>Master!$AA$23</f>
        <v>Not addressed.
(Reference KRS 367.4909 (10))</v>
      </c>
    </row>
    <row r="30" spans="2:3" ht="51.75" thickBot="1" x14ac:dyDescent="0.3">
      <c r="B30" s="288" t="s">
        <v>315</v>
      </c>
      <c r="C30" s="178" t="str">
        <f>Master!$AB$23</f>
        <v>No</v>
      </c>
    </row>
    <row r="31" spans="2:3" ht="51.75" thickBot="1" x14ac:dyDescent="0.3">
      <c r="B31" s="288" t="s">
        <v>316</v>
      </c>
      <c r="C31" s="178" t="str">
        <f>Master!$AC$23</f>
        <v>No</v>
      </c>
    </row>
    <row r="32" spans="2:3" ht="39" thickBot="1" x14ac:dyDescent="0.3">
      <c r="B32" s="288" t="s">
        <v>1290</v>
      </c>
      <c r="C32" s="178" t="str">
        <f>Master!$AD$23</f>
        <v>Not addressed</v>
      </c>
    </row>
    <row r="33" spans="2:3" ht="39" thickBot="1" x14ac:dyDescent="0.3">
      <c r="B33" s="288" t="s">
        <v>1291</v>
      </c>
      <c r="C33" s="178" t="str">
        <f>Master!$AE$23</f>
        <v>Yes</v>
      </c>
    </row>
    <row r="34" spans="2:3" ht="179.25" thickBot="1" x14ac:dyDescent="0.3">
      <c r="B34" s="288" t="s">
        <v>1281</v>
      </c>
      <c r="C34" s="178" t="str">
        <f>Master!$AF$23</f>
        <v xml:space="preserve">
KRS 367.4909 (5) An operator shall respond to facility locate requests and provide a positive response as follows.
KRS 367.4909(7) An operator shall, after receiving an emergency locate request, a normal excavation locate request, an unmapped or untonable locate request, or a large project request as provided in subsection (5) of this section: (a)…(b)…(c) provide a positive response to the requesting party.
KRS 367.4903 (21)  "Positive response" means an automated or written communication system provided by each protection notification center for all locate request the center receives pursuant to Section 2 of this Act that allows excavators, locators, operators, and other interested parties to determine the status of locating an underground facility and requires response and verification by operators and excavators to comply with their respective requirements of the Underground Facility Damage Prevention Act of 1994.</v>
      </c>
    </row>
    <row r="35" spans="2:3" ht="39" thickBot="1" x14ac:dyDescent="0.3">
      <c r="B35" s="288" t="s">
        <v>1467</v>
      </c>
      <c r="C35" s="178" t="str">
        <f>Master!$AG$23</f>
        <v>Yes</v>
      </c>
    </row>
    <row r="36" spans="2:3" ht="179.25" thickBot="1" x14ac:dyDescent="0.3">
      <c r="B36" s="288" t="s">
        <v>1468</v>
      </c>
      <c r="C36" s="178" t="str">
        <f>Master!$AH$23</f>
        <v xml:space="preserve">
KRS 367.4909 (5) An operator shall respond to facility locate requests and provide a positive response as follows.
KRS 367.4909(7) An operator shall, after receiving an emergency locate request, a normal excavation locate request, an unmapped or untonable locate request, or a large project request as provided in subsection (5) of this section: (a)…(b)…(c) provide a positive response to the requesting party.
KRS 367.4903 (21)  "Positive response" means an automated or written communication system provided by each protection notification center for all locate request the center receives pursuant to Section 2 of this Act that allows excavators, locators, operators, and other interested parties to determine the status of locating an underground facility and requires response and verification by operators and excavators to comply with their respective requirements of the Underground Facility Damage Prevention Act of 1994.</v>
      </c>
    </row>
    <row r="37" spans="2:3" ht="26.25" thickBot="1" x14ac:dyDescent="0.3">
      <c r="B37" s="288" t="s">
        <v>1282</v>
      </c>
      <c r="C37" s="178" t="str">
        <f>Master!$AI$23</f>
        <v>Yes
(KRS 637.4913 (1)(b))</v>
      </c>
    </row>
    <row r="38" spans="2:3" ht="51.75" thickBot="1" x14ac:dyDescent="0.3">
      <c r="B38" s="288" t="s">
        <v>317</v>
      </c>
      <c r="C38" s="178" t="str">
        <f>Master!$AJ$23</f>
        <v>Yes</v>
      </c>
    </row>
    <row r="39" spans="2:3" ht="51.75" thickBot="1" x14ac:dyDescent="0.3">
      <c r="B39" s="288" t="s">
        <v>318</v>
      </c>
      <c r="C39" s="179" t="str">
        <f>Master!$AK$23</f>
        <v xml:space="preserve">    KRS 367.4909 (3)  Each operator member of the one-call center shall provide and update as needed to the one-call center the general location of its underground facilities, the operator identity and business address, and emergency notification telephone numbers.</v>
      </c>
    </row>
    <row r="40" spans="2:3" ht="39" thickBot="1" x14ac:dyDescent="0.3">
      <c r="B40" s="288" t="s">
        <v>319</v>
      </c>
      <c r="C40" s="178" t="str">
        <f>Master!$AL$23</f>
        <v>Yes</v>
      </c>
    </row>
    <row r="41" spans="2:3" ht="51.75" thickBot="1" x14ac:dyDescent="0.3">
      <c r="B41" s="288" t="s">
        <v>1292</v>
      </c>
      <c r="C41" s="179" t="str">
        <f>Master!$AM$23</f>
        <v xml:space="preserve">    KRS 367.4909 (3)  Each operator member of the one-call center shall provide and update as needed to the one-call center the general location of its underground facilities, the operator identity and business address, and emergency notification telephone numbers.</v>
      </c>
    </row>
    <row r="42" spans="2:3" ht="39" thickBot="1" x14ac:dyDescent="0.3">
      <c r="B42" s="288" t="s">
        <v>1293</v>
      </c>
      <c r="C42" s="178" t="str">
        <f>Master!$AN$23</f>
        <v>Yes</v>
      </c>
    </row>
    <row r="43" spans="2:3" ht="39" thickBot="1" x14ac:dyDescent="0.3">
      <c r="B43" s="288" t="s">
        <v>320</v>
      </c>
      <c r="C43" s="179" t="str">
        <f>Master!$AO$23</f>
        <v xml:space="preserve">    KRS 367.4909 (12)  All underground facilities installed after January 1, 2013, shall include a means to accurately identify and locate the underground facilities from the surface. This subsection does not apply to the repair of existing facilities.</v>
      </c>
    </row>
    <row r="44" spans="2:3" ht="26.25" thickBot="1" x14ac:dyDescent="0.3">
      <c r="B44" s="288" t="s">
        <v>321</v>
      </c>
      <c r="C44" s="178" t="str">
        <f>Master!$AP$23</f>
        <v xml:space="preserve">Yes
(KRS 367.4909 (5), (8) and (9)) </v>
      </c>
    </row>
    <row r="45" spans="2:3" ht="15.75" thickBot="1" x14ac:dyDescent="0.3">
      <c r="B45" s="386" t="s">
        <v>322</v>
      </c>
      <c r="C45" s="386"/>
    </row>
    <row r="46" spans="2:3" ht="26.25" thickBot="1" x14ac:dyDescent="0.3">
      <c r="B46" s="290" t="s">
        <v>1469</v>
      </c>
      <c r="C46" s="178" t="str">
        <f>Master!$AQ$23</f>
        <v>No</v>
      </c>
    </row>
    <row r="47" spans="2:3" ht="26.25" thickBot="1" x14ac:dyDescent="0.3">
      <c r="B47" s="290" t="s">
        <v>1470</v>
      </c>
      <c r="C47" s="178" t="str">
        <f>Master!$AR$23</f>
        <v>No</v>
      </c>
    </row>
    <row r="48" spans="2:3" ht="39" thickBot="1" x14ac:dyDescent="0.3">
      <c r="B48" s="290" t="s">
        <v>1471</v>
      </c>
      <c r="C48" s="178" t="str">
        <f>Master!$AS$23</f>
        <v>Not addressed</v>
      </c>
    </row>
    <row r="49" spans="2:3" ht="26.25" thickBot="1" x14ac:dyDescent="0.3">
      <c r="B49" s="290" t="s">
        <v>326</v>
      </c>
      <c r="C49" s="178" t="str">
        <f>Master!$AT$23</f>
        <v>Yes</v>
      </c>
    </row>
    <row r="50" spans="2:3" ht="102.75" thickBot="1" x14ac:dyDescent="0.3">
      <c r="B50" s="290" t="s">
        <v>327</v>
      </c>
      <c r="C50" s="179" t="str">
        <f>Master!$AU$23</f>
        <v xml:space="preserve">    KRS 367.4913 (2)  The Kentucky Contact center shall be governed by a board of directors composed of representatives of member operators who are elected by the membership. Board seats may be filled by representatives of the following: (a) A natural gas provider; (b) An electric provider; (c) A telecommunications provider; (d) A water/sewer provider; (e) An interstate pipeline operator; (f) A municipal utility operator; and (g) An advisory, nonvoting representative of one (1) of the following: 1. Home Builders Association of Kentucky; 2. National Electrical Contractors Association; 3. Associated General Contractors of Kentucky; or 4. Kentucky Association of Plumbing, Heating-Cooling Contractors.</v>
      </c>
    </row>
    <row r="51" spans="2:3" ht="39" thickBot="1" x14ac:dyDescent="0.3">
      <c r="B51" s="290" t="s">
        <v>328</v>
      </c>
      <c r="C51" s="178" t="str">
        <f>Master!$AV$23</f>
        <v>No</v>
      </c>
    </row>
    <row r="52" spans="2:3" ht="39" thickBot="1" x14ac:dyDescent="0.3">
      <c r="B52" s="290" t="s">
        <v>329</v>
      </c>
      <c r="C52" s="178" t="str">
        <f>Master!$AW$23</f>
        <v>Not addressed</v>
      </c>
    </row>
    <row r="53" spans="2:3" ht="26.25" thickBot="1" x14ac:dyDescent="0.3">
      <c r="B53" s="290" t="s">
        <v>330</v>
      </c>
      <c r="C53" s="178" t="str">
        <f>Master!$AX$23</f>
        <v>Yes</v>
      </c>
    </row>
    <row r="54" spans="2:3" ht="357.75" thickBot="1" x14ac:dyDescent="0.3">
      <c r="B54" s="290" t="s">
        <v>331</v>
      </c>
      <c r="C54" s="179" t="str">
        <f>Master!$AY$23</f>
        <v xml:space="preserve">    KRS 278.992 (1) Any person who violates any minimum safety standard adopted by the United States Department of Transportation pursuant to the federal pipeline safety laws, 49 U.S.C.secs. 60101 et seq., as amended, or any regulation adopted and filed pursuant to KRS Chapter 13A by the Public Service Commission governing the safety of pipeline facilities or the transportation of gas as those terms are defined in the Natural Gas Pipeline Safety Act, shall be subject to a civil penalty to be assessed by the Public Service Commission not to exceed the maximum civil penalty as contained in 49 C.F.R. sec. 190.223, asamended, for a violation of any provision of 49 U.S.C. secs. 60101 et seq., or any regulation or order issued thereunder, for each violation for each day that the violation persists. Any civil penalty assessed for a violation may be compromised by the commission.      (2) Any person who willfully and knowingly defaces, damages, removes, or destroys any pipeline sign or right-of-way marker required by the Natural Gas Pipeline Safety Act or any regulation or order issued pursuant to it shall, upon conviction, be subject for each offense to a fine of not more than five thousand dollars ($5,000), imprisonment for a term not to exceed one (1) year, or both. 
    KRS 367.4917 (1)  An excavator who fails to comply with any provision of KRS 367.4911, ...may be subject to a civil penalty of two hundred fifty dollars ($250) for the first violation, no more than one thousand dollars ($1,000) for the second violation, and no more than three thousand dollars ($3,000) for the third and any subsequent violation ...If a person commits a violation in the course and scope of employment, the penalties shall be imposed on the employer... (3) A person that knowingly provides false notice to a utility notification center of an emergency as defined in KRS 367.4903 shall be subject to a civil penalty of one thousand dollars ($1,000) for each viuolation. (4) Any person who violates any provision of the Underground Facility Damage Prevention Act of 1994, KRS 367.4901 to 367.4917, that involves damage to a facility containing any flammable, toxic, corrosive, or hazardous material or results in the release of any flammable, toxic, corrosive, or hazardous material shall be subject to a civil penalty, in addition to the civil penalty in subsection (1) of this section, not to exceed one thousand dollars ($1,000) for each violation. The penalties of this subsection are not in conflict with and are in addition to civil damages for personal injury or property damage. </v>
      </c>
    </row>
    <row r="55" spans="2:3" ht="26.25" thickBot="1" x14ac:dyDescent="0.3">
      <c r="B55" s="290" t="s">
        <v>332</v>
      </c>
      <c r="C55" s="178" t="str">
        <f>Master!$AZ$23</f>
        <v>Yes</v>
      </c>
    </row>
    <row r="56" spans="2:3" ht="357.75" thickBot="1" x14ac:dyDescent="0.3">
      <c r="B56" s="290" t="s">
        <v>333</v>
      </c>
      <c r="C56" s="179" t="str">
        <f>Master!$BA$23</f>
        <v xml:space="preserve">    KRS 278.992 (1) Any person who violates any minimum safety standard adopted by the United States Department of Transportation pursuant to the federal pipeline safety laws, 49 U.S.C.secs. 60101 et seq., as amended, or any regulation adopted and filed pursuant to KRS Chapter 13A by the Public Service Commission governing the safety of pipeline facilities or the transportation of gas as those terms are defined in the Natural Gas Pipeline Safety Act, shall be subject to a civil penalty to be assessed by the Public Service Commission not to exceed the maximum civil penalty as contained in 49 C.F.R. sec. 190.223, asamended, for a violation of any provision of 49 U.S.C. secs. 60101 et seq., or any regulation or order issued thereunder, for each violation for each day that the violation persists. Any civil penalty assessed for a violation may be compromised by the commission. (2) Any person who willfully and knowingly defaces, damages, removes, or destroys any pipeline sign or right-of-way marker required by the Natural Gas Pipeline Safety Act or any regulation or order issued pursuant to it shall, upon conviction, be subject for each offense to a fine of not more than five thousand dollars ($5,000), imprisonment for a term not to exceed one (1) year, or both. 
    KRS 367.4917 (1)  ...an operator who fails to comply with any provisions of KRS 367.4909 may be subject to a civil penalty of two hundred fifty dollars ($250) for the first violation, no more than one thousand dollars ($1,000) for the second violation, and no more than three thousand dollars ($3,000) for the third and any subsequent violation ...If a person commits a violation in the course and scope of employment, the penalties shall be imposed on the employer... (3) A person that knowingly provides false notice to a utility notification center of an emergency as defined in KRS 367.4903 shall be subject to a civil penalty of one thousand dollars ($1,000) for each viuolation. (4) Any person who violates any provision of the Underground Facility Damage Prevention Act of 1994, KRS 367.4901 to 367.4917, that involves damage to a facility containing any flammable, toxic, corrosive, or hazardous material or results in the release of any flammable, toxic, corrosive, or hazardous material shall be subject to a civil penalty, in addition to the civil penalty in subsection (1) of this section, not to exceed one thousand dollars ($1,000) for each violation. The penalties of this subsection are not in conflict with and are in addition to civil damages for personal injury or property damage. </v>
      </c>
    </row>
    <row r="57" spans="2:3" ht="26.25" thickBot="1" x14ac:dyDescent="0.3">
      <c r="B57" s="290" t="s">
        <v>334</v>
      </c>
      <c r="C57" s="178" t="str">
        <f>Master!$BB$23</f>
        <v>Yes</v>
      </c>
    </row>
    <row r="58" spans="2:3" ht="192" thickBot="1" x14ac:dyDescent="0.3">
      <c r="B58" s="290" t="s">
        <v>335</v>
      </c>
      <c r="C58" s="179" t="str">
        <f>Master!$BC$23</f>
        <v xml:space="preserve">    KRS 278.992 (2) Any person who willfully and knowingly defaces, damages, removes, or destroys any pipeline sign or right-of-way marker required by the Natural Gas Pipeline Safety Act or any regulation or order issued pursuant to it shall, upon conviction, be subject for each offense to a fine of not more than five thousand dollars ($5,000), imprisonment for a term not to exceed one (1) year, or both. 
    KRS 367.4917  (2) A protection notification center that fails to comply with any provision of KRS 367.4913 shall be subject to a civil fine of one thousand dollars ($1,000) for each violation.  (3) A person that knowingly provides false notice to a utility notification center of an emergency as defined in KRS 367.4903 shall be subject to a civil penalty of one thousand dollars ($1,000) for each violation. (4) Any person who violates any provision of the Underground Facility Damage Prevention Act of 1994, KRS 367.4901 to 367.4917, that involves damage to a facility containing any flammable, toxic, corrosive, or hazardous material or results in the release of any flammable, toxic, corrosive, or hazardous material shall be subject to a civil penalty, in addition to the civil penatly in subsection (1) of this section, not to exceed one thousand dollars ($1,000) for each violation. </v>
      </c>
    </row>
    <row r="59" spans="2:3" ht="153.75" thickBot="1" x14ac:dyDescent="0.3">
      <c r="B59" s="290" t="s">
        <v>200</v>
      </c>
      <c r="C59" s="179" t="str">
        <f>Master!$BD$23</f>
        <v xml:space="preserve">    KRS 367.4917 (5)(c) Failure to comply with the provisions of the Kentucky Underground Facility Damage Prevention Ac of 1994, KRS 367.4901 to 367.4917, may be determined at the conclusion of an investigation and shall be based on evidence available to state, county, or city officials, law enforcement, or fire protection agencies which issue the citation.  (6) The commission shall have statewide authority to enforce and assess civil penalties provided for in this section and to seek injunctive relief for any violation that results in damage to an underground facility used to transport gas or hazardous liquid subject to the federal pipeline safety laws, 49 U.S.C. secs. 60101 et seq.  Once the commission initiates an investigation or undertakes an enforcement action against a person for an alleged violation, no other state, county, city, or fire protectiion agency shall initiate or continue any enforcement action against the person for the same alleged violation.  Any action to recover penalties assessed pursuant to this subsection shall be brought in the Franklin Circuit Court.  </v>
      </c>
    </row>
    <row r="60" spans="2:3" ht="39" thickBot="1" x14ac:dyDescent="0.3">
      <c r="B60" s="290" t="s">
        <v>336</v>
      </c>
      <c r="C60" s="178" t="str">
        <f>Master!$BE$23</f>
        <v>Yes, 
(KRS 367.4917 (5)(c) and (6))</v>
      </c>
    </row>
    <row r="61" spans="2:3" ht="51.75" thickBot="1" x14ac:dyDescent="0.3">
      <c r="B61" s="290" t="s">
        <v>651</v>
      </c>
      <c r="C61" s="178" t="str">
        <f>Master!$BF$23</f>
        <v>Yes
(KRS 367.4909 (4))</v>
      </c>
    </row>
    <row r="62" spans="2:3" ht="51.75" thickBot="1" x14ac:dyDescent="0.3">
      <c r="B62" s="290" t="s">
        <v>477</v>
      </c>
      <c r="C62" s="178" t="str">
        <f>Master!$BG$23</f>
        <v>No</v>
      </c>
    </row>
    <row r="63" spans="2:3" ht="51.75" thickBot="1" x14ac:dyDescent="0.3">
      <c r="B63" s="290" t="s">
        <v>478</v>
      </c>
      <c r="C63" s="178" t="str">
        <f>Master!$BH$23</f>
        <v>No</v>
      </c>
    </row>
    <row r="64" spans="2:3" ht="15.75" thickBot="1" x14ac:dyDescent="0.3">
      <c r="B64" s="387" t="s">
        <v>339</v>
      </c>
      <c r="C64" s="387"/>
    </row>
    <row r="65" spans="2:3" ht="51.75" thickBot="1" x14ac:dyDescent="0.3">
      <c r="B65" s="291" t="s">
        <v>340</v>
      </c>
      <c r="C65" s="163" t="str">
        <f>Master!$BI$23</f>
        <v xml:space="preserve">    Kentucky Revised Statutes, Title XXIX,  Chapter 367, §§ .4901 to .4917, Underground Facility Damage Prevention
(https://apps.legislature.ky.gov/law/statutes/chapter.aspx?id=39092)
    Also see One-Call Center Website for Information on State Law.</v>
      </c>
    </row>
    <row r="66" spans="2:3" ht="26.25" thickBot="1" x14ac:dyDescent="0.3">
      <c r="B66" s="291" t="s">
        <v>341</v>
      </c>
      <c r="C66" s="184" t="str">
        <f>Master!$BJ$23</f>
        <v>March 23, 2021 (HB 303 / SB 172)
Effective: January 1, 2022</v>
      </c>
    </row>
    <row r="67" spans="2:3" ht="26.25" thickBot="1" x14ac:dyDescent="0.3">
      <c r="B67" s="291" t="s">
        <v>342</v>
      </c>
      <c r="C67" s="184" t="str">
        <f>Master!$BK$23</f>
        <v>Yes</v>
      </c>
    </row>
    <row r="68" spans="2:3" ht="26.25" thickBot="1" x14ac:dyDescent="0.3">
      <c r="B68" s="291" t="s">
        <v>343</v>
      </c>
      <c r="C68" s="184" t="str">
        <f>Master!$BL$23</f>
        <v xml:space="preserve">    KRS 367.4917 (7)  The comission may promulgate administrative regulations in accordance with KRS Chapter 13A to enforce the Underground Facility Damage Prevention Act of 1994.  The commission shall exercise its authority under the Underground Facility Damage Prevention Act of 1994 in accordance with the rules and procedures set forth in KRS Chapter 278 and all applicable administrative regulations promulgated by the commission.</v>
      </c>
    </row>
    <row r="69" spans="2:3" ht="26.25" thickBot="1" x14ac:dyDescent="0.3">
      <c r="B69" s="291" t="s">
        <v>1472</v>
      </c>
      <c r="C69" s="163" t="str">
        <f>Master!$BM$23</f>
        <v>Kentucky811
(http://www.kentucky811.org)</v>
      </c>
    </row>
    <row r="70" spans="2:3" ht="15.75" thickBot="1" x14ac:dyDescent="0.3">
      <c r="B70" s="381" t="s">
        <v>377</v>
      </c>
      <c r="C70" s="382"/>
    </row>
    <row r="71" spans="2:3" ht="15.75" thickBot="1" x14ac:dyDescent="0.3">
      <c r="B71" s="292" t="s">
        <v>74</v>
      </c>
      <c r="C71" s="179">
        <f>Master!$BN$23</f>
        <v>0</v>
      </c>
    </row>
    <row r="72" spans="2:3" ht="51.75" thickBot="1" x14ac:dyDescent="0.3">
      <c r="B72" s="292" t="s">
        <v>138</v>
      </c>
      <c r="C72" s="182">
        <f>Master!$BO$23</f>
        <v>0</v>
      </c>
    </row>
  </sheetData>
  <mergeCells count="6">
    <mergeCell ref="B70:C70"/>
    <mergeCell ref="B1:C1"/>
    <mergeCell ref="B2:C2"/>
    <mergeCell ref="B23:C23"/>
    <mergeCell ref="B45:C45"/>
    <mergeCell ref="B64:C64"/>
  </mergeCells>
  <hyperlinks>
    <hyperlink ref="C65" r:id="rId1" display="http://www.lrc.ky.gov/KRS/367-00/CHAPTER.HTM" xr:uid="{00000000-0004-0000-1900-000000000000}"/>
  </hyperlinks>
  <pageMargins left="0.7" right="0.7" top="0.75" bottom="0.75" header="0.3" footer="0.3"/>
  <pageSetup scale="74" fitToHeight="0" orientation="landscape"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B1:C72"/>
  <sheetViews>
    <sheetView topLeftCell="B1" workbookViewId="0">
      <selection activeCell="C7" sqref="C7"/>
    </sheetView>
  </sheetViews>
  <sheetFormatPr defaultColWidth="9.140625" defaultRowHeight="15" x14ac:dyDescent="0.25"/>
  <cols>
    <col min="1" max="1" width="9.140625" style="171"/>
    <col min="2" max="2" width="30.42578125" style="171" customWidth="1"/>
    <col min="3" max="3" width="95.85546875" style="171" customWidth="1"/>
    <col min="4" max="16384" width="9.140625" style="171"/>
  </cols>
  <sheetData>
    <row r="1" spans="2:3" ht="19.5" thickBot="1" x14ac:dyDescent="0.3">
      <c r="B1" s="383" t="s">
        <v>1383</v>
      </c>
      <c r="C1" s="383"/>
    </row>
    <row r="2" spans="2:3" ht="15.75" thickBot="1" x14ac:dyDescent="0.3">
      <c r="B2" s="390" t="s">
        <v>1424</v>
      </c>
      <c r="C2" s="390"/>
    </row>
    <row r="3" spans="2:3" ht="166.5" thickBot="1" x14ac:dyDescent="0.3">
      <c r="B3" s="172" t="s">
        <v>159</v>
      </c>
      <c r="C3" s="173" t="str">
        <f>Master!$B$24</f>
        <v xml:space="preserve">    Louisiana Revised Statute (R.S.), Title 40, §1749:12.(5) "Demolition" means the total or partial wrecking, razing, rendering, moving, or removing of any building or structure, movable or immovable. ... (7) "Excavation" or "excavate" means any operation causing movement or removal of earth, rock, or other materials in or on the ground or submerged in a marine environment that could reasonably result in damage to underground or submerged utilities or facilities by the use of powered or mechanical or manual means, including but not limited to pile driving, digging, blasting, augering, boring, back filling, dredging, compaction, plowing-in, trenching, ditching, tunneling, land-leveling, grading, and mechanical probing.  Excavation" or "excavate" shall not include manual probing, normal commercial farming operations, or an activity resulting from force majeure, related occurrences, including but not limited to an act of God, or an act of nature.
   Louisiana Adminstrative Code (LAC) Title 55 § 2103.(A) Excavation or Excavate―any operation for the purpose of movement or removal of earth, rock, or other materials in or on the ground by the use of powered or mechanical or manual means, including pile driving, digging, blasting, auguring, boring, back filling, dredging, compressing, plowing-in, trenching, ditching, tunneling, land-leveling, grading, and mechanical probing.</v>
      </c>
    </row>
    <row r="4" spans="2:3" ht="90" thickBot="1" x14ac:dyDescent="0.3">
      <c r="B4" s="172" t="s">
        <v>160</v>
      </c>
      <c r="C4" s="173" t="str">
        <f>Master!$C$24</f>
        <v xml:space="preserve">    R.S. 40:1749:12.(1) "Agricultural excavator" means a person who owns or operates a farm and is directly involved in the cultivation of land or crops or who raises livestock. ... (4) "Demolisher" means any person engaged in the act of demolishing as defined in Paragraph (2) of this Section. ... (8) "Excavator" means any person who engages in excavation operations. (9) "Forestry excavator" means an excavator who is a logger, prescribed burner, site preparation operator, or tree planter for commercial forestry operations.
   LAC Title 55 § 2103.(A) Demolisher―any person engaged in the act of demolishing as defined in R. S. 40:1749.12(2). Excavator―any person who engages in excavation operations.</v>
      </c>
    </row>
    <row r="5" spans="2:3" ht="26.25" thickBot="1" x14ac:dyDescent="0.3">
      <c r="B5" s="172" t="s">
        <v>1465</v>
      </c>
      <c r="C5" s="175" t="str">
        <f>Master!$D$24</f>
        <v>Yes</v>
      </c>
    </row>
    <row r="6" spans="2:3" ht="26.25" thickBot="1" x14ac:dyDescent="0.3">
      <c r="B6" s="172" t="s">
        <v>296</v>
      </c>
      <c r="C6" s="175">
        <f>Master!$E$24</f>
        <v>2</v>
      </c>
    </row>
    <row r="7" spans="2:3" ht="294" thickBot="1" x14ac:dyDescent="0.3">
      <c r="B7" s="172" t="s">
        <v>297</v>
      </c>
      <c r="C7" s="176" t="str">
        <f>Master!$F$24</f>
        <v xml:space="preserve">    R.S. 40:1749.13.A.  Except as provided in this Section, no person shall excavate or demolish in any street, highway, public place, or servitude of any operator, or near the location of an underground facility or utility, or on the premises of a customer served by an underground facility or utility without having first ascertained, in the manner prescribed in Subsection B of this Section, the specific location as provided in R.S. 40:1749.14(D) of all underground facilities or utilities in the area which would be affected by the proposed excavation or demolition.  B.(1) Except as provided in R.S. 40:1749.15, prior to any excavation or 26 demolition, each excavator or demolisher shall serve telephonic or electronic notice of the intent to excavate or demolish to the regional notification center or centers serving the area in which the proposed excavation or demolition is to take place. Such notice shall be given to the notification center at least forty-eight hours, but not more than one hundred twenty hours, excluding weekends and holidays, in advance of the commencement of any excavation or demolition activity. Holidays shall consist of the following: ... (4) Notice shall be given and shall include a specific location request for excavation or demolition work to be performed at least forty-eight hours, but not more than one hundred twenty hours, excluding weekends and holidays, in advance of actual work commencement. ... The marking of an operator's facility or utility shall be provided for excavation or demolition purposes only. (5) The excavator or demolisher shall wait at least forty-eight hours, beginning at 7:00 a.m. on the next working day, following notification, unless mutually agreed upon and documented by the excavator and operator to extend such time, before commencing any excavation or demolition activity, except in the case of an emergency as defined in the provisions of this Part or if informed by the regional notification center that no operators are to be notified. However, if no agreement for an extention of time can be reached between the excavator and the operator and the excavation or demolition activity could impact a pipeline located on or in water, upon request by the operator, the commissioner may delay the mark-by time prior to the commencement of any excavation or demolition activity in order to allow for the accurate marking of such pipeline.</v>
      </c>
    </row>
    <row r="8" spans="2:3" ht="39" thickBot="1" x14ac:dyDescent="0.3">
      <c r="B8" s="172" t="s">
        <v>298</v>
      </c>
      <c r="C8" s="176" t="str">
        <f>Master!$G$24</f>
        <v xml:space="preserve">    20 days may be longer as determined by the commissioner if could impact a pipeline located in water, or 30 days for a forestry excavator or agricultural excavator
    (R.S. 40:1749.14.(C) (1) (b) (iii) and (v)).</v>
      </c>
    </row>
    <row r="9" spans="2:3" ht="26.25" thickBot="1" x14ac:dyDescent="0.3">
      <c r="B9" s="172" t="s">
        <v>299</v>
      </c>
      <c r="C9" s="177" t="str">
        <f>Master!$H$24</f>
        <v>No
(R.S. 40:1749:13.D.)</v>
      </c>
    </row>
    <row r="10" spans="2:3" ht="26.25" thickBot="1" x14ac:dyDescent="0.3">
      <c r="B10" s="172" t="s">
        <v>61</v>
      </c>
      <c r="C10" s="177" t="str">
        <f>Master!$I$24</f>
        <v>18"
(R.S. 40:1749:14.D.)</v>
      </c>
    </row>
    <row r="11" spans="2:3" ht="153.75" thickBot="1" x14ac:dyDescent="0.3">
      <c r="B11" s="172" t="s">
        <v>300</v>
      </c>
      <c r="C11" s="176" t="str">
        <f>Master!$J$24</f>
        <v xml:space="preserve">    Special digging requirements within a tolerance zone are not specified.  However, the following is specified for each excavation:  R.S. 40:1749.16.  In addition to the notification requirements in R.S. 40:1749.13 and 1749.14 and the emergency notification requirements in R.S. 40:1749.15, each person responsible for an excavation or demolition operation shall do the following:  (1)  Plan the excavation or demolition to avoid damage to or minimize interference with underground facilities in and near the construction area.  (2)  Maintain a safe clearance between the underground utilities or facilities and the cutting edge or point of any power or mechanized equipment, taking into account the known limit of control of the cutting edge or point to avoid damage to utilities or facilities.  (3)  Provide support for underground facilities or utilities in and near the construction area, during excavation and back filling operations, as may be reasonably necessary to protect the utility or facility.  (4)  Dig test pits to determine the actual location of facilities or utilities handling electricity, gas, natural gas, oil, petroleum products, or other flammable, toxic, or corrosive fluids/gases if these facilities or utilities are to be exposed.</v>
      </c>
    </row>
    <row r="12" spans="2:3" ht="39" thickBot="1" x14ac:dyDescent="0.3">
      <c r="B12" s="172" t="s">
        <v>301</v>
      </c>
      <c r="C12" s="178" t="str">
        <f>Master!$K$24</f>
        <v>No</v>
      </c>
    </row>
    <row r="13" spans="2:3" ht="26.25" thickBot="1" x14ac:dyDescent="0.3">
      <c r="B13" s="172" t="s">
        <v>302</v>
      </c>
      <c r="C13" s="178" t="str">
        <f>Master!$L$24</f>
        <v>Yes
(R.S. 40:1749:14.C. (1) (b) (iv))</v>
      </c>
    </row>
    <row r="14" spans="2:3" ht="39" thickBot="1" x14ac:dyDescent="0.3">
      <c r="B14" s="172" t="s">
        <v>303</v>
      </c>
      <c r="C14" s="178" t="str">
        <f>Master!$M$24</f>
        <v>No</v>
      </c>
    </row>
    <row r="15" spans="2:3" ht="26.25" thickBot="1" x14ac:dyDescent="0.3">
      <c r="B15" s="172" t="s">
        <v>594</v>
      </c>
      <c r="C15" s="178" t="str">
        <f>Master!$N$24</f>
        <v>Yes
(R.S. 40:1749:14.C.(1) (b) (iii))</v>
      </c>
    </row>
    <row r="16" spans="2:3" ht="39" thickBot="1" x14ac:dyDescent="0.3">
      <c r="B16" s="172" t="s">
        <v>305</v>
      </c>
      <c r="C16" s="178" t="str">
        <f>Master!$O$24</f>
        <v>No</v>
      </c>
    </row>
    <row r="17" spans="2:3" ht="39" thickBot="1" x14ac:dyDescent="0.3">
      <c r="B17" s="172" t="s">
        <v>306</v>
      </c>
      <c r="C17" s="178" t="str">
        <f>Master!$P$24</f>
        <v>Yes
(R.S. 40:1749:13.B.(1))</v>
      </c>
    </row>
    <row r="18" spans="2:3" ht="26.25" thickBot="1" x14ac:dyDescent="0.3">
      <c r="B18" s="172" t="s">
        <v>307</v>
      </c>
      <c r="C18" s="178" t="str">
        <f>Master!$Q$24</f>
        <v>Yes
(R.S. 40:1749:17.A)</v>
      </c>
    </row>
    <row r="19" spans="2:3" ht="26.25" thickBot="1" x14ac:dyDescent="0.3">
      <c r="B19" s="172" t="s">
        <v>1466</v>
      </c>
      <c r="C19" s="178" t="str">
        <f>Master!$R$24</f>
        <v>No</v>
      </c>
    </row>
    <row r="20" spans="2:3" ht="26.25" thickBot="1" x14ac:dyDescent="0.3">
      <c r="B20" s="172" t="s">
        <v>309</v>
      </c>
      <c r="C20" s="178" t="str">
        <f>Master!$S$24</f>
        <v>Yes
(R.S. 40:1749:17.B.(1))</v>
      </c>
    </row>
    <row r="21" spans="2:3" ht="15.75" thickBot="1" x14ac:dyDescent="0.3">
      <c r="B21" s="172" t="s">
        <v>310</v>
      </c>
      <c r="C21" s="178" t="str">
        <f>Master!$T$24</f>
        <v>Yes</v>
      </c>
    </row>
    <row r="22" spans="2:3" ht="243" thickBot="1" x14ac:dyDescent="0.3">
      <c r="B22" s="172" t="s">
        <v>1504</v>
      </c>
      <c r="C22" s="173" t="str">
        <f>Master!$U$24</f>
        <v xml:space="preserve">    R.S. 40:1749.12.(7)  ..."Excavation" or "excavate" shall not include manual probing, normal commercial farming operations, or an activity resulting from force majeure, related occurrences, including but not limited to an act of God, or an act of nature...(12) "Normal commercial farming operations" means the following operations or activities for agriculture cultivation purposes: (a) Operations or activities that do not encroach upon a private utility or pipeline servitude, public right-of-way, or a public franchise area. (b) Operations or activities that do encroach upon a private utility or pipeline servitude and the depth of the excavation is less than twelve inches in the soil below the existing surface grade.
    §1749.13.(5).C.  This Part shall not apply to activities by operators or land owners excavating their own underground utilities or facilities on their own property or operators' exclusive right-of-way provided there is no encroachment on the rights-of-way of any operator..  
    §1749.15.A.  The notice required pursuant to R.S. 40:1749.13 shall not apply to any person conducting an emergency excavation.  Oral notice of the emergency excavation shall be given as soon as practicable to the regional notification center or each operator having underground utilities and facilities located in the area and, if necessary, emergency assistance shall be requested from each operator in locating and providing immediate protection to its underground utilities and facilities.
NOTE:  While "normal commercial farming operations" is not recognized as excavation and a locate request is not required for such activities, should a locate request for these types of activities be submitted, the operator would be required to locate and mark their underground facilities.</v>
      </c>
    </row>
    <row r="23" spans="2:3" ht="15.75" thickBot="1" x14ac:dyDescent="0.3">
      <c r="B23" s="385" t="s">
        <v>60</v>
      </c>
      <c r="C23" s="385"/>
    </row>
    <row r="24" spans="2:3" ht="39" thickBot="1" x14ac:dyDescent="0.3">
      <c r="B24" s="288" t="s">
        <v>153</v>
      </c>
      <c r="C24" s="178">
        <f>Master!$V$24</f>
        <v>2</v>
      </c>
    </row>
    <row r="25" spans="2:3" ht="294" thickBot="1" x14ac:dyDescent="0.3">
      <c r="B25" s="288" t="s">
        <v>312</v>
      </c>
      <c r="C25" s="179" t="str">
        <f>Master!$W$24</f>
        <v xml:space="preserve">    R.S. 40:1749.12.(11) "Mark-by time" is the date and time provided by the regional notification center by which the utility or facility operator is required to mark the location or provide information to enable an excavator or demolisher, using reasonable and prudent means, to determine the specific location of the utility or facility as provided for in R.S. 40:1749.14(D). The mark-by time may be extended if mutually agreed upon and documented between the excavator and operator. 
     §1749.14.  C. (1)  Each operator of an underground facility or utility, after having received the notification request from the regional notification center of an intent to excavate or an intent to conduct normal commerical farming operations, shall supply, prior to the proposed excavation or normal commercial farming operation, the following information to the person responsible for the excavation or normal commercial farming operation:  (a)  The specific location and type of all of its underground utilities or facilities which may be damaged as a result of the excavation or demolition. If the surface over the buried or submerged line is to be removed, supplemental offset markings may be used. Offset markings shall be on a uniform alignment and shall clearly indicate that the actual facility is a specific distance away. (b)(i)  Unless otherwise required by federal or state statutes, the specific location and type of underground utility or facility may, at the operator's option, be marked to locate the utilities or facilities. …  (2)  If the operator does not visibly mark the location of these utilities or facilities, the operator shall provide information to enable an excavator using reasonable and prudent means to determine the approximate location of the utility or facility.  The information provided by the operator shall include a contact person and a specific telephone number for the excavators to call.  After the operator has received the notification request, the information on location, size, and type of underground utility or facility must be provided by the operator to the excavator prior to excavation.  (3)  In the event of inclement weather as defined in this Part, the mark-by time shall be extended by a duration equal to the duration of the inclement weather.  The owner or operator shall notify the excavator or demolisher before the expiration of the mark-by time of the need for such extension.</v>
      </c>
    </row>
    <row r="26" spans="2:3" ht="26.25" thickBot="1" x14ac:dyDescent="0.3">
      <c r="B26" s="288" t="s">
        <v>313</v>
      </c>
      <c r="C26" s="178" t="str">
        <f>Master!$X$24</f>
        <v>No</v>
      </c>
    </row>
    <row r="27" spans="2:3" ht="39" thickBot="1" x14ac:dyDescent="0.3">
      <c r="B27" s="288" t="s">
        <v>1288</v>
      </c>
      <c r="C27" s="178" t="str">
        <f>Master!$Y$24</f>
        <v>Not addressed</v>
      </c>
    </row>
    <row r="28" spans="2:3" ht="39" thickBot="1" x14ac:dyDescent="0.3">
      <c r="B28" s="288" t="s">
        <v>1289</v>
      </c>
      <c r="C28" s="178" t="str">
        <f>Master!$Z$24</f>
        <v>Yes</v>
      </c>
    </row>
    <row r="29" spans="2:3" ht="128.25" thickBot="1" x14ac:dyDescent="0.3">
      <c r="B29" s="288" t="s">
        <v>314</v>
      </c>
      <c r="C29" s="179" t="str">
        <f>Master!$AA$24</f>
        <v xml:space="preserve">    R.S. 40:1749.14.C.(1) (a) The specific location and type of all of its underground utilities or facilities which may be damaged as a result of the excavation or demolition. If the surface over the buried or submerged line is to be removed, supplemental offset markings may be used. Offset markings shall be on a uniform alignment and shall clearly indicate that the actual facility is a specific distance away.  (b) (i)  Unless otherwise required by federal or state statutes, the specific location and type of underground utility or facility may, at the operator's option, be marked to locate the utilities or facilities. If the utilities or facilities are visibly marked by the operator, they shall be marked by the operator by color coded paint, flags, or stakes or similar means using the American Public Works Association color code.  (ii)  The location of underground fiber optic cables shall be identified in accordance with the provisions of this Subparagraph and such identification shall also include an added special marking that is uniquely associated with fiber optic cables.</v>
      </c>
    </row>
    <row r="30" spans="2:3" ht="51.75" thickBot="1" x14ac:dyDescent="0.3">
      <c r="B30" s="288" t="s">
        <v>315</v>
      </c>
      <c r="C30" s="178" t="str">
        <f>Master!$AB$24</f>
        <v>No</v>
      </c>
    </row>
    <row r="31" spans="2:3" ht="51.75" thickBot="1" x14ac:dyDescent="0.3">
      <c r="B31" s="288" t="s">
        <v>316</v>
      </c>
      <c r="C31" s="178" t="str">
        <f>Master!$AC$24</f>
        <v>No</v>
      </c>
    </row>
    <row r="32" spans="2:3" ht="39" thickBot="1" x14ac:dyDescent="0.3">
      <c r="B32" s="288" t="s">
        <v>1290</v>
      </c>
      <c r="C32" s="178" t="str">
        <f>Master!$AD$24</f>
        <v>Not addressed</v>
      </c>
    </row>
    <row r="33" spans="2:3" ht="39" thickBot="1" x14ac:dyDescent="0.3">
      <c r="B33" s="288" t="s">
        <v>1291</v>
      </c>
      <c r="C33" s="178" t="str">
        <f>Master!$AE$24</f>
        <v>No</v>
      </c>
    </row>
    <row r="34" spans="2:3" ht="39" thickBot="1" x14ac:dyDescent="0.3">
      <c r="B34" s="288" t="s">
        <v>1281</v>
      </c>
      <c r="C34" s="178" t="str">
        <f>Master!$AF$24</f>
        <v>Not addressed</v>
      </c>
    </row>
    <row r="35" spans="2:3" ht="39" thickBot="1" x14ac:dyDescent="0.3">
      <c r="B35" s="288" t="s">
        <v>1467</v>
      </c>
      <c r="C35" s="178" t="str">
        <f>Master!$AG$24</f>
        <v xml:space="preserve">No </v>
      </c>
    </row>
    <row r="36" spans="2:3" ht="39" thickBot="1" x14ac:dyDescent="0.3">
      <c r="B36" s="288" t="s">
        <v>1468</v>
      </c>
      <c r="C36" s="178" t="str">
        <f>Master!$AH$24</f>
        <v>Not addressed</v>
      </c>
    </row>
    <row r="37" spans="2:3" ht="26.25" thickBot="1" x14ac:dyDescent="0.3">
      <c r="B37" s="288" t="s">
        <v>1282</v>
      </c>
      <c r="C37" s="178" t="str">
        <f>Master!$AI$24</f>
        <v>No</v>
      </c>
    </row>
    <row r="38" spans="2:3" ht="51.75" thickBot="1" x14ac:dyDescent="0.3">
      <c r="B38" s="288" t="s">
        <v>317</v>
      </c>
      <c r="C38" s="178" t="str">
        <f>Master!$AJ$24</f>
        <v>No</v>
      </c>
    </row>
    <row r="39" spans="2:3" ht="141" thickBot="1" x14ac:dyDescent="0.3">
      <c r="B39" s="288" t="s">
        <v>318</v>
      </c>
      <c r="C39" s="179" t="str">
        <f>Master!$AK$24</f>
        <v xml:space="preserve">    The Louisiana Revised Statutes do not address the specific requirement for member operators to provide the one call notification center with information on the location of the operator's buried facilities.  
    R.S. 40:1749.14.A. states, "Each operator of an underground utility or facility, including all state agencies and political subdivision of the state, shall become a member of, participate in, and share the cost of a regional notification center, except as provided for in R.S 40:1749.19.  Each regional notification center shall have the capability to receive emergency locate requests twenty-four hours a day and to disseminate the information as soon as it is received to the appropriate operators and all affected regional notification centers in this state.  
    Operator membership applications to Louisiana One Call (LOC) for either class of regular membership require mapping information so that the LOC can add the operator's facility locations to the LOC computer database. (See http://www.laonecall.com/join_us.htm)  LOC offers online forms for members to update information.  (http://www.laonecall.com/update/index.html)</v>
      </c>
    </row>
    <row r="40" spans="2:3" ht="39" thickBot="1" x14ac:dyDescent="0.3">
      <c r="B40" s="288" t="s">
        <v>319</v>
      </c>
      <c r="C40" s="178" t="str">
        <f>Master!$AL$24</f>
        <v>No</v>
      </c>
    </row>
    <row r="41" spans="2:3" ht="141" thickBot="1" x14ac:dyDescent="0.3">
      <c r="B41" s="288" t="s">
        <v>1292</v>
      </c>
      <c r="C41" s="179" t="str">
        <f>Master!$AM$24</f>
        <v xml:space="preserve">    The Louisiana Revised Statutes do not address the specific requirement for member operators to provide the one call notification center with information on the location of the operator's buried facilities.  
    R.S. 40:1749.14.A. states, "Each operator of an underground utility or facility, including all state agencies and political subdivision of the state, shall become a member of, participate in, and share the cost of a regional notification center, except as provided for in R.S 40:1749.19.  Each regional notification center shall have the capability to receive emergency locate requests twenty-four hours a day and to disseminate the information as soon as it is received to the appropriate operators and all affected regional notification centers in this state.  
    Operator membership applications to Louisiana One Call (LOC) for either class of regular membership require mapping information so that the LOC can add the operator's facility locations to the LOC computer database. (See http://www.laonecall.com/join_us.htm)  LOC offers online forms for members to update information.  (http://www.laonecall.com/update/index.html)</v>
      </c>
    </row>
    <row r="42" spans="2:3" ht="39" thickBot="1" x14ac:dyDescent="0.3">
      <c r="B42" s="288" t="s">
        <v>1293</v>
      </c>
      <c r="C42" s="178" t="str">
        <f>Master!$AN$24</f>
        <v>No</v>
      </c>
    </row>
    <row r="43" spans="2:3" ht="39" thickBot="1" x14ac:dyDescent="0.3">
      <c r="B43" s="288" t="s">
        <v>320</v>
      </c>
      <c r="C43" s="178" t="str">
        <f>Master!$AO$24</f>
        <v>Not addressed</v>
      </c>
    </row>
    <row r="44" spans="2:3" ht="15.75" thickBot="1" x14ac:dyDescent="0.3">
      <c r="B44" s="288" t="s">
        <v>321</v>
      </c>
      <c r="C44" s="178" t="str">
        <f>Master!$AP$24</f>
        <v>No</v>
      </c>
    </row>
    <row r="45" spans="2:3" ht="15.75" thickBot="1" x14ac:dyDescent="0.3">
      <c r="B45" s="386" t="s">
        <v>322</v>
      </c>
      <c r="C45" s="386"/>
    </row>
    <row r="46" spans="2:3" ht="26.25" thickBot="1" x14ac:dyDescent="0.3">
      <c r="B46" s="290" t="s">
        <v>1469</v>
      </c>
      <c r="C46" s="178" t="str">
        <f>Master!$AQ$24</f>
        <v>Yes</v>
      </c>
    </row>
    <row r="47" spans="2:3" ht="26.25" thickBot="1" x14ac:dyDescent="0.3">
      <c r="B47" s="290" t="s">
        <v>1470</v>
      </c>
      <c r="C47" s="178" t="str">
        <f>Master!$AR$24</f>
        <v>Yes</v>
      </c>
    </row>
    <row r="48" spans="2:3" ht="141" thickBot="1" x14ac:dyDescent="0.3">
      <c r="B48" s="290" t="s">
        <v>1471</v>
      </c>
      <c r="C48" s="179" t="str">
        <f>Master!$AS$24</f>
        <v xml:space="preserve">    R.S. 40:1749.14.A. Each operator of an underground utility or facility, including all state agencies and political subdivisions of the state, shall become a member of, participate in, and share the cost of a regional notification center, except as provided for in R.S. 40:1749.19.  
  §1749.19. A. Each incorporated municipality or parish government which owns or operates, in its own right or through a special district or districts created pursuant to constitutional or statutory authority, a drainage system, a sewer system, drainage, water or water system, traffic control system, an electrical energy system and/or a gas or natural gas system underground facility within its local jurisdiction which would otherwise be included in R.S. 40:1749.14, and which does not desire to be so included, shall adopt an ordinance indicating this desire by December 31, 1998.  The ordinance shall be filed with the secretary of state for verification purposes. An incorporated municipality or parish government which fails to adopt the ordinance shall be subject to the provisions of this Part on and after December 31,1998.  </v>
      </c>
    </row>
    <row r="49" spans="2:3" ht="26.25" thickBot="1" x14ac:dyDescent="0.3">
      <c r="B49" s="290" t="s">
        <v>326</v>
      </c>
      <c r="C49" s="178" t="str">
        <f>Master!$AT$24</f>
        <v>No</v>
      </c>
    </row>
    <row r="50" spans="2:3" ht="128.25" thickBot="1" x14ac:dyDescent="0.3">
      <c r="B50" s="290" t="s">
        <v>327</v>
      </c>
      <c r="C50" s="179" t="str">
        <f>Master!$AU$24</f>
        <v xml:space="preserve">    Neither the Louisiana Revised Statutes (R.S. 40:1749.11 to .26) nor the LA Administrative Code (Chapter 21) address the board make-up of the regional notification centers. 
    The Louisiana One Call (LOC) Bylaws, ARTICLE VII, BOARD OF DIRECTORS, Section 1, reads: The property, affairs and business of the Corporation will be managed by a Board of Directors, which will consist of nine (9) employees of member companies, elected or appointed to occupy a seat on the Board.  The Board will consist of six (6) persons representing Principal members, two (2) persons representing Affiliate members, and one (1) person representing a Political Subdivision member. At the discretion of the elected Board of Directors, one (1) “At-Large” Director may be appointed, or dismissed, by majority vote of the elected Board of Directors.  The “At-Large” Director will have no voting privileges and the term of service will be one year.  At that time the “At Large” Director will be re-appointed or dismissed.</v>
      </c>
    </row>
    <row r="51" spans="2:3" ht="39" thickBot="1" x14ac:dyDescent="0.3">
      <c r="B51" s="290" t="s">
        <v>328</v>
      </c>
      <c r="C51" s="178" t="str">
        <f>Master!$AV$24</f>
        <v>Yes</v>
      </c>
    </row>
    <row r="52" spans="2:3" ht="217.5" thickBot="1" x14ac:dyDescent="0.3">
      <c r="B52" s="290" t="s">
        <v>329</v>
      </c>
      <c r="C52" s="179" t="str">
        <f>Master!$AW$24</f>
        <v xml:space="preserve">    Louisiana Administrative Code (LAC), Title 55 §2101 … The purpose of this rule is to further provide for the enforcement of the Louisiana Underground Utilities and Facilities Damage Prevention Law. An advisory committee composed of representatives from the relevant industries, state government, and the regional notification centers shall be formed to assist in implementation of these rules.  B. The advisory committee referenced in Subsection A above is hereby established and shall be composed of the following members:  1. a representative of each certified Louisiana regional notification center;  2. a representative of the Department of Public Safety;  3. a representative of the Department of Environmental Quality;  4. a representative of the Right-to-Know Unit, Office of State Police;  5. a representative of the Department of Natural Resources, Pipeline Division;  6. a representative of the Office of the State Fire Marshal;  7. a representative of the Public Service Commission;  8. a representative of the Louisiana Chemical Association;  9. a representative of the Louisiana Gas Association;  10. a representative of the Louisiana Municipal Association;  11. a representative of the Louisiana Forestry Association;  12. a representative of the Louisiana Home Builders Association;  13. a representative of the Louisiana Rural Water Association;  14. a representative of the Louisiana Cable and Telecommunications Association;  15. a representative of the Louisiana Electric Cooperatives Association;  16. A representative of the Mid Continent Oil and Gas Association;  17. a representative of the Louisiana Farm Bureau Federation;  18. a representative of the Louisiana Associated General Contractors;  19. a representative of the Louisiana Common Ground Alliance;  20. a representative of offshore facility owners and operators.</v>
      </c>
    </row>
    <row r="53" spans="2:3" ht="26.25" thickBot="1" x14ac:dyDescent="0.3">
      <c r="B53" s="290" t="s">
        <v>330</v>
      </c>
      <c r="C53" s="178" t="str">
        <f>Master!$AX$24</f>
        <v>Yes</v>
      </c>
    </row>
    <row r="54" spans="2:3" ht="383.25" thickBot="1" x14ac:dyDescent="0.3">
      <c r="B54" s="290" t="s">
        <v>331</v>
      </c>
      <c r="C54" s="179" t="str">
        <f>Master!$AY$24</f>
        <v xml:space="preserve">    R.S. 40:1749.20.B.  An excavator or demolisher who violates the provisions of R.S. 40:1749.13, 1749.16, or 1749.17(B) shall be subject to the following:  (1)  For the first violation, a warning letter shall be given.  (2)  For a second violation of a similar nature within a two-year period from the previous violation, a civil penalty of not more than two hundred fifty dollars.  (3)  For a third violation of a similar nature within a two-year period from a previous violation, a civil penalty of not more than five hundred dollars.  (4)  For a fourth violation of a similar nature within a two-year period from the previous violation, a civil penalty of not more than one thousand dollars.  (5) For a fifth and each subsequent violation of a similar nature within a two-year period from the previous violation, a civil penalty of not less than two thousand nor more than twenty-five thousand dollars. (6) For any violation involving hazardous materials as defined in Title 30 of the Louisiana Revised Statutes of 1950, a civil penalty of not less than two thousand dollars nor more than twenty-five thousand dollars.  (7)  An excavator or demolisher who is issued a citation for a violation shall immediately stop all excavation or demolition activity until the requirements of this Part are met. Failure to do so shall subject the excavator or demolisher to an additional citation and civil penalty of not more than twenty-five thousand dollars for each such subsequent citation issued.  C.  An excavator or demolisher who violates the provisions of R.S. 40:1749.15(B) shall be subject to the following:  (1)  For the first violation, a civil penalty of not more than fifty dollars.  (2)  For a second violation of a similar nature within a two-year period from the previous violation, a civil penalty of not more than two hundred dollars.  (3)  For a third violation of a similar nature within a two-year period from a previous violation, a civil penalty of not more than five hundred dollars.  (4)  For a fourth and each subsequent violation of a similar nature within a two-year period from the previous violation, a civil penalty of not less than five hundred dollars nor more than five thousand dollars. 
    § 1749:27.D.(1) (b)  All civil penalties or other civil remedies assessed by the commissioner pursuant to this Part shall be assessed in the same manner as prescribed by R.S. 30:544 ...
    R.S. 30:544.A.(1)  Any person who shall be determined by the assistant secretary, after notice and an opportunity for a hearing, to have violated any provision of this Chapter or any rule, regulation, or order promulgated or issued under this Chapter shall be liable to the office of conservation for a civil penalty not to exceed ten thousand dollars for each violation for each day that the violation persists, except that the maximum civil penalty shall not exceed five hundred thousand dollars for any related series of violations. ... C.  Any person who willfully and knowingly violates this Chapter or any rule, regulation, or order issued under this Chapter shall be deemed guilty of a misdemeanor, and, upon conviction, shall be subject for each offense to a fine of not more than twenty-five thousand dollars or imprisoned for not more than one year, or both, for each violation.</v>
      </c>
    </row>
    <row r="55" spans="2:3" ht="26.25" thickBot="1" x14ac:dyDescent="0.3">
      <c r="B55" s="290" t="s">
        <v>332</v>
      </c>
      <c r="C55" s="178" t="str">
        <f>Master!$AZ$24</f>
        <v>Yes</v>
      </c>
    </row>
    <row r="56" spans="2:3" ht="370.5" thickBot="1" x14ac:dyDescent="0.3">
      <c r="B56" s="290" t="s">
        <v>333</v>
      </c>
      <c r="C56" s="179" t="str">
        <f>Master!$BA$24</f>
        <v xml:space="preserve">     R.S. 40:1749.20.A. (1)  A person who is required by this Part to become a member of, participate in, or share the cost of, a regional notification center and who fails to do so shall be subject to a civil penalty of not more than two hundred fifty dollars for the first violation and not more than one thousand dollars for each subsequent violation.  A subsequent violation shall be deemed to have occurred if the person fails to become a member of, participate in, or share the cost of, a regional notification center as required within ninety days after issuance of a citation for the previous violation.  (2)  A person who participates in a regional notification center and who fails to mark or provide information regarding the location of underground utilities and facilities used to store, transport, or convey that which is not regulated pursuant to Chapter 16 of Subtitle II of Title 30 of the Louisiana Revised Statutes of 1950, otherwise known as the Hazardous Materials Information Development, Preparedness, and Response Act, shall be subject to a civil penalty of not more than one thousand dollars.  A subsequent violation shall be deemed to have occurred if a person fails to provide information or markings within two years of the issuance of a prior citation for the same or similar conduct.  (3)  A person who is required by law to participate in a regional notification center and who fails to provide information or markings to indicate hazardous material as defined in Title 30 of the Louisiana Revised Statutes of 1950 shall be subject to the following:  (a)  For the first violation, a warning letter shall be given. (b)  For a second violation, a civil penalty of not more than two hundred fifty dollars. (c)  For a third violation, a civil penalty of not more than five hundred dollars. (d)  For a fourth violation, a civil penalty of not more than one thousand dollars. (e) For a fifth and each subsequent violation, a civil penalty of not less than two thousand dollars nor more than twenty-five thousand dollars. 
    § 1749:27.D.(1) (b)  All civil penalties or other civil remedies assessed by the commissioner pursuant to this Part shall be assessed in the same manner as prescribed by R.S. 30:544 ...
    R.S. 30:544.A.(1)  Any person who shall be determined by the assistant secretary, after notice and an opportunity for a hearing, to have violated any provision of this Chapter or any rule, regulation, or order promulgated or issued under this Chapter shall be liable to the office of conservation for a civil penalty not to exceed ten thousand dollars for each violation for each day that the violation persists, except that the maximum civil penalty shall not exceed five hundred thousand dollars for any related series of violations. ... C.  Any person who willfully and knowingly violates this Chapter or any rule, regulation, or order issued under this Chapter shall be deemed guilty of a misdemeanor, and, upon conviction, shall be subject for each offense to a fine of not more than twenty-five thousand dollars or imprisoned for not more than one year, or both, for each violation.</v>
      </c>
    </row>
    <row r="57" spans="2:3" ht="26.25" thickBot="1" x14ac:dyDescent="0.3">
      <c r="B57" s="290" t="s">
        <v>334</v>
      </c>
      <c r="C57" s="178" t="str">
        <f>Master!$BB$24</f>
        <v>No</v>
      </c>
    </row>
    <row r="58" spans="2:3" ht="26.25" thickBot="1" x14ac:dyDescent="0.3">
      <c r="B58" s="290" t="s">
        <v>335</v>
      </c>
      <c r="C58" s="178" t="str">
        <f>Master!$BC$24</f>
        <v>Not addressed</v>
      </c>
    </row>
    <row r="59" spans="2:3" ht="166.5" thickBot="1" x14ac:dyDescent="0.3">
      <c r="B59" s="290" t="s">
        <v>200</v>
      </c>
      <c r="C59" s="179" t="str">
        <f>Master!$BD$24</f>
        <v xml:space="preserve">    R.S. 40:1749.12. ... (2) "Commissioner" means the commissioner of conservation.  (15) "Pipeline" means all intrastate and interstate pipeline facilities defined by 49 CFR 192.3 and 49 CFR 195.2.
    § 1749:23.A  Except as provided in R.S. 40:1749.27, the provisions of this Part 26 may be enforced by the [Louisiana] Department of Public Safety and Corrections or any local law enforcement agency. 
    § 1749:27.A.(1)  Notwithstanding the provisions of R.S. 40:1749.23, the commissioner shall have exclusive authority to enforce the provisions of this Part as it applies to the prevention of damage to pipelines. ... B. For the prevention of damage to pipelines, the powers of the commissioner shall include but are not limited to the following:  (1) Monitoring any excavation or demolition, including requests for the excavator or demolisher to provide the locate request number issued by a regional notification center. (2) Issuing citations or ordering other penalties or remedies. (3) Seeking restraining orders, injunctions, or any other available civil  remedies. (4) Utilizing any other enforcement powers that may be provided by law. ... D.(1)(a) The commissioner shall adjudicate all violations involving the prevention of damage to pipelines and assess civil penalties or other civil remedies for those violations of this Part.</v>
      </c>
    </row>
    <row r="60" spans="2:3" ht="39" thickBot="1" x14ac:dyDescent="0.3">
      <c r="B60" s="290" t="s">
        <v>336</v>
      </c>
      <c r="C60" s="178" t="str">
        <f>Master!$BE$24</f>
        <v>Yes,
(R.S. 40:1749.23.D., and § 1749.27.C (3))</v>
      </c>
    </row>
    <row r="61" spans="2:3" ht="51.75" thickBot="1" x14ac:dyDescent="0.3">
      <c r="B61" s="290" t="s">
        <v>651</v>
      </c>
      <c r="C61" s="178" t="str">
        <f>Master!$BF$24</f>
        <v>No</v>
      </c>
    </row>
    <row r="62" spans="2:3" ht="51.75" thickBot="1" x14ac:dyDescent="0.3">
      <c r="B62" s="290" t="s">
        <v>477</v>
      </c>
      <c r="C62" s="178" t="str">
        <f>Master!$BG$24</f>
        <v>No</v>
      </c>
    </row>
    <row r="63" spans="2:3" ht="51.75" thickBot="1" x14ac:dyDescent="0.3">
      <c r="B63" s="290" t="s">
        <v>478</v>
      </c>
      <c r="C63" s="178" t="str">
        <f>Master!$BH$24</f>
        <v>No</v>
      </c>
    </row>
    <row r="64" spans="2:3" ht="15.75" thickBot="1" x14ac:dyDescent="0.3">
      <c r="B64" s="387" t="s">
        <v>339</v>
      </c>
      <c r="C64" s="387"/>
    </row>
    <row r="65" spans="2:3" ht="90.75" thickBot="1" x14ac:dyDescent="0.3">
      <c r="B65" s="291" t="s">
        <v>340</v>
      </c>
      <c r="C65" s="196" t="str">
        <f>Master!$BI$24</f>
        <v xml:space="preserve">    Louisiana Revised Statute (R.S.), Title 40, §§ 40:1749.11 to -.27, Louisiana Underground Utilities and Facilities Damage Prevention Law.
(http://www.legis.state.la.us/lss/lss.asp?doc=97827)
    See Notes regarding June 2017 Act No. 218.  The changes to the Louisiana Revised Statute enrolled in the Act may not yet be reflected in the above link.
(https://legiscan.com/LA/text/HB389/2017)
    Also see One-Call Center Website for Information on State Law.</v>
      </c>
    </row>
    <row r="66" spans="2:3" ht="26.25" thickBot="1" x14ac:dyDescent="0.3">
      <c r="B66" s="291" t="s">
        <v>341</v>
      </c>
      <c r="C66" s="184">
        <f>Master!$BJ$24</f>
        <v>44348</v>
      </c>
    </row>
    <row r="67" spans="2:3" ht="26.25" thickBot="1" x14ac:dyDescent="0.3">
      <c r="B67" s="291" t="s">
        <v>342</v>
      </c>
      <c r="C67" s="184" t="str">
        <f>Master!$BK$24</f>
        <v>Yes</v>
      </c>
    </row>
    <row r="68" spans="2:3" ht="205.5" thickBot="1" x14ac:dyDescent="0.3">
      <c r="B68" s="291" t="s">
        <v>343</v>
      </c>
      <c r="C68" s="196" t="str">
        <f>Master!$BL$24</f>
        <v xml:space="preserve">    Louisiana Administrative Code (LAC), Title 55 – Public Safety, Part 1 – State Police, Chapter 21.  Underground Utilities, §§2101 - 2117.  Last amended May 2017.
(http://doa.louisiana.gov/osr/lac/books.htm)
    Also, R.S. 40:1749.27.C states, "The commissioner or his designee shall promulgate rules and regulations in accordance with the provisions of the Administrative Procedure Act, R.S. 49:950 et seq., for the necessary and proper implementation and administration of the provisions of this Part, ..."  As noted in Act No. 218, Section 3, "Prior to complete implementation of the provisions of this Act, particularly the exclusive enforcement responsibilities as provided in R.S. 40:1749.27(A)(1), the office of conservation of the Department of Natural Resources shall enter into a Memorandum of Understanding with the office of state police of the Department of Public Safety and Corrections to delineate shared responsibilities through a transition period until such time as the office of conservation has promulgated and finally adopted the rules required by R.S. 40:1749.27(A). At such time as the office of conservation has finally adopted the rules required by R.S. 40:1749.27(A), the provisions of this Act shall be completely implemented and the commissioner of conservation shall have exclusive authority to enforce the provisions of R.S. 40:1749.27."
    At the time of this work, related rules of the Office of Conservation of the Department of Natural Resources (Title 43) were last amended in June 2012.  Amended rules as a result of Act No. 218 could not be identified.</v>
      </c>
    </row>
    <row r="69" spans="2:3" ht="26.25" thickBot="1" x14ac:dyDescent="0.3">
      <c r="B69" s="291" t="s">
        <v>1472</v>
      </c>
      <c r="C69" s="156" t="str">
        <f>Master!$BM$24</f>
        <v>Louisiana One Call
(http://www.laonecall.com)</v>
      </c>
    </row>
    <row r="70" spans="2:3" ht="15.75" thickBot="1" x14ac:dyDescent="0.3">
      <c r="B70" s="381" t="s">
        <v>377</v>
      </c>
      <c r="C70" s="382"/>
    </row>
    <row r="71" spans="2:3" ht="167.25" thickBot="1" x14ac:dyDescent="0.3">
      <c r="B71" s="292" t="s">
        <v>74</v>
      </c>
      <c r="C71" s="196" t="str">
        <f>Master!$BN$24</f>
        <v xml:space="preserve">    Louisiana House Bill 389 was signed by the Louisiana Governor on June 14, 2017, effective on that date.  Upon the Governor's signature, HB 389 became Act No. 218.  The Act authorizes the commissioner of conservation of the Louisiana Department of Natural Resources to enforce the La. Underground Utilities and Facilities Damage Prevention (One Call) law as it applies to pipelines.  (See https://legiscan.com/LA/bill/HB389/2017)  
    In summary, as noted in the Act (see https://legiscan.com/LA/text/HB389/2017) the Act amends and reenacts R.S. 30:21(B)(2)(a) and R.S. 40:1749.23(A) and enacts R.S. 30:4(S) and R.S. 40:1749.12(17) and (18) and 1749.27, relative to the Louisiana Underground Utilities and Facilities Damage Prevention Law; to provide for the authority of the commissioner of conservation to enforce laws for the prevention of  damage to pipelines; to provide for and require certain procedures; to provide for adjudication of violations; to provide for penalties and other remedies; to provide for effectiveness; and to provide for related matters.
  The changes brought about by Act No. 218 are reflected in the data/information provided in this spreadsheet, as known at the time of its preparation..</v>
      </c>
    </row>
    <row r="72" spans="2:3" ht="51.75" thickBot="1" x14ac:dyDescent="0.3">
      <c r="B72" s="292" t="s">
        <v>138</v>
      </c>
      <c r="C72" s="182">
        <f>Master!$BO$24</f>
        <v>0</v>
      </c>
    </row>
  </sheetData>
  <mergeCells count="6">
    <mergeCell ref="B70:C70"/>
    <mergeCell ref="B1:C1"/>
    <mergeCell ref="B2:C2"/>
    <mergeCell ref="B23:C23"/>
    <mergeCell ref="B45:C45"/>
    <mergeCell ref="B64:C64"/>
  </mergeCells>
  <hyperlinks>
    <hyperlink ref="C69" r:id="rId1" display="http://www.laonecall.com/" xr:uid="{00000000-0004-0000-1A00-000000000000}"/>
  </hyperlinks>
  <pageMargins left="0.7" right="0.7" top="0.75" bottom="0.75" header="0.3" footer="0.3"/>
  <pageSetup scale="74" fitToHeight="0" orientation="landscape"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B1:C72"/>
  <sheetViews>
    <sheetView topLeftCell="B59" workbookViewId="0">
      <selection activeCell="B22" sqref="B22"/>
    </sheetView>
  </sheetViews>
  <sheetFormatPr defaultColWidth="9.140625" defaultRowHeight="15" x14ac:dyDescent="0.25"/>
  <cols>
    <col min="1" max="1" width="9.140625" style="198"/>
    <col min="2" max="2" width="30.42578125" style="198" customWidth="1"/>
    <col min="3" max="3" width="125.7109375" style="198" customWidth="1"/>
    <col min="4" max="16384" width="9.140625" style="198"/>
  </cols>
  <sheetData>
    <row r="1" spans="2:3" ht="69.95" customHeight="1" thickBot="1" x14ac:dyDescent="0.3">
      <c r="B1" s="383" t="s">
        <v>1384</v>
      </c>
      <c r="C1" s="383"/>
    </row>
    <row r="2" spans="2:3" ht="15.75" thickBot="1" x14ac:dyDescent="0.3">
      <c r="B2" s="392" t="s">
        <v>1424</v>
      </c>
      <c r="C2" s="392"/>
    </row>
    <row r="3" spans="2:3" ht="102.75" thickBot="1" x14ac:dyDescent="0.3">
      <c r="B3" s="172" t="s">
        <v>159</v>
      </c>
      <c r="C3" s="199" t="str">
        <f>Master!$B$25</f>
        <v xml:space="preserve">    23 M.R.S.A. §3360-A.1. A-2. "Commercial timber harvesting activity" has the same meaning as "timer harvesting" activities as defined in Title 12, section 8868, subsection 5.  B. "Emergency excavation" means immediate excavation necessary to prevent injury, death or loss of an existing vital service.  C. "Excavation" means any operation in which earth, rock or other material below the ground is moved or otherwise displaced, by means of power tools, power equipment or explosives and including grading, trenching, digging, ditching, drilling, augering, tunneling, scraping and cable or pipe driving, except tilling of soil and gardening or displacement of earth, rock or other material for agricultural purposes. ... D-1. "Shoulder-grading activity" means highway maintenance work that involves the use of a motorgrader or other suitable construction equipment with a blade on the shoulder of a road to remove accumulated sand, gravel, sod or other material to establish drainage away from the traveled portion of the highway. </v>
      </c>
    </row>
    <row r="4" spans="2:3" ht="39" thickBot="1" x14ac:dyDescent="0.3">
      <c r="B4" s="172" t="s">
        <v>160</v>
      </c>
      <c r="C4" s="199" t="str">
        <f>Master!$C$25</f>
        <v xml:space="preserve">    23 M.R.S.A. §3360-A.1. C-1. "Excavator" means any person proposing to make, making or contracting for an excavation.  D. "Person" means an individual, partnership, municipality, state, including an agency or department of the state, county, political subdivision, utility, joint venture or corporation and includes the employer of an individual. </v>
      </c>
    </row>
    <row r="5" spans="2:3" ht="26.25" thickBot="1" x14ac:dyDescent="0.3">
      <c r="B5" s="172" t="s">
        <v>1465</v>
      </c>
      <c r="C5" s="200" t="str">
        <f>Master!$D$25</f>
        <v>Yes</v>
      </c>
    </row>
    <row r="6" spans="2:3" ht="26.25" thickBot="1" x14ac:dyDescent="0.3">
      <c r="B6" s="172" t="s">
        <v>296</v>
      </c>
      <c r="C6" s="200">
        <f>Master!$E$25</f>
        <v>3</v>
      </c>
    </row>
    <row r="7" spans="2:3" ht="294" thickBot="1" x14ac:dyDescent="0.3">
      <c r="B7" s="172" t="s">
        <v>297</v>
      </c>
      <c r="C7" s="201" t="str">
        <f>Master!$F$25</f>
        <v xml:space="preserve">       23 M.R.S.A. §3360-A.3. A person may not begin excavation without first giving notice as required by this section, unless exempted pursuant to this section.  A. In addition to any other notices required under this section, each excavator shall notify the system of the location of the intended excavation at least 3 business days but not more than 30 calendar days prior to the commencement of excavation, except as provided in paragraph G. ... D. If an excavation involves blasting, the excavator shall provide written notice of that blasting, either in the initial notice or in a subsequent notice, accurately specifying the date and location of that blasting. This written notice must be given and received at least 24 hours in advance except that, in the case of an unanticipated obstruction requiring blasting, the excavator shall provide written notice not less than 4 hours in advance of that blasting.  
    Maine PUC Rule 65-407 c895 § 4 (B) (1) (a).  Except for emergency notifications and as provided in Subsection 4(B)(1)(a)(i), an excavator shall notify the Dig Safe System of the location of the intended excavation at least 72 hours, not including Saturdays, Sundays and legal Maine holidays, but not more than 30 calendar days, prior to the commencement of excavation. ... In the event of an emergency, an excavator shall notify the Dig Safe System and non-member operators as required by Subsection 4(C)(1), and shall indicate that it is an emergency notification. ... ii. PUC OKTODIG database. An excavator may check the Commission’s OKTODIG database within 30 days of the date excavation begins to determine whether any non-member operators have underground facilities in the municipality in which the excavation area is located. The excavator may re-check the OKTODIG database pursuant to this subsection for each successive 60-day period. If the Commission’s OKTODIG database indicates that there are no member facilities located in the municipality in which excavation is planned, the excavator is not required to notify the Dig Safe System of the planned excavation. The excavator must notify all non-member operators that are listed on the Commission's OKTODIG database as having underground facilities in the municipality in which the excavation area is located as required in Subsection 4(B)(2). ... c. Blasting. If an excavation involves blasting, the excavator shall notify the Dig Safe System in writing of the date and location of the blasting. This written notice must be given and received at least 24 hours in advance of the blasting, except that, in the case of an unanticipated obstruction requiring blasting, the excavator shall provide written notice not less than four hours in advance of that blasting.
    § 4 (B) (2) (a)  Additional notifications. In addition to notifying the Dig Safe System as required in Subsection 4(B)(1), an excavator shall notify any non-member operator in the area of the proposed excavation. This notice must be in accordance with Subsection 4(B)(1) except that it will be provided directly to the non-member operator and not to the Dig Safe System.</v>
      </c>
    </row>
    <row r="8" spans="2:3" ht="26.25" thickBot="1" x14ac:dyDescent="0.3">
      <c r="B8" s="172" t="s">
        <v>298</v>
      </c>
      <c r="C8" s="202" t="str">
        <f>Master!$G$25</f>
        <v xml:space="preserve">60
(23 M.R.S.A. §3360-A.3. E., and Maine PUC Rule 65-407 c895 § 4 (B) (1) (d)) </v>
      </c>
    </row>
    <row r="9" spans="2:3" ht="26.25" thickBot="1" x14ac:dyDescent="0.3">
      <c r="B9" s="172" t="s">
        <v>299</v>
      </c>
      <c r="C9" s="202" t="str">
        <f>Master!$H$25</f>
        <v>Yes
(23 M.R.S.A. §3360-A.3. C., and Maine PUC Rule 65-407 c895 § 4 (A))</v>
      </c>
    </row>
    <row r="10" spans="2:3" ht="26.25" thickBot="1" x14ac:dyDescent="0.3">
      <c r="B10" s="172" t="s">
        <v>61</v>
      </c>
      <c r="C10" s="202" t="str">
        <f>Master!$I$25</f>
        <v>18"
(Maine PUC Rule 65-407 c895 § 4 (C) (2))</v>
      </c>
    </row>
    <row r="11" spans="2:3" ht="230.25" thickBot="1" x14ac:dyDescent="0.3">
      <c r="B11" s="172" t="s">
        <v>300</v>
      </c>
      <c r="C11" s="201" t="str">
        <f>Master!$J$25</f>
        <v xml:space="preserve">    
    23 M.R.S.A. §3360-A.4-C.  An excavator may not use mechanical means of excavation when excavating within 18 inches of any marked underground facilities until the underground facilities have been exposed, except that mechanical means may be used, as necessary, for initial penetration and removal of pavement, rock or other materials requiring use of mechanical means of excavation. Once the underground facilities have been exposed, further excavation must be performed employing reasonable precautions to avoid damage to the underground facilities, including, but not limited to, any substantial weakening of structural or lateral support of the facilities or penetration or destruction of the facilities or their protective coatings. For the purposes of this subsection, "mechanical means of excavation" means excavation using any device or tool powered by an engine except air vacuum methods of excavation.
    Maine PUC Rule 65-407 c895 § 2 (L) Mechanical means of excavation means excavation using any device or tool powered by an engine except air vacuum methods of excavation.
    § 4 (C) (2) An excavator may not use mechanical means of excavation when excavating within 18 inches in any direction of any marked underground facilities until the underground facilities have been exposed, except that mechanical means may be used, as necessary, for initial penetration and removal of pavement, rock or other materials requiring use of mechanical means of excavation. Once underground facilities have been exposed, further excavation must be performed employing reasonable precautions to avoid damage to the underground facilities (unless the operator of the underground facilities has positively identified the facilities as inactive or abandoned, pursuant to Subsection 6(F)(3), and has indicated that there is no need to protect them from damage), including, but not limited to, any substantial weakening of structural or lateral support of the facilities or penetration or destruction of the facilities or their protective coatings. The lateral boundaries of the safety zone shall be the operator’s tolerance zone markings as directed in Subsection 6(B)(4)(b).</v>
      </c>
    </row>
    <row r="12" spans="2:3" ht="39" thickBot="1" x14ac:dyDescent="0.3">
      <c r="B12" s="172" t="s">
        <v>301</v>
      </c>
      <c r="C12" s="203" t="str">
        <f>Master!$K$25</f>
        <v>Yes
(23 M.R.S.A. §3360-A.4-C, and Maine PUC Rule 65-407 c895 § 4 (C) (2))</v>
      </c>
    </row>
    <row r="13" spans="2:3" ht="26.25" thickBot="1" x14ac:dyDescent="0.3">
      <c r="B13" s="172" t="s">
        <v>302</v>
      </c>
      <c r="C13" s="203" t="str">
        <f>Master!$L$25</f>
        <v>Yes
(23 M.R.S.A. §3360-A.10-A.D, and Maine PUC Rule 65-407 c895 § 4 (C) (3))</v>
      </c>
    </row>
    <row r="14" spans="2:3" ht="39" thickBot="1" x14ac:dyDescent="0.3">
      <c r="B14" s="172" t="s">
        <v>303</v>
      </c>
      <c r="C14" s="203" t="str">
        <f>Master!$M$25</f>
        <v>No
(Reference Maine PUC Rule 65-407 c895 § 4 (B) (6) and § 4 (D) (1))</v>
      </c>
    </row>
    <row r="15" spans="2:3" ht="26.25" thickBot="1" x14ac:dyDescent="0.3">
      <c r="B15" s="172" t="s">
        <v>594</v>
      </c>
      <c r="C15" s="203" t="str">
        <f>Master!$N$25</f>
        <v>No
(Reference Maine PUC Rule 65-407 c895 § 4 (C) (3))</v>
      </c>
    </row>
    <row r="16" spans="2:3" ht="39" thickBot="1" x14ac:dyDescent="0.3">
      <c r="B16" s="172" t="s">
        <v>305</v>
      </c>
      <c r="C16" s="203" t="str">
        <f>Master!$O$25</f>
        <v>No</v>
      </c>
    </row>
    <row r="17" spans="2:3" ht="39" thickBot="1" x14ac:dyDescent="0.3">
      <c r="B17" s="172" t="s">
        <v>306</v>
      </c>
      <c r="C17" s="203" t="str">
        <f>Master!$P$25</f>
        <v>No
(Reference Maine PUC Rule 65-407 c895 § 4 (B) (3))</v>
      </c>
    </row>
    <row r="18" spans="2:3" ht="26.25" thickBot="1" x14ac:dyDescent="0.3">
      <c r="B18" s="172" t="s">
        <v>307</v>
      </c>
      <c r="C18" s="203" t="str">
        <f>Master!$Q$25</f>
        <v>Yes
(23 M.R.S.A. §3360-A.5-A, and Maine PUC Rule 65-407 c895 § 4 (D) (1))</v>
      </c>
    </row>
    <row r="19" spans="2:3" ht="26.25" thickBot="1" x14ac:dyDescent="0.3">
      <c r="B19" s="172" t="s">
        <v>1466</v>
      </c>
      <c r="C19" s="203" t="str">
        <f>Master!$R$25</f>
        <v>No</v>
      </c>
    </row>
    <row r="20" spans="2:3" ht="26.25" thickBot="1" x14ac:dyDescent="0.3">
      <c r="B20" s="172" t="s">
        <v>309</v>
      </c>
      <c r="C20" s="203" t="str">
        <f>Master!$S$25</f>
        <v>Yes
(23 M.R.S.A §3360-A. 10-B)</v>
      </c>
    </row>
    <row r="21" spans="2:3" ht="15.75" thickBot="1" x14ac:dyDescent="0.3">
      <c r="B21" s="172" t="s">
        <v>310</v>
      </c>
      <c r="C21" s="203" t="str">
        <f>Master!$T$25</f>
        <v>Yes</v>
      </c>
    </row>
    <row r="22" spans="2:3" ht="383.25" thickBot="1" x14ac:dyDescent="0.3">
      <c r="B22" s="172" t="s">
        <v>1504</v>
      </c>
      <c r="C22" s="199" t="str">
        <f>Master!$U$25</f>
        <v xml:space="preserve">    23 M.R.S.A. §3360-A.5-B.  A person is exempt from the notice requirements of subsection 3 for any excavation undertaken in conjunction with a commercial timber harvesting activity as long as the excavation: ...
    §3360-A.5-C.  A person undertaking an excavation in conjunction with a commercial timber harvesting activity within 100 feet of an underground facility or on an easement or land owned by an underground facility operator or within 100 feet of an easement or land owned by an underground facility operator is exempt from the notice requirements of subsection 3 and from the provisions of subsection 4-C if the person: ...
    §3360-A.5-D. An excavator is exempt from the notice requirements of subsection 3 and subsection 10-A for any excavation undertaken within the boundaries of a cemetery if the following procedures are followed. ...
    §3360-A.5-E. An excavator that is a licensing authority as defined by Title 35-A, section 2502, subsection 1 or its designee may be exempt from subsection 4-C for any excavation that is shoulder-grading activity if the excavator complies with this subsection. ...
    §3360-A.5-I. B. Except as provided in paragraph C, an excavator is exempt from the notice requirements of subsection 3 and subsection 10 when undertaking an excavation within a quarry or borrow pit lawfully located on March 1, 2011.
    §3360-A.5-J. Unpaved public road grading procedure.  A person may undertake qualified grading activity in accordance with this subsection…. E. …Upon filing the notice of intent, the requested road becomes an approved road and any person may undertake qualified grading activity on the approved road at any time during the 12 months following filing of the notice of intent and is not required to provide any further notices under this section during those 12 months….
    §3360-A.5-K.  A person is exempt from the requirements of this section for any grading activities undertaken on private roads that meet the following criteria:….
    Maine PUC Rule 65-407 c895 § 4 (F)  Exemptions (1) For additional exemptions, see 23 M.R.S.A §3360-A §§ 5-I and 5-J.   (2) Commercial Forestry (a)  Activity requiring no written agreement. An excavator is exempt from the notice requirements of Sections 4(A) and 4(B) for any excavation undertaken in conjunction with a commercial timber harvesting activity provided the excavation: … (b) Activity requiring written agreement. An excavator is exempt from the requirements of Sections 4(A), 4(B) and 4(C) for any excavation undertaken in conjunction with a commercial timber harvesting activity, when that excavation is within 100 feet of an underground facility or on an easement or land owned by an operator or within 100 feet of an easement or land owned by an operator if the excavator: …  (3) An excavator is exempt from the notice requirements of Section 4(B) for any excavation undertaken within the boundaries of a cemetery if the following procedures are followed….  (4)  An excavator that is a licensing authority as defined by 35-A M.R.S.A. §2502(1) or its designee is exempt from Subsection 4(C)(2) for any excavation that is shoulder-grading activity if the excavator complies with this subsection....  
    § 12  Upon the request of any person subject to the provisions of this Chapter or upon its own motion, the Commission may waive any of the requirements of this Chapter that are not required by the statute. Where good cause exists, the Commission, the Director of Technical Analysis, or Presiding Officer in a proceeding related to this Chapter may grant the requested waiver, provided that the granting of the waiver would not be inconsistent with the purposes of this Chapter or Title 35-A.</v>
      </c>
    </row>
    <row r="23" spans="2:3" ht="15.75" thickBot="1" x14ac:dyDescent="0.3">
      <c r="B23" s="385" t="s">
        <v>60</v>
      </c>
      <c r="C23" s="385"/>
    </row>
    <row r="24" spans="2:3" ht="39" thickBot="1" x14ac:dyDescent="0.3">
      <c r="B24" s="288" t="s">
        <v>153</v>
      </c>
      <c r="C24" s="203">
        <f>Master!$V$25</f>
        <v>2</v>
      </c>
    </row>
    <row r="25" spans="2:3" ht="294" thickBot="1" x14ac:dyDescent="0.3">
      <c r="B25" s="288" t="s">
        <v>312</v>
      </c>
      <c r="C25" s="204" t="str">
        <f>Master!$W$25</f>
        <v xml:space="preserve">    23 M.R.S.A. §3360-A.4.  An underground facility operator shall, upon receipt of the notice provided for in subsection 3-A, advise the excavator of the location and size of the operator's underground facilities and all underground facilities used in furnishing electric or gas service that are connected to the operator's facilities, located in the public way and known to the operator in the proposed excavation area by marking the location of the facilities with stakes, paint or by other identifiable markings. ... The underground facility operator shall complete this marking no later than 2 full business days after receipt of the notice. ... If the proposed excavation is of such length or size that the underground facility operator advises the excavator that the operator can not reasonably respond with respect to all the operator's underground facilities within 2 full business days, the excavator shall notify the operator of the specific location in which excavation will first be made and the operator shall respond with respect to the operator's underground facilities in that location within 2 full business days and for the remaining facilities within a reasonable time thereafter.
    Maine PUC Rule 65-407 c895 § 6 (B)(1).   An operator shall, upon receipt of the notice provided in Subsection 4(B)(2) or Section 5, advise the excavator of the location and size of the operator’s underground facilities and all underground facilities used in furnishing electric or gas service that are connected to the operator’s facilities, located in the public way and known to the operator within the area of the proposed excavation by marking the location of the facilities in accordance with this subsection. If the operator determines that there are no facilities in the proposed excavation area that it is obligated to mark, it shall inform the excavator in writing, prior to the expiration of the excavator's waiting period, either by electronic facsimile or e-mail or by placing marks at the excavation site that so indicate.  (2) a. Initial marking. The operator shall complete marking no later than two business days after receipt of the notice provided for in Section 5 or Subsection 4(B)(2), unless the proposed excavation is of such length or size that the operator cannot reasonably mark all its underground facilities within two business days. In such an instance, the operator shall inform the excavator, and the excavator shall notify the operator of the location in which excavation will first be made. The operator shall mark the underground facilities in that location within two business days and will mark the remaining facilities as soon as practicable.  b. Re-marking. Following an excavator’s request to re-mark an excavation area pursuant to Subsection 4(C)(3), an operator shall again mark this location within one business day.  c. Emergencies. An operator shall mark its underground facilities as soon as practicable after receiving notification of an emergency excavation pursuant to Subsection 4(C)(1).  d. Test holes. After receiving notification pursuant to Section 5 or Subsection 4(B)(2), if an operator must dig test holes in order to locate its underground facilities, other operators within the premarked area shall mark their facilities within one business day of notification from the excavating operator or within a time frame agreed upon by the excavator.</v>
      </c>
    </row>
    <row r="26" spans="2:3" ht="26.25" thickBot="1" x14ac:dyDescent="0.3">
      <c r="B26" s="288" t="s">
        <v>313</v>
      </c>
      <c r="C26" s="203" t="str">
        <f>Master!$X$25</f>
        <v>No</v>
      </c>
    </row>
    <row r="27" spans="2:3" ht="39" thickBot="1" x14ac:dyDescent="0.3">
      <c r="B27" s="288" t="s">
        <v>1288</v>
      </c>
      <c r="C27" s="203" t="str">
        <f>Master!$Y$25</f>
        <v>Not addressed</v>
      </c>
    </row>
    <row r="28" spans="2:3" ht="39" thickBot="1" x14ac:dyDescent="0.3">
      <c r="B28" s="288" t="s">
        <v>1289</v>
      </c>
      <c r="C28" s="203" t="str">
        <f>Master!$Z$25</f>
        <v>Yes</v>
      </c>
    </row>
    <row r="29" spans="2:3" ht="306.75" thickBot="1" x14ac:dyDescent="0.3">
      <c r="B29" s="288" t="s">
        <v>314</v>
      </c>
      <c r="C29" s="204" t="str">
        <f>Master!$AA$25</f>
        <v xml:space="preserve">    Maine PUC Rule 65-407 c895 § 6 (B) (3) Markers. The operator shall use paint, stakes, flags or other appropriate means to mark its underground facilities. The physical characteristics in the area of the proposed excavation shall be considered when determining the type of marker to be utilized. Markers shall conform to the color code established by the Dig Safe System, as follows: (a) Red: electric power lines, cables, conduit, or lighting cables; (b) Yellow: gas, oil, steam, petroleum, or gaseous materials; (c) Orange: communication, alarm, or signal lines, cables, or conduits; (d) Blue: water, irrigation, or slurry lines; (e) Green: sewers or drain lines; and (f) Purple: reclaimed water, irrigation, and slurry lines.  (4) Marking procedures: (a) Identification. Marking shall identify changes in direction or terminations occurring within the immediate area of the proposed excavation. Where practical, all marking methods shall indicate the width of the underground facility. Markings shall be made at intervals of no more than 25 feet. (b) Tolerance zone. Except if using the centerline marking method described in Subsection 6(B)(4)(c)(2), the operator shall mark a finite area, designated the “tolerance zone,” on each side of the underground facility. The operator shall also indicate the depth of the facility, if known. In all circumstances, the tolerance zone for each facility will be an area 18 inches for member operators and 36 inches for non-member operators on each side of the facility for the length of the facility. (c) Marking methods. The operator shall use one of the following marking methods to establish the tolerance zone of an underground facility: (i) The corridor marking method. This method involves placing markers at either boundary of the tolerance zone, such that the markers will be placed away from the facility centerline 18 inches for member operators and 36 inches for non-member operators, plus one-half the width of the facility. If an operator maintains two or more facilities in close proximity to each other within the excavation area, one tolerance zone may include both facilities. In this instance, the boundaries of the zone shall be established by locating the boundaries of each separate facility and placing markers 18 inches for member operators and 36 inches for non-member operators from the outer boundaries of the multiple facilities. In this circumstance, the operator shall mark the centerline of each facility within the marked boundaries. (ii) The centerline marking method. This method involves placing markers directly over the centerline of the facility, permitting the excavator to establish boundaries of the tolerance zone at points located 18 inches for member operators and 36 inches for non-member operators, plus half the width of the facility from the markers. The width of the facility shall be indicated upon the markers. If an operator maintains two or more facilities in close proximity to each other within the excavation area, the operator shall place markers over the centerline of each facility. (iii) The offset marking method. This method involves locating the centerline of the facility by placing markers at locations that parallel the facility. The offset marking methods shall be used only when it is impractical to use either the corridor or centerline methods. The markers used for the offset marking methods shall indicate the distance and direction to the centerline of the facility and its width.</v>
      </c>
    </row>
    <row r="30" spans="2:3" ht="51.75" thickBot="1" x14ac:dyDescent="0.3">
      <c r="B30" s="288" t="s">
        <v>315</v>
      </c>
      <c r="C30" s="203" t="str">
        <f>Master!$AB$25</f>
        <v>No</v>
      </c>
    </row>
    <row r="31" spans="2:3" ht="51.75" thickBot="1" x14ac:dyDescent="0.3">
      <c r="B31" s="288" t="s">
        <v>316</v>
      </c>
      <c r="C31" s="203" t="str">
        <f>Master!$AC$25</f>
        <v>Yes</v>
      </c>
    </row>
    <row r="32" spans="2:3" ht="217.5" thickBot="1" x14ac:dyDescent="0.3">
      <c r="B32" s="288" t="s">
        <v>1290</v>
      </c>
      <c r="C32" s="204" t="str">
        <f>Master!$AD$25</f>
        <v xml:space="preserve">    23 M.R.S.A. §3360-A.4-D.  Abandoned or inactive facilities.  Beginning on the date an owner or operator of underground facilities is required by the Public Utilities Commission to implement electronic mapping, the owner or operator shall indicate the existence of facilities abandoned or inactive after that date on its electronic mapping system and shall notify an excavator when abandoned or inactive facilities exist in the area of an excavation. If an owner or operator of an underground facility does not maintain an electronic mapping system, the owner or operator shall notify the excavator if the operator is aware of abandoned or inactive facilities in the area of an excavation.
    Maine PUC Rule 65-407 c895 § 6 (F) Abandoned or Inactive Facilities  (1) Operators with an electronic mapping system. Beginning on the date an owner or operator of underground facilities is required by the Public Utilities Commission to implement electronic mapping under Chapter 140 of the Commission’s Rules, the owner or operator shall indicate the existence of facilities abandoned or inactive after that date in its electronic mapping system and shall notify an excavator when abandoned or inactive underground facilities exist in the area of a proposed excavation.  (2) Operators without an electronic mapping system. If an owner or operator of an underground facility is not required to maintain an electronic mapping system under Chapter 140 of the Commission's rules, the owner or operator shall notify an excavator of any abandoned or inactive facilities in the area of a proposed excavation of which it is aware. An operator shall be conclusively presumed to be aware of any facilities abandoned after March 28, 2002.  (3) When notifying an excavator that abandoned or inactive underground facilities exist in the area of the proposed excavation, the operator must also inform the excavator that: (a) In addition to the abandoned or inactive facilities, there may also be unmarked, active facilities within the excavation area; and (b) Anytime an unmarked underground facility is discovered during excavation, the excavator must treat the line as active and notify the operator of the facility, as soon as possible.  Upon receiving notification from the excavator that an unmarked facility has been discovered, the operator must visit the site and positively identify whether the facility is active or inactive.</v>
      </c>
    </row>
    <row r="33" spans="2:3" ht="39" thickBot="1" x14ac:dyDescent="0.3">
      <c r="B33" s="288" t="s">
        <v>1291</v>
      </c>
      <c r="C33" s="203" t="str">
        <f>Master!$AE$25</f>
        <v>No</v>
      </c>
    </row>
    <row r="34" spans="2:3" ht="39" thickBot="1" x14ac:dyDescent="0.3">
      <c r="B34" s="288" t="s">
        <v>1281</v>
      </c>
      <c r="C34" s="203" t="str">
        <f>Master!$AF$25</f>
        <v>Not addressed
(Reference Maine PUC Rule 65-407 c895 § 6 (B))</v>
      </c>
    </row>
    <row r="35" spans="2:3" ht="39" thickBot="1" x14ac:dyDescent="0.3">
      <c r="B35" s="288" t="s">
        <v>1467</v>
      </c>
      <c r="C35" s="203" t="str">
        <f>Master!$AG$25</f>
        <v xml:space="preserve">No </v>
      </c>
    </row>
    <row r="36" spans="2:3" ht="39" thickBot="1" x14ac:dyDescent="0.3">
      <c r="B36" s="288" t="s">
        <v>1468</v>
      </c>
      <c r="C36" s="203" t="str">
        <f>Master!$AH$25</f>
        <v>Not addressed
(Reference Maine PUC Rule 65-407 c895 § 6 (B))</v>
      </c>
    </row>
    <row r="37" spans="2:3" ht="26.25" thickBot="1" x14ac:dyDescent="0.3">
      <c r="B37" s="288" t="s">
        <v>1282</v>
      </c>
      <c r="C37" s="203" t="str">
        <f>Master!$AI$25</f>
        <v>No</v>
      </c>
    </row>
    <row r="38" spans="2:3" ht="51.75" thickBot="1" x14ac:dyDescent="0.3">
      <c r="B38" s="288" t="s">
        <v>317</v>
      </c>
      <c r="C38" s="203" t="str">
        <f>Master!$AJ$25</f>
        <v>Yes</v>
      </c>
    </row>
    <row r="39" spans="2:3" ht="77.25" thickBot="1" x14ac:dyDescent="0.3">
      <c r="B39" s="288" t="s">
        <v>318</v>
      </c>
      <c r="C39" s="204" t="str">
        <f>Master!$AK$25</f>
        <v xml:space="preserve">    Maine PUC Rule 65-407 c895 § 6 (A) (1) (d) Except as otherwise provided in this provision of the rule, each Dig Safe System member shall provide to the Dig Safe System the location of all underground facilities that the member would be obligated to mark upon receipt of notice pursuant to Section 6(B). The location of facilities may be indexed by street or in any more specific manner consistent with Dig Safe System methodology. The operator shall provide the information to the Dig Safe System to use in its notification process and, unless otherwise specified in this rule, the operator shall provide the information in a format that the Dig Safe System is capable of using, such as electronic or digital format, or by drawing the specific location of any underground facilities on maps provided by the Dig Safe System.</v>
      </c>
    </row>
    <row r="40" spans="2:3" ht="39" thickBot="1" x14ac:dyDescent="0.3">
      <c r="B40" s="288" t="s">
        <v>319</v>
      </c>
      <c r="C40" s="203" t="str">
        <f>Master!$AL$25</f>
        <v>Yes</v>
      </c>
    </row>
    <row r="41" spans="2:3" ht="115.5" thickBot="1" x14ac:dyDescent="0.3">
      <c r="B41" s="288" t="s">
        <v>1292</v>
      </c>
      <c r="C41" s="204" t="str">
        <f>Master!$AM$25</f>
        <v xml:space="preserve">    Maine PUC Rule 65-407 c895 § 6 (A) (1) (d) (iii). Unless a member operator has provided the Dig Safe System with the location of planned new facilities no fewer than 21 business days prior to installation, the member operator shall provide to the Dig Safe System the location of newly installed and newly discovered facilities or portions of those facilities, no later than 21 business days after a newly installed facility or portion of a facility is covered with soil or other material or after the location of a facility is discovered pursuant to subsection 6(B)(6).  
    § 6 (D) (3)  Emergency management information. Each gas operator shall provide maps that clearly indicate the location and depth of all main supply underground gas facilities to the following jurisdictions:  a. each municipality within which it operates;  b. each fire department within whose service territory it operates;  c. the county emergency management agency for each county within which it operates; and  d. the Maine Emergency Management Agency.  Within 21 business days of changing the configuration of a gas operator’s main supply underground gas facility, the gas operator must provide updated maps to the appropriate entities.</v>
      </c>
    </row>
    <row r="42" spans="2:3" ht="39" thickBot="1" x14ac:dyDescent="0.3">
      <c r="B42" s="288" t="s">
        <v>1293</v>
      </c>
      <c r="C42" s="203" t="str">
        <f>Master!$AN$25</f>
        <v>No</v>
      </c>
    </row>
    <row r="43" spans="2:3" ht="39" thickBot="1" x14ac:dyDescent="0.3">
      <c r="B43" s="288" t="s">
        <v>320</v>
      </c>
      <c r="C43" s="203" t="str">
        <f>Master!$AO$25</f>
        <v xml:space="preserve">Not addressed
(Reference Maine PUC Rule 65-407 c895 § 6 (B) (5)) </v>
      </c>
    </row>
    <row r="44" spans="2:3" ht="15.75" thickBot="1" x14ac:dyDescent="0.3">
      <c r="B44" s="288" t="s">
        <v>321</v>
      </c>
      <c r="C44" s="203" t="str">
        <f>Master!$AP$25</f>
        <v>No</v>
      </c>
    </row>
    <row r="45" spans="2:3" ht="15.75" thickBot="1" x14ac:dyDescent="0.3">
      <c r="B45" s="386" t="s">
        <v>322</v>
      </c>
      <c r="C45" s="386"/>
    </row>
    <row r="46" spans="2:3" ht="26.25" thickBot="1" x14ac:dyDescent="0.3">
      <c r="B46" s="290" t="s">
        <v>1469</v>
      </c>
      <c r="C46" s="203" t="str">
        <f>Master!$AQ$25</f>
        <v xml:space="preserve">Yes
(23 M.R.S.A. §3360-A.1-A, and Maine PUC Rule 65-407 c895 § 6 (A) (1) (a)) </v>
      </c>
    </row>
    <row r="47" spans="2:3" ht="26.25" thickBot="1" x14ac:dyDescent="0.3">
      <c r="B47" s="290" t="s">
        <v>1470</v>
      </c>
      <c r="C47" s="203" t="str">
        <f>Master!$AR$25</f>
        <v>Yes</v>
      </c>
    </row>
    <row r="48" spans="2:3" ht="141" thickBot="1" x14ac:dyDescent="0.3">
      <c r="B48" s="290" t="s">
        <v>1471</v>
      </c>
      <c r="C48" s="204" t="str">
        <f>Master!$AS$25</f>
        <v xml:space="preserve">    23 M.R.S.A. §3360-A.1-A.  Each underground facility operator shall be a member of and participate in an underground facility damage prevention system...  Nothing in this subsection prohibits a municipality, utility or other entity that owns or operates an underground facility from voluntarily becoming a member of the system. Notwithstanding subsection 1, paragraph F, a person that voluntarily becomes a member of the system is deemed an underground facility operator for the purposes of this section.    
    Maine PUC Rule 65-407 c895 § 6 (A) (1) (a)  An underground facility operator, as defined in Section 2(V), must join the Dig Safe System. Any other operator may voluntarily join the Dig Safe System.
    § 2 (V) Underground facility operator means the owner or operator of any underground facility, other than an underground oil storage facility as defined in 38 M.R.S.A. §562-A(21) or an airport aviation fuel hydrant piping system, used in furnishing electric, telephone, telegraph, gas, petroleum transportation or cable television service. Underground facility operator does not include a municipality or a public utility with fewer than five full-time employees or fewer than 300 customers or a person that owns underground facilities on its own property for commercial or residential purposes.</v>
      </c>
    </row>
    <row r="49" spans="2:3" ht="26.25" thickBot="1" x14ac:dyDescent="0.3">
      <c r="B49" s="290" t="s">
        <v>326</v>
      </c>
      <c r="C49" s="203" t="str">
        <f>Master!$AT$25</f>
        <v>No</v>
      </c>
    </row>
    <row r="50" spans="2:3" ht="26.25" thickBot="1" x14ac:dyDescent="0.3">
      <c r="B50" s="290" t="s">
        <v>327</v>
      </c>
      <c r="C50" s="203" t="str">
        <f>Master!$AU$25</f>
        <v>Not addressed</v>
      </c>
    </row>
    <row r="51" spans="2:3" ht="39" thickBot="1" x14ac:dyDescent="0.3">
      <c r="B51" s="290" t="s">
        <v>328</v>
      </c>
      <c r="C51" s="203" t="str">
        <f>Master!$AV$25</f>
        <v>No</v>
      </c>
    </row>
    <row r="52" spans="2:3" ht="39" thickBot="1" x14ac:dyDescent="0.3">
      <c r="B52" s="290" t="s">
        <v>329</v>
      </c>
      <c r="C52" s="203" t="str">
        <f>Master!$AW$25</f>
        <v>Not addressed</v>
      </c>
    </row>
    <row r="53" spans="2:3" ht="26.25" thickBot="1" x14ac:dyDescent="0.3">
      <c r="B53" s="290" t="s">
        <v>330</v>
      </c>
      <c r="C53" s="203" t="str">
        <f>Master!$AX$25</f>
        <v>Yes</v>
      </c>
    </row>
    <row r="54" spans="2:3" ht="306.75" thickBot="1" x14ac:dyDescent="0.3">
      <c r="B54" s="290" t="s">
        <v>331</v>
      </c>
      <c r="C54" s="204" t="str">
        <f>Master!$AY$25</f>
        <v xml:space="preserve">    23 M.R.S.A. §3360-A.6-C. Penalties.  In an adjudicatory proceeding, the Public Utilities Commission may, in accordance with this subsection, impose an administrative penalty on any person who violates this subsection. The administrative penalty may not exceed $1,000, except that, if the person has been found in violation of this subsection within the prior 12 months, the administrative penalty may not exceed $10,000. ... The commission may require a person who violates any provision of this section to participate, at the expense of the violator, in an educational program developed and conducted by the system.  The Public Utilities Commission may impose administrative penalties for any of the following violations:  A. Failure of an excavator to give notice of an excavation as required under subsection 3, except to the extent the excavator is exempt from the provisions of subsection 3 pursuant to other provisions of this section;  B. Excavation by an excavator in a reckless or negligent manner that poses a threat to an underground facility;  C. Excavation by an excavator that does not comply with the requirements of subsection 4-C, except to the extent the excavator is exempt from the provisions of subsection 4-C pursuant to subsection 5-C;  ... or  F. Failure of an excavator to comply with the requirements of subsection 5-C, 5-D, 5-E, 5-I or 5-J.  The commission shall establish by rule standards for when and at what level penalties must be assessed under this subsection. Rules adopted under this subsection are major substantive rules as defined in Title 5, chapter 375, subchapter 2-A.        
    Maine PUC Rule 65-407 c895 §8 B. Penalty assessment. The Commission may impose an administrative penalty on an excavator or member operator that is found by the Commission in a proceeding under Section 7 to have committed a violation included in Section 8(C) below.  C. Violations. The Commission may impose an administrative penalty for any of the following violations: (1) Excavation that does not comply with the requirements of Section 4(A), Subsection 4(B)(1)(a) through 4(B)(1)(d), or Subsection 4(C)(2), except to the extent the excavator is exempt from the provisions of these subsections; (2) Excavation done in a reckless or negligent manner that poses a threat to an underground facility;  ... and (5) Failure of an excavator to comply with the exemption requirements and procedures of Subsections 4(F)(1), (2), or (3).   D. Penalty Level (1) Maximum penalty level (a) First damage prevention incident within 12 month period. Except as specified in Subsection 8(E), the administrative penalty for each violation associated with the first damage prevention incident shall not exceed $500 per violation. (b) Subsequent damage prevention incidents. The administrative penalty shall not exceed $5000 per violation if during the 12 months preceding the date of the violation the excavator or member operator has been found in violation of this rule. ... E. Training requirements. In addition to other actions taken by the Commission, the Commission may require an excavator or member operator who is found pursuant to Section 7 to have violated this rule or 23 M.R.S.A. §3360-A to participate, at the expense of the violator, in an educational program developed and conducted by the Dig Safe System.</v>
      </c>
    </row>
    <row r="55" spans="2:3" ht="26.25" thickBot="1" x14ac:dyDescent="0.3">
      <c r="B55" s="290" t="s">
        <v>332</v>
      </c>
      <c r="C55" s="203" t="str">
        <f>Master!$AZ$25</f>
        <v>Yes</v>
      </c>
    </row>
    <row r="56" spans="2:3" ht="255.75" thickBot="1" x14ac:dyDescent="0.3">
      <c r="B56" s="290" t="s">
        <v>333</v>
      </c>
      <c r="C56" s="204" t="str">
        <f>Master!$BA$25</f>
        <v xml:space="preserve">    23 M.R.S.A. §3360-A.6-C. Penalties.  In an adjudicatory proceeding, the Public Utilities Commission may, in accordance with this subsection, impose an administrative penalty on any person who violates this subsection. The administrative penalty may not exceed $1,000, except that, if the person has been found in violation of this subsection within the prior 12 months, the administrative penalty may not exceed $10,000. ... The commission may require a person who violates any provision of this section to participate, at the expense of the violator, in an educational program developed and conducted by the system.  The Public Utilities Commission may impose administrative penalties for any of the following violations:  ...  D. Failure of an underground facility operator to mark the location of the operator's underground facilities within the time limits required by subsection 4;  E. Marking by an underground facility operator of the location of an underground facility in a reckless or negligent manner; .... The commission shall establish by rule standards for when and at what level penalties must be assessed under this subsection. Rules adopted under this subsection are major substantive rules as defined in Title 5, chapter 375, subchapter 2-A.        
    Maine PUC Rules Chapter 895 §8 B. Penalty assessment. The Commission may impose an administrative penalty on an excavator or member operator that is found by the Commission in a proceeding under Section 7 to have committed a violation included in Section 8(C) below.  C. Violations. The Commission may impose an administrative penalty for any of the following violations: ... (3) Failure of a member operator to comply with the requirements of Subsection 6(B)(2)(a) or 6(B)(2)(b), except to the extent the member operator is exempt from the provisions of the subsection; (4) Marking by a member operator of the location of an underground facility in a reckless or negligent manner; ...  D. Penalty Level (1) Maximum penalty level (a) First damage prevention incident within 12 month period. Except as specified in Subsection 8(E), the administrative penalty for each violation associated with the first damage prevention incident shall not exceed $500 per violation. (b) Subsequent damage prevention incidents. The administrative penalty shall not exceed $5000 per violation if during the 12 months preceding the date of the violation the excavator or member operator has been found in violation of this rule. ... E. Training requirements. In addition to other actions taken by the Commission, the Commission may require an excavator or member operator who is found pursuant to Section 7 to have violated this rule or 23 M.R.S.A. §3360-A to participate, at the expense of the violator, in an educational program developed and conducted by the Dig Safe System.</v>
      </c>
    </row>
    <row r="57" spans="2:3" ht="26.25" thickBot="1" x14ac:dyDescent="0.3">
      <c r="B57" s="290" t="s">
        <v>334</v>
      </c>
      <c r="C57" s="203" t="str">
        <f>Master!$BB$25</f>
        <v>No</v>
      </c>
    </row>
    <row r="58" spans="2:3" ht="26.25" thickBot="1" x14ac:dyDescent="0.3">
      <c r="B58" s="290" t="s">
        <v>335</v>
      </c>
      <c r="C58" s="203" t="str">
        <f>Master!$BC$25</f>
        <v>Not addressed</v>
      </c>
    </row>
    <row r="59" spans="2:3" ht="26.25" thickBot="1" x14ac:dyDescent="0.3">
      <c r="B59" s="290" t="s">
        <v>200</v>
      </c>
      <c r="C59" s="203" t="str">
        <f>Master!$BD$25</f>
        <v xml:space="preserve">Maine Public Utilities Commission
(23 M.R.S.A. §3360-A.6-C, and Maine PUC Rule 65-407 c895 § 7) </v>
      </c>
    </row>
    <row r="60" spans="2:3" ht="39" thickBot="1" x14ac:dyDescent="0.3">
      <c r="B60" s="290" t="s">
        <v>336</v>
      </c>
      <c r="C60" s="203" t="str">
        <f>Master!$BE$25</f>
        <v>Yes
(Maine PUC Rule 65-407 c895 § 7 (B) (1))</v>
      </c>
    </row>
    <row r="61" spans="2:3" ht="51.75" thickBot="1" x14ac:dyDescent="0.3">
      <c r="B61" s="290" t="s">
        <v>651</v>
      </c>
      <c r="C61" s="203" t="str">
        <f>Master!$BF$25</f>
        <v>Yes
(Maine PUC Rule 65-407 c895 § 6 (C) (1))</v>
      </c>
    </row>
    <row r="62" spans="2:3" ht="51.75" thickBot="1" x14ac:dyDescent="0.3">
      <c r="B62" s="290" t="s">
        <v>477</v>
      </c>
      <c r="C62" s="203" t="str">
        <f>Master!$BG$25</f>
        <v>Yes
(Maine PUC Rule 65-407 c895 § 4 (D) (2))</v>
      </c>
    </row>
    <row r="63" spans="2:3" ht="51.75" thickBot="1" x14ac:dyDescent="0.3">
      <c r="B63" s="290" t="s">
        <v>478</v>
      </c>
      <c r="C63" s="203" t="str">
        <f>Master!$BH$25</f>
        <v>No</v>
      </c>
    </row>
    <row r="64" spans="2:3" ht="15.75" thickBot="1" x14ac:dyDescent="0.3">
      <c r="B64" s="387" t="s">
        <v>339</v>
      </c>
      <c r="C64" s="387"/>
    </row>
    <row r="65" spans="2:3" ht="39" thickBot="1" x14ac:dyDescent="0.3">
      <c r="B65" s="291" t="s">
        <v>340</v>
      </c>
      <c r="C65" s="163" t="str">
        <f>Master!$BI$25</f>
        <v xml:space="preserve">    Maine Revised Statutes Annotated (M.R.S.A.), Title 23, § 3360-A Protection of Underground Facilities
(http://www.mainelegislature.org/legis/statutes/23/title23sec3360-A.html)
    Also see One-Call Center Website for Information on State Law.</v>
      </c>
    </row>
    <row r="66" spans="2:3" ht="26.25" thickBot="1" x14ac:dyDescent="0.3">
      <c r="B66" s="291" t="s">
        <v>341</v>
      </c>
      <c r="C66" s="205" t="str">
        <f>Master!$BJ$25</f>
        <v>2021
Admin: 2021</v>
      </c>
    </row>
    <row r="67" spans="2:3" ht="26.25" thickBot="1" x14ac:dyDescent="0.3">
      <c r="B67" s="291" t="s">
        <v>342</v>
      </c>
      <c r="C67" s="205" t="str">
        <f>Master!$BK$25</f>
        <v>Yes</v>
      </c>
    </row>
    <row r="68" spans="2:3" ht="26.25" thickBot="1" x14ac:dyDescent="0.3">
      <c r="B68" s="291" t="s">
        <v>343</v>
      </c>
      <c r="C68" s="156" t="str">
        <f>Master!$BL$25</f>
        <v>Maine PUC Rules, 65-407, Chapter 895 - Underground Facility Damage Prevention Requirements, §§ 1 to 12
(http://www.maine.gov/sos/cec/rules/65/407/407c895.doc)</v>
      </c>
    </row>
    <row r="69" spans="2:3" ht="26.25" thickBot="1" x14ac:dyDescent="0.3">
      <c r="B69" s="291" t="s">
        <v>1472</v>
      </c>
      <c r="C69" s="163" t="str">
        <f>Master!$BM$25</f>
        <v>Dig Safe
(http://www.digsafe.com/)</v>
      </c>
    </row>
    <row r="70" spans="2:3" ht="15.75" thickBot="1" x14ac:dyDescent="0.3">
      <c r="B70" s="381" t="s">
        <v>377</v>
      </c>
      <c r="C70" s="382"/>
    </row>
    <row r="71" spans="2:3" ht="26.25" thickBot="1" x14ac:dyDescent="0.3">
      <c r="B71" s="292" t="s">
        <v>74</v>
      </c>
      <c r="C71" s="204" t="str">
        <f>Master!$BN$25</f>
        <v xml:space="preserve">    In most cases, where applicable, the Maine PUC Rule 65-407 c895 mimics or reflects the requirements where provided in 23 M.R.S.A. §3360-A.  </v>
      </c>
    </row>
    <row r="72" spans="2:3" ht="51.75" thickBot="1" x14ac:dyDescent="0.3">
      <c r="B72" s="292" t="s">
        <v>138</v>
      </c>
      <c r="C72" s="206">
        <f>Master!$BO$25</f>
        <v>0</v>
      </c>
    </row>
  </sheetData>
  <mergeCells count="6">
    <mergeCell ref="B70:C70"/>
    <mergeCell ref="B1:C1"/>
    <mergeCell ref="B2:C2"/>
    <mergeCell ref="B23:C23"/>
    <mergeCell ref="B45:C45"/>
    <mergeCell ref="B64:C64"/>
  </mergeCells>
  <hyperlinks>
    <hyperlink ref="C65" r:id="rId1" display="http://www.mainelegislature.org/legis/statutes/23/title23sec3360-A.html" xr:uid="{00000000-0004-0000-1B00-000000000000}"/>
    <hyperlink ref="C68" r:id="rId2" display="http://www.maine.gov/sos/cec/rules/65/407/407c895.doc" xr:uid="{00000000-0004-0000-1B00-000001000000}"/>
    <hyperlink ref="C69" r:id="rId3" display="http://www.digsafe.com/" xr:uid="{00000000-0004-0000-1B00-000002000000}"/>
  </hyperlinks>
  <pageMargins left="0.7" right="0.7" top="0.75" bottom="0.75" header="0.3" footer="0.3"/>
  <pageSetup scale="74" fitToHeight="0" orientation="landscape" r:id="rId4"/>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B1:C72"/>
  <sheetViews>
    <sheetView topLeftCell="B60" workbookViewId="0">
      <selection activeCell="B22" sqref="B22"/>
    </sheetView>
  </sheetViews>
  <sheetFormatPr defaultColWidth="9.140625" defaultRowHeight="15" x14ac:dyDescent="0.25"/>
  <cols>
    <col min="1" max="1" width="9.140625" style="198"/>
    <col min="2" max="2" width="30.42578125" style="198" customWidth="1"/>
    <col min="3" max="3" width="126.7109375" style="198" customWidth="1"/>
    <col min="4" max="16384" width="9.140625" style="198"/>
  </cols>
  <sheetData>
    <row r="1" spans="2:3" ht="69.95" customHeight="1" thickBot="1" x14ac:dyDescent="0.3">
      <c r="B1" s="383" t="s">
        <v>1385</v>
      </c>
      <c r="C1" s="383"/>
    </row>
    <row r="2" spans="2:3" ht="15.75" thickBot="1" x14ac:dyDescent="0.3">
      <c r="B2" s="392" t="s">
        <v>1424</v>
      </c>
      <c r="C2" s="392"/>
    </row>
    <row r="3" spans="2:3" ht="51.75" thickBot="1" x14ac:dyDescent="0.3">
      <c r="B3" s="172" t="s">
        <v>159</v>
      </c>
      <c r="C3" s="199" t="str">
        <f>Master!$B$26</f>
        <v xml:space="preserve">    Code of Md, Pub. Util. §12–101. (d)   “Demolition” means an operation in which a structure or mass of material is wrecked, razed, rended, moved, or removed using any tool, equipment, or explosive. ... (f) (1)  “Excavation” means an operation in which earth, rock, or other material in or on the ground is moved, removed, or otherwise displaced by using any tool, equipment, or explosive.  (2)  “Excavation” includes grading, trenching, digging, ditching, dredging, drilling, boring, augering, tunnelling, scraping, cable or pipe plowing and driving a mass of material.</v>
      </c>
    </row>
    <row r="4" spans="2:3" ht="15.75" thickBot="1" x14ac:dyDescent="0.3">
      <c r="B4" s="172" t="s">
        <v>160</v>
      </c>
      <c r="C4" s="199" t="str">
        <f>Master!$C$26</f>
        <v>Not addressed</v>
      </c>
    </row>
    <row r="5" spans="2:3" ht="26.25" thickBot="1" x14ac:dyDescent="0.3">
      <c r="B5" s="172" t="s">
        <v>1465</v>
      </c>
      <c r="C5" s="202" t="str">
        <f>Master!$D$26</f>
        <v>Yes.
(Code of Md, Pub. Util. §12–124.(a))</v>
      </c>
    </row>
    <row r="6" spans="2:3" ht="26.25" thickBot="1" x14ac:dyDescent="0.3">
      <c r="B6" s="172" t="s">
        <v>296</v>
      </c>
      <c r="C6" s="202" t="str">
        <f>Master!$E$26</f>
        <v>2
(Code of Md, Pub. Util. §12–126.(c) and §12–127.(a))</v>
      </c>
    </row>
    <row r="7" spans="2:3" ht="166.5" thickBot="1" x14ac:dyDescent="0.3">
      <c r="B7" s="172" t="s">
        <v>297</v>
      </c>
      <c r="C7" s="201" t="str">
        <f>Master!$F$26</f>
        <v xml:space="preserve">    Code of Md, Pub. Util. §12–121. (a)   Subject to § 12–120(b) of this subtitle, if all reasonable precautions have been taken to protect underground facilities, § 12–120(a) of this subtitle and §§ 12–122 through 12–135 of this subtitle do not apply to an emergency excavation or demolition being performed to prevent danger to life, health, or property.  (b)   A person performing an emergency excavation or demolition to prevent danger to life, health, or property shall:  (1)   take all reasonable precautions to protect underground facilities in and near the excavation or demolition area; and  (2)   immediately notify the one–call system serving the geographic area where the emergency excavation or demolition is performed to inform the appropriate owner–members of the excavation or demolition area.
    § 12–124. (a) A person that intends to perform an excavation or demolition in the State shall initiate a ticket request by notifying the one–call system serving the geographic area where the excavation or demolition is to be performed of the person’s intent to perform the excavation or demolition. 
    §12–127. (a)   A person may begin excavation or demolition only after the person receives notification from the underground facilities information exchange system of the one–call system confirming that all applicable owner–members have:  (1)   marked their underground facilities in accordance with § 12–126(c) of this subtitle;  (2)   marked the applicable portion of their underground facilities in accordance with § 12–126(d) of this subtitle; or  (3)   reported that they have no underground facilities in the vicinity of the excavation or demolition.</v>
      </c>
    </row>
    <row r="8" spans="2:3" ht="26.25" thickBot="1" x14ac:dyDescent="0.3">
      <c r="B8" s="172" t="s">
        <v>298</v>
      </c>
      <c r="C8" s="202" t="str">
        <f>Master!$G$26</f>
        <v>12
(Code of Md, Pub. Util. § 12–124.(c)(3))</v>
      </c>
    </row>
    <row r="9" spans="2:3" ht="15.75" thickBot="1" x14ac:dyDescent="0.3">
      <c r="B9" s="172" t="s">
        <v>299</v>
      </c>
      <c r="C9" s="202" t="str">
        <f>Master!$H$26</f>
        <v>No</v>
      </c>
    </row>
    <row r="10" spans="2:3" ht="26.25" thickBot="1" x14ac:dyDescent="0.3">
      <c r="B10" s="172" t="s">
        <v>61</v>
      </c>
      <c r="C10" s="202" t="str">
        <f>Master!$I$26</f>
        <v>18"
(Code of Md, Pub. Util. § 12–126.(b)(1))</v>
      </c>
    </row>
    <row r="11" spans="2:3" ht="64.5" thickBot="1" x14ac:dyDescent="0.3">
      <c r="B11" s="172" t="s">
        <v>300</v>
      </c>
      <c r="C11" s="201" t="str">
        <f>Master!$J$26</f>
        <v xml:space="preserve">    Code of Md, Pub. Util. §12–127. (c) (1) A person performing an excavation or demolition shall exercise due care to avoid interference with or damage to an underground facility that an owner–member has marked in accordance with § 12–126 of this subtitle.  (2) Before using mechanized equipment for excavation or demolition within 18 inches of an underground facility marking, a person shall expose the underground facility to its outermost surfaces by hand or other nondestructive techniques.  (3) A person may not use mechanized equipment to excavate within 18 inches of the outermost surface of an exposed underground facility. </v>
      </c>
    </row>
    <row r="12" spans="2:3" ht="39" thickBot="1" x14ac:dyDescent="0.3">
      <c r="B12" s="172" t="s">
        <v>301</v>
      </c>
      <c r="C12" s="203" t="str">
        <f>Master!$K$26</f>
        <v>Yes
(Code of Md, Pub. Util. §12–127.(c))</v>
      </c>
    </row>
    <row r="13" spans="2:3" ht="26.25" thickBot="1" x14ac:dyDescent="0.3">
      <c r="B13" s="172" t="s">
        <v>302</v>
      </c>
      <c r="C13" s="203" t="str">
        <f>Master!$L$26</f>
        <v>Yes
(Code of Md, Pub. Util. §12–127.(b)(1))</v>
      </c>
    </row>
    <row r="14" spans="2:3" ht="39" thickBot="1" x14ac:dyDescent="0.3">
      <c r="B14" s="172" t="s">
        <v>303</v>
      </c>
      <c r="C14" s="203" t="str">
        <f>Master!$M$26</f>
        <v>Yes
(Code of Md, Pub. Util. §12–127.(e))</v>
      </c>
    </row>
    <row r="15" spans="2:3" ht="26.25" thickBot="1" x14ac:dyDescent="0.3">
      <c r="B15" s="172" t="s">
        <v>594</v>
      </c>
      <c r="C15" s="203" t="str">
        <f>Master!$N$26</f>
        <v>Yes
(Code of Md, Pub. Util. §12–127.(b)(2))</v>
      </c>
    </row>
    <row r="16" spans="2:3" ht="39" thickBot="1" x14ac:dyDescent="0.3">
      <c r="B16" s="172" t="s">
        <v>305</v>
      </c>
      <c r="C16" s="203" t="str">
        <f>Master!$O$26</f>
        <v>No</v>
      </c>
    </row>
    <row r="17" spans="2:3" ht="39" thickBot="1" x14ac:dyDescent="0.3">
      <c r="B17" s="172" t="s">
        <v>306</v>
      </c>
      <c r="C17" s="203" t="str">
        <f>Master!$P$26</f>
        <v>Yes
(Code of Md, Pub. Util. §12–124.(a))</v>
      </c>
    </row>
    <row r="18" spans="2:3" ht="26.25" thickBot="1" x14ac:dyDescent="0.3">
      <c r="B18" s="172" t="s">
        <v>307</v>
      </c>
      <c r="C18" s="203" t="str">
        <f>Master!$Q$26</f>
        <v>Yes
(Code of Md, Pub. Util. §12–127.(d)(1))</v>
      </c>
    </row>
    <row r="19" spans="2:3" ht="26.25" thickBot="1" x14ac:dyDescent="0.3">
      <c r="B19" s="172" t="s">
        <v>1466</v>
      </c>
      <c r="C19" s="203" t="str">
        <f>Master!$R$26</f>
        <v>No</v>
      </c>
    </row>
    <row r="20" spans="2:3" ht="26.25" thickBot="1" x14ac:dyDescent="0.3">
      <c r="B20" s="172" t="s">
        <v>309</v>
      </c>
      <c r="C20" s="203" t="str">
        <f>Master!$S$26</f>
        <v>Yes
(Code of Md, Pub. Util. §12–127.(d)(2))</v>
      </c>
    </row>
    <row r="21" spans="2:3" ht="15.75" thickBot="1" x14ac:dyDescent="0.3">
      <c r="B21" s="172" t="s">
        <v>310</v>
      </c>
      <c r="C21" s="203" t="str">
        <f>Master!$T$26</f>
        <v>Yes</v>
      </c>
    </row>
    <row r="22" spans="2:3" ht="77.25" thickBot="1" x14ac:dyDescent="0.3">
      <c r="B22" s="172" t="s">
        <v>1504</v>
      </c>
      <c r="C22" s="199" t="str">
        <f>Master!$U$26</f>
        <v xml:space="preserve">    Code of Md, Pub. Util. §12–103. This subtitle does not apply to an excavation or demolition performed or to be performed by an owner or lessee of a private residence when the excavation or demolition is performed or to be performed: (1) entirely on the land on which the private residence of the owner or lessee is located; and (2) without the use of machinery. 
    §12–121.  (a) Subject to § 12–120(b) of this subtitle, if all reasonable precautions have been taken to protect underground facilities, § 12–120(a) of this subtitle and §§ 12–122 through 12–135 of this subtitle do not apply to an emergency excavation or demolition being performed to prevent danger to life, health, or property. </v>
      </c>
    </row>
    <row r="23" spans="2:3" ht="15.75" thickBot="1" x14ac:dyDescent="0.3">
      <c r="B23" s="385" t="s">
        <v>60</v>
      </c>
      <c r="C23" s="385"/>
    </row>
    <row r="24" spans="2:3" ht="39" thickBot="1" x14ac:dyDescent="0.3">
      <c r="B24" s="288" t="s">
        <v>153</v>
      </c>
      <c r="C24" s="203">
        <f>Master!$V$26</f>
        <v>2</v>
      </c>
    </row>
    <row r="25" spans="2:3" ht="192" thickBot="1" x14ac:dyDescent="0.3">
      <c r="B25" s="288" t="s">
        <v>312</v>
      </c>
      <c r="C25" s="204" t="str">
        <f>Master!$W$26</f>
        <v xml:space="preserve">    Code of Md, Pub. Util. §12–126. (a)   An owner–member shall mark its underground facility if the owner–member has determined that a proposed excavation or demolition:  (1)   is within 5 feet of the horizontal plane of the underground facility; or  (2)   because of planned blasting, is so near to the underground facility that the underground facility may be damaged or disturbed.  (b)    (1)   An owner–member shall mark the location of its underground facility by marking on the ground within 18 inches on a horizontal plane on either side of the underground facility.  (2)    (i)   When marking the location of an underground facility, an owner–member shall use the current color codes established by the American Public Works Association for marking underground facilities.  (ii)   If two or more owner–members share the same color code, each owner–member shall include information with the marking that indicates the owner–member of the marked underground facility.  (c)   Except as provided in subsection (d) of this section, within 2 business days after the day on which a ticket is transferred to an owner–member, the owner–member shall:  (1)   mark the location of the owner–member’s underground facility and report to the underground facilities information exchange system that the underground facility has been marked; or  (2)   report to the underground facilities information exchange system that the owner–member has no underground facilities in the vicinity of the planned excavation or demolition.  (d)    (1)   If an owner–member is unable to mark the location of the owner–member’s underground facility within the time period prescribed in subsection (c) of this section because of the scope of the proposed excavation or demolition, the owner–member shall:  (i)   promptly notify the underground facilities information exchange system and the person that intends to perform the excavation or demolition; and  (ii)   work with the person that intends to perform the excavation or demolition to develop a mutually agreeable schedule for marking the underground facility.</v>
      </c>
    </row>
    <row r="26" spans="2:3" ht="26.25" thickBot="1" x14ac:dyDescent="0.3">
      <c r="B26" s="288" t="s">
        <v>313</v>
      </c>
      <c r="C26" s="203" t="str">
        <f>Master!$X$26</f>
        <v>No</v>
      </c>
    </row>
    <row r="27" spans="2:3" ht="39" thickBot="1" x14ac:dyDescent="0.3">
      <c r="B27" s="288" t="s">
        <v>1288</v>
      </c>
      <c r="C27" s="203" t="str">
        <f>Master!$Y$26</f>
        <v>Not addressed</v>
      </c>
    </row>
    <row r="28" spans="2:3" ht="39" thickBot="1" x14ac:dyDescent="0.3">
      <c r="B28" s="288" t="s">
        <v>1289</v>
      </c>
      <c r="C28" s="203" t="str">
        <f>Master!$Z$26</f>
        <v>No</v>
      </c>
    </row>
    <row r="29" spans="2:3" ht="39" thickBot="1" x14ac:dyDescent="0.3">
      <c r="B29" s="288" t="s">
        <v>314</v>
      </c>
      <c r="C29" s="204" t="str">
        <f>Master!$AA$26</f>
        <v xml:space="preserve">   Code of Md, Pub. Util. §12–126. (b) (2) (i) When marking the location of an underground facility, an owner–member shall use the current color codes established by the American Public Works Association for marking underground facilities.  </v>
      </c>
    </row>
    <row r="30" spans="2:3" ht="51.75" thickBot="1" x14ac:dyDescent="0.3">
      <c r="B30" s="288" t="s">
        <v>315</v>
      </c>
      <c r="C30" s="203" t="str">
        <f>Master!$AB$26</f>
        <v>No</v>
      </c>
    </row>
    <row r="31" spans="2:3" ht="51.75" thickBot="1" x14ac:dyDescent="0.3">
      <c r="B31" s="288" t="s">
        <v>316</v>
      </c>
      <c r="C31" s="203" t="str">
        <f>Master!$AC$26</f>
        <v>No</v>
      </c>
    </row>
    <row r="32" spans="2:3" ht="39" thickBot="1" x14ac:dyDescent="0.3">
      <c r="B32" s="288" t="s">
        <v>1290</v>
      </c>
      <c r="C32" s="203" t="str">
        <f>Master!$AD$26</f>
        <v>Not addressed</v>
      </c>
    </row>
    <row r="33" spans="2:3" ht="39" thickBot="1" x14ac:dyDescent="0.3">
      <c r="B33" s="288" t="s">
        <v>1291</v>
      </c>
      <c r="C33" s="203" t="str">
        <f>Master!$AE$26</f>
        <v>No</v>
      </c>
    </row>
    <row r="34" spans="2:3" ht="64.5" thickBot="1" x14ac:dyDescent="0.3">
      <c r="B34" s="288" t="s">
        <v>1281</v>
      </c>
      <c r="C34" s="204" t="str">
        <f>Master!$AF$26</f>
        <v xml:space="preserve">    Not addressed.  
    However, Code of Md, Pub. Util. §12–126. (d) (1) If an owner–member is unable to mark the location of the owner–member’s underground facility within the time period prescribed in subsection (c) of this section because of the scope of the proposed excavation or demolition, the owner–member shall: (i) promptly notify the underground facilities information exchange system and the person that intends to perform the excavation or demolition; ....</v>
      </c>
    </row>
    <row r="35" spans="2:3" ht="39" thickBot="1" x14ac:dyDescent="0.3">
      <c r="B35" s="288" t="s">
        <v>1467</v>
      </c>
      <c r="C35" s="203" t="str">
        <f>Master!$AG$26</f>
        <v>Yes</v>
      </c>
    </row>
    <row r="36" spans="2:3" ht="128.25" thickBot="1" x14ac:dyDescent="0.3">
      <c r="B36" s="288" t="s">
        <v>1468</v>
      </c>
      <c r="C36" s="204" t="str">
        <f>Master!$AH$26</f>
        <v xml:space="preserve">   Code of Md, Pub. Util. §12–101. (n) “Underground facilities information exchange system” means an automated voice response unit or interactive Internet access system that is maintained as part of a one–call system
    §12–126. (c) Except as provided in subsection (d) of this section, within 2 business days after the day on which a ticket is transferred to an owner–member, the owner–member shall:  (1) mark the location of the owner–member’s underground facility and report to the underground facilities information exchange system that the underground facility has been marked; or  (2) report to the underground facilities information exchange system that the owner–member has no underground facilities in the vicinity of the planned excavation or demolition.  (d) (1) If an owner–member is unable to mark the location of the owner–member’s underground facility within the time period prescribed in subsection (c) of this section because of the scope of the proposed excavation or demolition, the owner–member shall: (i) promptly notify the underground facilities information exchange system and the person that intends to perform the excavation or demolition; and (ii) work with the person that intends to perform the excavation or demolition to develop a mutually agreeable schedule for marking the underground facility. </v>
      </c>
    </row>
    <row r="37" spans="2:3" ht="26.25" thickBot="1" x14ac:dyDescent="0.3">
      <c r="B37" s="288" t="s">
        <v>1282</v>
      </c>
      <c r="C37" s="203" t="str">
        <f>Master!$AI$26</f>
        <v>Yes
(Code of Md, Pub. Util. §12–101.(n), §12–126.(c), and §12–127.(a))</v>
      </c>
    </row>
    <row r="38" spans="2:3" ht="51.75" thickBot="1" x14ac:dyDescent="0.3">
      <c r="B38" s="288" t="s">
        <v>317</v>
      </c>
      <c r="C38" s="203" t="str">
        <f>Master!$AJ$26</f>
        <v>No</v>
      </c>
    </row>
    <row r="39" spans="2:3" ht="51.75" thickBot="1" x14ac:dyDescent="0.3">
      <c r="B39" s="288" t="s">
        <v>318</v>
      </c>
      <c r="C39" s="203" t="str">
        <f>Master!$AK$26</f>
        <v>Not addressed</v>
      </c>
    </row>
    <row r="40" spans="2:3" ht="39" thickBot="1" x14ac:dyDescent="0.3">
      <c r="B40" s="288" t="s">
        <v>319</v>
      </c>
      <c r="C40" s="203" t="str">
        <f>Master!$AL$26</f>
        <v>No</v>
      </c>
    </row>
    <row r="41" spans="2:3" ht="51.75" thickBot="1" x14ac:dyDescent="0.3">
      <c r="B41" s="288" t="s">
        <v>1292</v>
      </c>
      <c r="C41" s="203" t="str">
        <f>Master!$AM$26</f>
        <v>Not addressed</v>
      </c>
    </row>
    <row r="42" spans="2:3" ht="39" thickBot="1" x14ac:dyDescent="0.3">
      <c r="B42" s="288" t="s">
        <v>1293</v>
      </c>
      <c r="C42" s="203" t="str">
        <f>Master!$AN$26</f>
        <v>Yes
(Code of Md, Pub. Util. §12–129)</v>
      </c>
    </row>
    <row r="43" spans="2:3" ht="141" thickBot="1" x14ac:dyDescent="0.3">
      <c r="B43" s="288" t="s">
        <v>320</v>
      </c>
      <c r="C43" s="204" t="str">
        <f>Master!$AO$26</f>
        <v xml:space="preserve">    Code of Md, Pub. Util. §12–129 (a)   Subject to subsection (c) of this section, any new or replacement piping that is buried or installed for the purpose of connecting a building to a water supply system or a sewerage system shall be buried or installed with a wire that makes the piping detectable.  (b)   The wire required under subsection (a) of this section shall:  (1)   be an insulated copper tracer wire that is suitable for direct burial and has an American wire gauge (AWG) of at least 10, or an equivalent product; (2)   be installed:  (i)   in the same trench as the piping that connects the building to the water supply system or the sewerage system;  (ii)   within 12 inches of the piping that connects the building to the water supply system or the sewerage system; and  (iii)   with at least one end of the wire terminating above grade in a location that is accessible and resistant to physical damage, such as in a cleanout or next to an external wall of the building; and  (3)   run from within 5 feet of an external wall of the building to:  (i)   the point where the piping intersects with the water supply system or the sewerage system; or  (ii)   the point where the sewerage system disposes of or processes the sewage.  (c)   The requirement of subsection (a) of this section with regard to replacement piping connecting a building to a water supply system or a sewerage system:  (1)   applies only to a complete replacement of the piping; and  (2)   does not apply to a repair or a partial replacement of the piping.</v>
      </c>
    </row>
    <row r="44" spans="2:3" ht="26.25" thickBot="1" x14ac:dyDescent="0.3">
      <c r="B44" s="288" t="s">
        <v>321</v>
      </c>
      <c r="C44" s="203" t="str">
        <f>Master!$AP$26</f>
        <v>Yes
(Code of Md, Pub. Util. §12–131)</v>
      </c>
    </row>
    <row r="45" spans="2:3" ht="15.75" thickBot="1" x14ac:dyDescent="0.3">
      <c r="B45" s="386" t="s">
        <v>322</v>
      </c>
      <c r="C45" s="386"/>
    </row>
    <row r="46" spans="2:3" ht="26.25" thickBot="1" x14ac:dyDescent="0.3">
      <c r="B46" s="290" t="s">
        <v>1469</v>
      </c>
      <c r="C46" s="203" t="str">
        <f>Master!$AQ$26</f>
        <v>Yes
(Code of Md, Pub. Util. §12–101.(j), §12–123.(a))</v>
      </c>
    </row>
    <row r="47" spans="2:3" ht="26.25" thickBot="1" x14ac:dyDescent="0.3">
      <c r="B47" s="290" t="s">
        <v>1470</v>
      </c>
      <c r="C47" s="203" t="str">
        <f>Master!$AR$26</f>
        <v>No</v>
      </c>
    </row>
    <row r="48" spans="2:3" ht="39" thickBot="1" x14ac:dyDescent="0.3">
      <c r="B48" s="290" t="s">
        <v>1471</v>
      </c>
      <c r="C48" s="203" t="str">
        <f>Master!$AS$26</f>
        <v>Not addressed</v>
      </c>
    </row>
    <row r="49" spans="2:3" ht="26.25" thickBot="1" x14ac:dyDescent="0.3">
      <c r="B49" s="290" t="s">
        <v>326</v>
      </c>
      <c r="C49" s="203" t="str">
        <f>Master!$AT$26</f>
        <v>Yes</v>
      </c>
    </row>
    <row r="50" spans="2:3" ht="128.25" thickBot="1" x14ac:dyDescent="0.3">
      <c r="B50" s="290" t="s">
        <v>327</v>
      </c>
      <c r="C50" s="204" t="str">
        <f>Master!$AU$26</f>
        <v xml:space="preserve">    Code of Md, Pub. Util. §12–107.  (a) The Authority consists of nine members appointed by the Governor. (b) The nine members shall be appointed as follows: (1) one member from a list submitted to the Governor by the Associated Utility Contractors of Maryland; (2) one member from a list submitted to the Governor by the Public Works Contractors Association of Maryland; (3) two underground facility owners that are members of a one–call system from a list submitted to the Governor by the Maryland members of the Maryland/DC Subscribers Committee; (4) one member from a list submitted to the Governor by the one–call centers operating in the State; (5) one member who represents the State’s underground utility locator community from a list submitted to the Governor by the Maryland members of the Maryland/DC Damage Prevention Committee; (6) one member who has experience in the field of underground utilities from a list submitted to the Governor by the Maryland Association of Counties; (7) one member who has experience in the field of underground utilities from a list submitted to the Governor by the Maryland Municipal League; and (8) one member of the general public from a list submitted to the Governor by the other appointed and qualified members of the Authority. (c) To the extent practicable, members appointed to the Authority shall reasonably reflect the geographic, racial, and gender diversity of the State. </v>
      </c>
    </row>
    <row r="51" spans="2:3" ht="39" thickBot="1" x14ac:dyDescent="0.3">
      <c r="B51" s="290" t="s">
        <v>328</v>
      </c>
      <c r="C51" s="203" t="str">
        <f>Master!$AV$26</f>
        <v>No</v>
      </c>
    </row>
    <row r="52" spans="2:3" ht="39" thickBot="1" x14ac:dyDescent="0.3">
      <c r="B52" s="290" t="s">
        <v>329</v>
      </c>
      <c r="C52" s="203" t="str">
        <f>Master!$AW$26</f>
        <v>Not addressed</v>
      </c>
    </row>
    <row r="53" spans="2:3" ht="26.25" thickBot="1" x14ac:dyDescent="0.3">
      <c r="B53" s="290" t="s">
        <v>330</v>
      </c>
      <c r="C53" s="203" t="str">
        <f>Master!$AX$26</f>
        <v>Yes</v>
      </c>
    </row>
    <row r="54" spans="2:3" ht="153.75" thickBot="1" x14ac:dyDescent="0.3">
      <c r="B54" s="290" t="s">
        <v>331</v>
      </c>
      <c r="C54" s="204" t="str">
        <f>Master!$AY$26</f>
        <v xml:space="preserve">    Code of Md, Pub. Util. §12–135. (a) (1) A person that performs an excavation or demolition without first providing the notice required under § 12–124(a) of this subtitle and damages, dislocates, or disturbs an underground facility is deemed negligent and is subject to a civil penalty assessed by the Authority not exceeding: (i) $2,000 for the first offense; and (ii) subject to subsection (c) of this section, $4,000 for each subsequent offense.  (2) Instead of or in addition to a civil penalty assessed under this subsection, the Authority may: (i) require that a person: 1. participate in damage prevention training; or 2. implement procedures to mitigate the likelihood of damage to underground facilities; or (ii) impose other similar measures. ... (b) (1) This subsection applies if a proceeding has not been initiated before the Authority.  (2) A court of competent jurisdiction may assess a civil penalty of up to 10 times the cost of repairs to the underground facility caused by the damage, dislocation, or disturbance against a person that has committed a subsequent offense under subsection (a)(1) of this section.  (3) An action to recover a civil penalty under this subsection shall be brought by an owner of a damaged, dislocated, or disturbed underground facility or the Attorney General in a court of competent jurisdiction in Baltimore City or the county in which the damage, dislocation, or disturbance occurred.  (4) The party bringing an action under this subsection may recover reasonable attorney’s fees.  (c) The Authority may not assess a civil penalty under subsection (a)(1)(ii) of this section if an action to recover a civil penalty has been brought under subsection (b) of this section. </v>
      </c>
    </row>
    <row r="55" spans="2:3" ht="26.25" thickBot="1" x14ac:dyDescent="0.3">
      <c r="B55" s="290" t="s">
        <v>332</v>
      </c>
      <c r="C55" s="203" t="str">
        <f>Master!$AZ$26</f>
        <v>Yes</v>
      </c>
    </row>
    <row r="56" spans="2:3" ht="26.25" thickBot="1" x14ac:dyDescent="0.3">
      <c r="B56" s="290" t="s">
        <v>333</v>
      </c>
      <c r="C56" s="204" t="str">
        <f>Master!$BA$26</f>
        <v xml:space="preserve">    Code of Md, Pub. Util. §12–135. (a) (3) A person that violates any provision of Part IV of this subtitle is subject to a civil penalty assessed by the Authority not exceeding $2,000.  </v>
      </c>
    </row>
    <row r="57" spans="2:3" ht="26.25" thickBot="1" x14ac:dyDescent="0.3">
      <c r="B57" s="290" t="s">
        <v>334</v>
      </c>
      <c r="C57" s="203" t="str">
        <f>Master!$BB$26</f>
        <v>No</v>
      </c>
    </row>
    <row r="58" spans="2:3" ht="26.25" thickBot="1" x14ac:dyDescent="0.3">
      <c r="B58" s="290" t="s">
        <v>335</v>
      </c>
      <c r="C58" s="203" t="str">
        <f>Master!$BC$26</f>
        <v>Not addressed</v>
      </c>
    </row>
    <row r="59" spans="2:3" ht="39" thickBot="1" x14ac:dyDescent="0.3">
      <c r="B59" s="290" t="s">
        <v>200</v>
      </c>
      <c r="C59" s="203" t="str">
        <f>Master!$BD$26</f>
        <v>Maryland Underground Facilities Damage Prevention Authority
(http://www.mddpa.org/) 
(Maryland Miss Utility Law (2010) § 12–101(b); § 12–106 through § 12–117))</v>
      </c>
    </row>
    <row r="60" spans="2:3" ht="39" thickBot="1" x14ac:dyDescent="0.3">
      <c r="B60" s="290" t="s">
        <v>336</v>
      </c>
      <c r="C60" s="203" t="str">
        <f>Master!$BE$26</f>
        <v>No</v>
      </c>
    </row>
    <row r="61" spans="2:3" ht="51.75" thickBot="1" x14ac:dyDescent="0.3">
      <c r="B61" s="290" t="s">
        <v>651</v>
      </c>
      <c r="C61" s="203" t="str">
        <f>Master!$BF$26</f>
        <v>No</v>
      </c>
    </row>
    <row r="62" spans="2:3" ht="51.75" thickBot="1" x14ac:dyDescent="0.3">
      <c r="B62" s="290" t="s">
        <v>477</v>
      </c>
      <c r="C62" s="203" t="str">
        <f>Master!$BG$26</f>
        <v>No</v>
      </c>
    </row>
    <row r="63" spans="2:3" ht="51.75" thickBot="1" x14ac:dyDescent="0.3">
      <c r="B63" s="290" t="s">
        <v>478</v>
      </c>
      <c r="C63" s="203" t="str">
        <f>Master!$BH$26</f>
        <v>No</v>
      </c>
    </row>
    <row r="64" spans="2:3" ht="15.75" thickBot="1" x14ac:dyDescent="0.3">
      <c r="B64" s="387" t="s">
        <v>339</v>
      </c>
      <c r="C64" s="387"/>
    </row>
    <row r="65" spans="2:3" ht="39" thickBot="1" x14ac:dyDescent="0.3">
      <c r="B65" s="291" t="s">
        <v>340</v>
      </c>
      <c r="C65" s="163" t="str">
        <f>Master!$BI$26</f>
        <v xml:space="preserve">    See Maryland Statutes, Article: Public Utilities (gpu), Section 12-101 to 12–135
(http://mgaleg.maryland.gov/webmga/frmStatutesText.aspx?article=gpu&amp;section=12-101&amp;ext=html&amp;session=2019RS&amp;tab=subject5)
    Also see One-Call Center Website for Information on State Law.</v>
      </c>
    </row>
    <row r="66" spans="2:3" ht="26.25" thickBot="1" x14ac:dyDescent="0.3">
      <c r="B66" s="291" t="s">
        <v>341</v>
      </c>
      <c r="C66" s="205">
        <f>Master!$BJ$26</f>
        <v>42518</v>
      </c>
    </row>
    <row r="67" spans="2:3" ht="26.25" thickBot="1" x14ac:dyDescent="0.3">
      <c r="B67" s="291" t="s">
        <v>342</v>
      </c>
      <c r="C67" s="205" t="str">
        <f>Master!$BK$26</f>
        <v>No</v>
      </c>
    </row>
    <row r="68" spans="2:3" ht="26.25" thickBot="1" x14ac:dyDescent="0.3">
      <c r="B68" s="291" t="s">
        <v>343</v>
      </c>
      <c r="C68" s="207" t="str">
        <f>Master!$BL$26</f>
        <v xml:space="preserve">    None noted
    (Reference http://www.dsd.state.md.us/COMAR/subtitle_chapters/20_Chapters.aspx)</v>
      </c>
    </row>
    <row r="69" spans="2:3" ht="51.75" thickBot="1" x14ac:dyDescent="0.3">
      <c r="B69" s="291" t="s">
        <v>1472</v>
      </c>
      <c r="C69" s="203" t="str">
        <f>Master!$BM$26</f>
        <v>(1) West of Chesapeake Bay -- Miss Utility of Maryland
(www.missutility.net)
(2) East of Chesapeake Bay -- Miss Utility of Delmarva 
(www.missutilitydelmarva.com)</v>
      </c>
    </row>
    <row r="70" spans="2:3" ht="15.75" thickBot="1" x14ac:dyDescent="0.3">
      <c r="B70" s="381" t="s">
        <v>377</v>
      </c>
      <c r="C70" s="382"/>
    </row>
    <row r="71" spans="2:3" ht="128.25" thickBot="1" x14ac:dyDescent="0.3">
      <c r="B71" s="292" t="s">
        <v>74</v>
      </c>
      <c r="C71" s="204" t="str">
        <f>Master!$BN$26</f>
        <v xml:space="preserve">    The Maryland Underground Facilities Damage Prevention Authority (MDUFDPA) was established by the Maryland legislature.  MDUFDPA is not a state agency; MDUFDPA is a stakeholder-run organization with ability to enforce the Miss Utility Law in the form of mandatory training or fines for violators.  
    All nine members of this Authority are appointed by the Governor.  The makeup of this Authority is as follows:  * Two underground facility owners that are Maryland members of the Maryland/DC Subscribers Committee;  *  One from the Associated Utility Contractors of Maryland;  *  One from the Public Works Contractors Association of Maryland;  *  One from the One-Call Centers operating in the State;  *  One that represents the underground utility locator community selected by the Maryland members of the Maryland/DC Damage Prevention Committee;  *  One from the Maryland Association of Counties with experience in the field of underground utilities;  *  One from the Maryland Municipal League with experience in the field of underground utilities;  *  One person from the general public selected by the appointed and qualified members of the Authority.  (See http://www.mddpa.org/)</v>
      </c>
    </row>
    <row r="72" spans="2:3" ht="51.75" thickBot="1" x14ac:dyDescent="0.3">
      <c r="B72" s="292" t="s">
        <v>138</v>
      </c>
      <c r="C72" s="208">
        <f>Master!$BO$26</f>
        <v>0</v>
      </c>
    </row>
  </sheetData>
  <mergeCells count="6">
    <mergeCell ref="B70:C70"/>
    <mergeCell ref="B1:C1"/>
    <mergeCell ref="B2:C2"/>
    <mergeCell ref="B23:C23"/>
    <mergeCell ref="B45:C45"/>
    <mergeCell ref="B64:C64"/>
  </mergeCells>
  <hyperlinks>
    <hyperlink ref="C65" r:id="rId1" display="http://mgaleg.maryland.gov/webmga/frmStatutesText.aspx?article=gpu&amp;section=12-101&amp;ext=html&amp;session=2015RS&amp;tab=subject5" xr:uid="{00000000-0004-0000-1C00-000000000000}"/>
  </hyperlinks>
  <pageMargins left="0.7" right="0.7" top="0.75" bottom="0.75" header="0.3" footer="0.3"/>
  <pageSetup scale="74" fitToHeight="0" orientation="landscape"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5"/>
  </sheetPr>
  <dimension ref="A1:G9757"/>
  <sheetViews>
    <sheetView topLeftCell="A18" workbookViewId="0">
      <selection activeCell="B23" sqref="B23"/>
    </sheetView>
  </sheetViews>
  <sheetFormatPr defaultRowHeight="12.75" x14ac:dyDescent="0.2"/>
  <cols>
    <col min="2" max="2" width="74.7109375" customWidth="1"/>
    <col min="7" max="7" width="74.85546875" customWidth="1"/>
  </cols>
  <sheetData>
    <row r="1" spans="1:2" ht="16.5" thickBot="1" x14ac:dyDescent="0.25">
      <c r="B1" s="55" t="s">
        <v>114</v>
      </c>
    </row>
    <row r="2" spans="1:2" ht="51.75" thickBot="1" x14ac:dyDescent="0.25">
      <c r="A2" s="371" t="s">
        <v>6</v>
      </c>
      <c r="B2" s="159" t="s">
        <v>344</v>
      </c>
    </row>
    <row r="3" spans="1:2" ht="64.5" thickBot="1" x14ac:dyDescent="0.25">
      <c r="A3" s="372"/>
      <c r="B3" s="159" t="s">
        <v>345</v>
      </c>
    </row>
    <row r="4" spans="1:2" ht="90" thickBot="1" x14ac:dyDescent="0.25">
      <c r="A4" s="372"/>
      <c r="B4" s="159" t="s">
        <v>346</v>
      </c>
    </row>
    <row r="5" spans="1:2" ht="90" thickBot="1" x14ac:dyDescent="0.25">
      <c r="A5" s="372"/>
      <c r="B5" s="160" t="s">
        <v>593</v>
      </c>
    </row>
    <row r="6" spans="1:2" ht="64.5" thickBot="1" x14ac:dyDescent="0.25">
      <c r="A6" s="372"/>
      <c r="B6" s="160" t="s">
        <v>347</v>
      </c>
    </row>
    <row r="7" spans="1:2" ht="64.5" thickBot="1" x14ac:dyDescent="0.25">
      <c r="A7" s="372"/>
      <c r="B7" s="160" t="s">
        <v>348</v>
      </c>
    </row>
    <row r="8" spans="1:2" ht="51.75" thickBot="1" x14ac:dyDescent="0.25">
      <c r="A8" s="372"/>
      <c r="B8" s="160" t="s">
        <v>350</v>
      </c>
    </row>
    <row r="9" spans="1:2" ht="39" thickBot="1" x14ac:dyDescent="0.25">
      <c r="A9" s="372"/>
      <c r="B9" s="160" t="s">
        <v>349</v>
      </c>
    </row>
    <row r="10" spans="1:2" ht="51.75" thickBot="1" x14ac:dyDescent="0.25">
      <c r="A10" s="372"/>
      <c r="B10" s="160" t="s">
        <v>608</v>
      </c>
    </row>
    <row r="11" spans="1:2" ht="64.5" thickBot="1" x14ac:dyDescent="0.25">
      <c r="A11" s="373"/>
      <c r="B11" s="160" t="s">
        <v>351</v>
      </c>
    </row>
    <row r="12" spans="1:2" ht="39" thickBot="1" x14ac:dyDescent="0.25">
      <c r="A12" s="373"/>
      <c r="B12" s="160" t="s">
        <v>352</v>
      </c>
    </row>
    <row r="13" spans="1:2" ht="77.25" thickBot="1" x14ac:dyDescent="0.25">
      <c r="A13" s="373"/>
      <c r="B13" s="160" t="s">
        <v>353</v>
      </c>
    </row>
    <row r="14" spans="1:2" ht="51.75" thickBot="1" x14ac:dyDescent="0.25">
      <c r="A14" s="373"/>
      <c r="B14" s="160" t="s">
        <v>354</v>
      </c>
    </row>
    <row r="15" spans="1:2" ht="39" thickBot="1" x14ac:dyDescent="0.25">
      <c r="A15" s="373"/>
      <c r="B15" s="160" t="s">
        <v>355</v>
      </c>
    </row>
    <row r="16" spans="1:2" ht="39" thickBot="1" x14ac:dyDescent="0.25">
      <c r="A16" s="374"/>
      <c r="B16" s="160" t="s">
        <v>356</v>
      </c>
    </row>
    <row r="17" spans="1:7" ht="26.25" thickBot="1" x14ac:dyDescent="0.25">
      <c r="A17" s="69"/>
      <c r="B17" s="161" t="s">
        <v>592</v>
      </c>
    </row>
    <row r="18" spans="1:7" ht="51.75" thickBot="1" x14ac:dyDescent="0.25">
      <c r="A18" s="75"/>
      <c r="B18" s="161" t="s">
        <v>357</v>
      </c>
    </row>
    <row r="19" spans="1:7" ht="39" thickBot="1" x14ac:dyDescent="0.25">
      <c r="A19" s="75"/>
      <c r="B19" s="161" t="s">
        <v>358</v>
      </c>
    </row>
    <row r="20" spans="1:7" ht="102.75" thickBot="1" x14ac:dyDescent="0.25">
      <c r="A20" s="375" t="s">
        <v>7</v>
      </c>
      <c r="B20" s="161" t="s">
        <v>782</v>
      </c>
      <c r="G20" s="170"/>
    </row>
    <row r="21" spans="1:7" ht="51.75" thickBot="1" x14ac:dyDescent="0.25">
      <c r="A21" s="375"/>
      <c r="B21" s="161" t="s">
        <v>359</v>
      </c>
    </row>
    <row r="22" spans="1:7" ht="90" thickBot="1" x14ac:dyDescent="0.25">
      <c r="A22" s="375"/>
      <c r="B22" s="161" t="s">
        <v>1278</v>
      </c>
    </row>
    <row r="23" spans="1:7" ht="90" thickBot="1" x14ac:dyDescent="0.25">
      <c r="A23" s="375"/>
      <c r="B23" s="161" t="s">
        <v>1778</v>
      </c>
    </row>
    <row r="24" spans="1:7" ht="77.25" thickBot="1" x14ac:dyDescent="0.25">
      <c r="A24" s="375"/>
      <c r="B24" s="161" t="s">
        <v>1276</v>
      </c>
    </row>
    <row r="25" spans="1:7" ht="26.25" thickBot="1" x14ac:dyDescent="0.25">
      <c r="A25" s="70"/>
      <c r="B25" s="161" t="s">
        <v>360</v>
      </c>
    </row>
    <row r="26" spans="1:7" ht="39" thickBot="1" x14ac:dyDescent="0.25">
      <c r="A26" s="376" t="s">
        <v>118</v>
      </c>
      <c r="B26" s="162" t="s">
        <v>361</v>
      </c>
    </row>
    <row r="27" spans="1:7" ht="26.25" thickBot="1" x14ac:dyDescent="0.25">
      <c r="A27" s="376"/>
      <c r="B27" s="162" t="s">
        <v>362</v>
      </c>
    </row>
    <row r="28" spans="1:7" ht="39" thickBot="1" x14ac:dyDescent="0.25">
      <c r="A28" s="377"/>
      <c r="B28" s="162" t="s">
        <v>363</v>
      </c>
    </row>
    <row r="29" spans="1:7" ht="39" thickBot="1" x14ac:dyDescent="0.25">
      <c r="A29" s="377"/>
      <c r="B29" s="162" t="s">
        <v>364</v>
      </c>
    </row>
    <row r="30" spans="1:7" ht="39" thickBot="1" x14ac:dyDescent="0.25">
      <c r="A30" s="377"/>
      <c r="B30" s="162" t="s">
        <v>365</v>
      </c>
    </row>
    <row r="31" spans="1:7" ht="51.75" thickBot="1" x14ac:dyDescent="0.25">
      <c r="A31" s="377"/>
      <c r="B31" s="162" t="s">
        <v>366</v>
      </c>
    </row>
    <row r="32" spans="1:7" ht="39" thickBot="1" x14ac:dyDescent="0.25">
      <c r="A32" s="377"/>
      <c r="B32" s="162" t="s">
        <v>368</v>
      </c>
    </row>
    <row r="33" spans="1:2" ht="26.25" thickBot="1" x14ac:dyDescent="0.25">
      <c r="A33" s="377"/>
      <c r="B33" s="162" t="s">
        <v>369</v>
      </c>
    </row>
    <row r="34" spans="1:2" ht="39" thickBot="1" x14ac:dyDescent="0.25">
      <c r="A34" s="378"/>
      <c r="B34" s="162" t="s">
        <v>367</v>
      </c>
    </row>
    <row r="35" spans="1:2" ht="30.75" customHeight="1" x14ac:dyDescent="0.2">
      <c r="A35" s="71"/>
      <c r="B35" s="54"/>
    </row>
    <row r="36" spans="1:2" ht="31.5" customHeight="1" x14ac:dyDescent="0.2">
      <c r="A36" s="71"/>
      <c r="B36" s="54"/>
    </row>
    <row r="37" spans="1:2" ht="12.75" customHeight="1" x14ac:dyDescent="0.2">
      <c r="B37" s="54"/>
    </row>
    <row r="38" spans="1:2" x14ac:dyDescent="0.2">
      <c r="B38" s="54"/>
    </row>
    <row r="39" spans="1:2" x14ac:dyDescent="0.2">
      <c r="B39" s="54"/>
    </row>
    <row r="40" spans="1:2" x14ac:dyDescent="0.2">
      <c r="B40" s="54"/>
    </row>
    <row r="41" spans="1:2" x14ac:dyDescent="0.2">
      <c r="B41" s="54"/>
    </row>
    <row r="42" spans="1:2" x14ac:dyDescent="0.2">
      <c r="B42" s="54"/>
    </row>
    <row r="43" spans="1:2" x14ac:dyDescent="0.2">
      <c r="B43" s="54"/>
    </row>
    <row r="44" spans="1:2" x14ac:dyDescent="0.2">
      <c r="B44" s="54"/>
    </row>
    <row r="45" spans="1:2" x14ac:dyDescent="0.2">
      <c r="B45" s="54"/>
    </row>
    <row r="46" spans="1:2" x14ac:dyDescent="0.2">
      <c r="B46" s="54"/>
    </row>
    <row r="47" spans="1:2" x14ac:dyDescent="0.2">
      <c r="B47" s="54"/>
    </row>
    <row r="48" spans="1:2" x14ac:dyDescent="0.2">
      <c r="B48" s="54"/>
    </row>
    <row r="49" spans="2:2" x14ac:dyDescent="0.2">
      <c r="B49" s="54"/>
    </row>
    <row r="50" spans="2:2" x14ac:dyDescent="0.2">
      <c r="B50" s="54"/>
    </row>
    <row r="51" spans="2:2" x14ac:dyDescent="0.2">
      <c r="B51" s="54"/>
    </row>
    <row r="52" spans="2:2" x14ac:dyDescent="0.2">
      <c r="B52" s="54"/>
    </row>
    <row r="53" spans="2:2" x14ac:dyDescent="0.2">
      <c r="B53" s="54"/>
    </row>
    <row r="54" spans="2:2" x14ac:dyDescent="0.2">
      <c r="B54" s="54"/>
    </row>
    <row r="55" spans="2:2" x14ac:dyDescent="0.2">
      <c r="B55" s="54"/>
    </row>
    <row r="56" spans="2:2" x14ac:dyDescent="0.2">
      <c r="B56" s="54"/>
    </row>
    <row r="57" spans="2:2" x14ac:dyDescent="0.2">
      <c r="B57" s="54"/>
    </row>
    <row r="58" spans="2:2" x14ac:dyDescent="0.2">
      <c r="B58" s="54"/>
    </row>
    <row r="59" spans="2:2" x14ac:dyDescent="0.2">
      <c r="B59" s="54"/>
    </row>
    <row r="60" spans="2:2" x14ac:dyDescent="0.2">
      <c r="B60" s="54"/>
    </row>
    <row r="61" spans="2:2" x14ac:dyDescent="0.2">
      <c r="B61" s="54"/>
    </row>
    <row r="62" spans="2:2" x14ac:dyDescent="0.2">
      <c r="B62" s="54"/>
    </row>
    <row r="63" spans="2:2" x14ac:dyDescent="0.2">
      <c r="B63" s="54"/>
    </row>
    <row r="64" spans="2:2" x14ac:dyDescent="0.2">
      <c r="B64" s="54"/>
    </row>
    <row r="65" spans="2:2" x14ac:dyDescent="0.2">
      <c r="B65" s="54"/>
    </row>
    <row r="66" spans="2:2" x14ac:dyDescent="0.2">
      <c r="B66" s="54"/>
    </row>
    <row r="67" spans="2:2" x14ac:dyDescent="0.2">
      <c r="B67" s="54"/>
    </row>
    <row r="68" spans="2:2" x14ac:dyDescent="0.2">
      <c r="B68" s="54"/>
    </row>
    <row r="69" spans="2:2" x14ac:dyDescent="0.2">
      <c r="B69" s="54"/>
    </row>
    <row r="70" spans="2:2" x14ac:dyDescent="0.2">
      <c r="B70" s="54"/>
    </row>
    <row r="71" spans="2:2" x14ac:dyDescent="0.2">
      <c r="B71" s="54"/>
    </row>
    <row r="72" spans="2:2" x14ac:dyDescent="0.2">
      <c r="B72" s="54"/>
    </row>
    <row r="73" spans="2:2" x14ac:dyDescent="0.2">
      <c r="B73" s="54"/>
    </row>
    <row r="74" spans="2:2" x14ac:dyDescent="0.2">
      <c r="B74" s="54"/>
    </row>
    <row r="75" spans="2:2" x14ac:dyDescent="0.2">
      <c r="B75" s="54"/>
    </row>
    <row r="76" spans="2:2" x14ac:dyDescent="0.2">
      <c r="B76" s="54"/>
    </row>
    <row r="77" spans="2:2" x14ac:dyDescent="0.2">
      <c r="B77" s="54"/>
    </row>
    <row r="78" spans="2:2" x14ac:dyDescent="0.2">
      <c r="B78" s="54"/>
    </row>
    <row r="79" spans="2:2" x14ac:dyDescent="0.2">
      <c r="B79" s="54"/>
    </row>
    <row r="80" spans="2:2" x14ac:dyDescent="0.2">
      <c r="B80" s="54"/>
    </row>
    <row r="81" spans="2:2" x14ac:dyDescent="0.2">
      <c r="B81" s="54"/>
    </row>
    <row r="82" spans="2:2" x14ac:dyDescent="0.2">
      <c r="B82" s="54"/>
    </row>
    <row r="83" spans="2:2" x14ac:dyDescent="0.2">
      <c r="B83" s="54"/>
    </row>
    <row r="84" spans="2:2" x14ac:dyDescent="0.2">
      <c r="B84" s="54"/>
    </row>
    <row r="85" spans="2:2" x14ac:dyDescent="0.2">
      <c r="B85" s="54"/>
    </row>
    <row r="86" spans="2:2" x14ac:dyDescent="0.2">
      <c r="B86" s="54"/>
    </row>
    <row r="87" spans="2:2" x14ac:dyDescent="0.2">
      <c r="B87" s="54"/>
    </row>
    <row r="88" spans="2:2" x14ac:dyDescent="0.2">
      <c r="B88" s="54"/>
    </row>
    <row r="89" spans="2:2" x14ac:dyDescent="0.2">
      <c r="B89" s="54"/>
    </row>
    <row r="90" spans="2:2" x14ac:dyDescent="0.2">
      <c r="B90" s="54"/>
    </row>
    <row r="91" spans="2:2" x14ac:dyDescent="0.2">
      <c r="B91" s="54"/>
    </row>
    <row r="92" spans="2:2" x14ac:dyDescent="0.2">
      <c r="B92" s="54"/>
    </row>
    <row r="93" spans="2:2" x14ac:dyDescent="0.2">
      <c r="B93" s="54"/>
    </row>
    <row r="94" spans="2:2" x14ac:dyDescent="0.2">
      <c r="B94" s="54"/>
    </row>
    <row r="95" spans="2:2" x14ac:dyDescent="0.2">
      <c r="B95" s="54"/>
    </row>
    <row r="96" spans="2:2" x14ac:dyDescent="0.2">
      <c r="B96" s="54"/>
    </row>
    <row r="97" spans="2:2" x14ac:dyDescent="0.2">
      <c r="B97" s="54"/>
    </row>
    <row r="98" spans="2:2" x14ac:dyDescent="0.2">
      <c r="B98" s="54"/>
    </row>
    <row r="99" spans="2:2" x14ac:dyDescent="0.2">
      <c r="B99" s="54"/>
    </row>
    <row r="100" spans="2:2" x14ac:dyDescent="0.2">
      <c r="B100" s="54"/>
    </row>
    <row r="101" spans="2:2" x14ac:dyDescent="0.2">
      <c r="B101" s="54"/>
    </row>
    <row r="102" spans="2:2" x14ac:dyDescent="0.2">
      <c r="B102" s="54"/>
    </row>
    <row r="103" spans="2:2" x14ac:dyDescent="0.2">
      <c r="B103" s="54"/>
    </row>
    <row r="104" spans="2:2" x14ac:dyDescent="0.2">
      <c r="B104" s="54"/>
    </row>
    <row r="105" spans="2:2" x14ac:dyDescent="0.2">
      <c r="B105" s="54"/>
    </row>
    <row r="106" spans="2:2" x14ac:dyDescent="0.2">
      <c r="B106" s="54"/>
    </row>
    <row r="107" spans="2:2" x14ac:dyDescent="0.2">
      <c r="B107" s="54"/>
    </row>
    <row r="108" spans="2:2" x14ac:dyDescent="0.2">
      <c r="B108" s="54"/>
    </row>
    <row r="109" spans="2:2" x14ac:dyDescent="0.2">
      <c r="B109" s="54"/>
    </row>
    <row r="110" spans="2:2" x14ac:dyDescent="0.2">
      <c r="B110" s="54"/>
    </row>
    <row r="111" spans="2:2" x14ac:dyDescent="0.2">
      <c r="B111" s="54"/>
    </row>
    <row r="112" spans="2:2" x14ac:dyDescent="0.2">
      <c r="B112" s="54"/>
    </row>
    <row r="113" spans="2:2" x14ac:dyDescent="0.2">
      <c r="B113" s="54"/>
    </row>
    <row r="114" spans="2:2" x14ac:dyDescent="0.2">
      <c r="B114" s="54"/>
    </row>
    <row r="115" spans="2:2" x14ac:dyDescent="0.2">
      <c r="B115" s="54"/>
    </row>
    <row r="116" spans="2:2" x14ac:dyDescent="0.2">
      <c r="B116" s="54"/>
    </row>
    <row r="117" spans="2:2" x14ac:dyDescent="0.2">
      <c r="B117" s="54"/>
    </row>
    <row r="118" spans="2:2" x14ac:dyDescent="0.2">
      <c r="B118" s="54"/>
    </row>
    <row r="119" spans="2:2" x14ac:dyDescent="0.2">
      <c r="B119" s="54"/>
    </row>
    <row r="120" spans="2:2" x14ac:dyDescent="0.2">
      <c r="B120" s="54"/>
    </row>
    <row r="121" spans="2:2" x14ac:dyDescent="0.2">
      <c r="B121" s="54"/>
    </row>
    <row r="122" spans="2:2" x14ac:dyDescent="0.2">
      <c r="B122" s="54"/>
    </row>
    <row r="123" spans="2:2" x14ac:dyDescent="0.2">
      <c r="B123" s="54"/>
    </row>
    <row r="124" spans="2:2" x14ac:dyDescent="0.2">
      <c r="B124" s="54"/>
    </row>
    <row r="125" spans="2:2" x14ac:dyDescent="0.2">
      <c r="B125" s="54"/>
    </row>
    <row r="126" spans="2:2" x14ac:dyDescent="0.2">
      <c r="B126" s="54"/>
    </row>
    <row r="127" spans="2:2" x14ac:dyDescent="0.2">
      <c r="B127" s="54"/>
    </row>
    <row r="128" spans="2:2" x14ac:dyDescent="0.2">
      <c r="B128" s="54"/>
    </row>
    <row r="129" spans="2:2" x14ac:dyDescent="0.2">
      <c r="B129" s="54"/>
    </row>
    <row r="130" spans="2:2" x14ac:dyDescent="0.2">
      <c r="B130" s="54"/>
    </row>
    <row r="131" spans="2:2" x14ac:dyDescent="0.2">
      <c r="B131" s="54"/>
    </row>
    <row r="132" spans="2:2" x14ac:dyDescent="0.2">
      <c r="B132" s="54"/>
    </row>
    <row r="133" spans="2:2" x14ac:dyDescent="0.2">
      <c r="B133" s="54"/>
    </row>
    <row r="134" spans="2:2" x14ac:dyDescent="0.2">
      <c r="B134" s="54"/>
    </row>
    <row r="135" spans="2:2" x14ac:dyDescent="0.2">
      <c r="B135" s="54"/>
    </row>
    <row r="136" spans="2:2" x14ac:dyDescent="0.2">
      <c r="B136" s="54"/>
    </row>
    <row r="137" spans="2:2" x14ac:dyDescent="0.2">
      <c r="B137" s="54"/>
    </row>
    <row r="138" spans="2:2" x14ac:dyDescent="0.2">
      <c r="B138" s="54"/>
    </row>
    <row r="139" spans="2:2" x14ac:dyDescent="0.2">
      <c r="B139" s="54"/>
    </row>
    <row r="140" spans="2:2" x14ac:dyDescent="0.2">
      <c r="B140" s="54"/>
    </row>
    <row r="141" spans="2:2" x14ac:dyDescent="0.2">
      <c r="B141" s="54"/>
    </row>
    <row r="142" spans="2:2" x14ac:dyDescent="0.2">
      <c r="B142" s="54"/>
    </row>
    <row r="143" spans="2:2" x14ac:dyDescent="0.2">
      <c r="B143" s="54"/>
    </row>
    <row r="144" spans="2:2" x14ac:dyDescent="0.2">
      <c r="B144" s="54"/>
    </row>
    <row r="145" spans="2:2" x14ac:dyDescent="0.2">
      <c r="B145" s="54"/>
    </row>
    <row r="146" spans="2:2" x14ac:dyDescent="0.2">
      <c r="B146" s="54"/>
    </row>
    <row r="147" spans="2:2" x14ac:dyDescent="0.2">
      <c r="B147" s="54"/>
    </row>
    <row r="148" spans="2:2" x14ac:dyDescent="0.2">
      <c r="B148" s="54"/>
    </row>
    <row r="149" spans="2:2" x14ac:dyDescent="0.2">
      <c r="B149" s="54"/>
    </row>
    <row r="150" spans="2:2" x14ac:dyDescent="0.2">
      <c r="B150" s="54"/>
    </row>
    <row r="151" spans="2:2" x14ac:dyDescent="0.2">
      <c r="B151" s="54"/>
    </row>
    <row r="152" spans="2:2" x14ac:dyDescent="0.2">
      <c r="B152" s="54"/>
    </row>
    <row r="153" spans="2:2" x14ac:dyDescent="0.2">
      <c r="B153" s="54"/>
    </row>
    <row r="154" spans="2:2" x14ac:dyDescent="0.2">
      <c r="B154" s="54"/>
    </row>
    <row r="155" spans="2:2" x14ac:dyDescent="0.2">
      <c r="B155" s="54"/>
    </row>
    <row r="156" spans="2:2" x14ac:dyDescent="0.2">
      <c r="B156" s="54"/>
    </row>
    <row r="157" spans="2:2" x14ac:dyDescent="0.2">
      <c r="B157" s="54"/>
    </row>
    <row r="158" spans="2:2" x14ac:dyDescent="0.2">
      <c r="B158" s="54"/>
    </row>
    <row r="159" spans="2:2" x14ac:dyDescent="0.2">
      <c r="B159" s="54"/>
    </row>
    <row r="160" spans="2:2" x14ac:dyDescent="0.2">
      <c r="B160" s="54"/>
    </row>
    <row r="161" spans="2:2" x14ac:dyDescent="0.2">
      <c r="B161" s="54"/>
    </row>
    <row r="162" spans="2:2" x14ac:dyDescent="0.2">
      <c r="B162" s="54"/>
    </row>
    <row r="163" spans="2:2" x14ac:dyDescent="0.2">
      <c r="B163" s="54"/>
    </row>
    <row r="164" spans="2:2" x14ac:dyDescent="0.2">
      <c r="B164" s="54"/>
    </row>
    <row r="165" spans="2:2" x14ac:dyDescent="0.2">
      <c r="B165" s="54"/>
    </row>
    <row r="166" spans="2:2" x14ac:dyDescent="0.2">
      <c r="B166" s="54"/>
    </row>
    <row r="167" spans="2:2" x14ac:dyDescent="0.2">
      <c r="B167" s="54"/>
    </row>
    <row r="168" spans="2:2" x14ac:dyDescent="0.2">
      <c r="B168" s="54"/>
    </row>
    <row r="169" spans="2:2" x14ac:dyDescent="0.2">
      <c r="B169" s="54"/>
    </row>
    <row r="170" spans="2:2" x14ac:dyDescent="0.2">
      <c r="B170" s="54"/>
    </row>
    <row r="171" spans="2:2" x14ac:dyDescent="0.2">
      <c r="B171" s="54"/>
    </row>
    <row r="172" spans="2:2" x14ac:dyDescent="0.2">
      <c r="B172" s="54"/>
    </row>
    <row r="173" spans="2:2" x14ac:dyDescent="0.2">
      <c r="B173" s="54"/>
    </row>
    <row r="174" spans="2:2" x14ac:dyDescent="0.2">
      <c r="B174" s="54"/>
    </row>
    <row r="175" spans="2:2" x14ac:dyDescent="0.2">
      <c r="B175" s="54"/>
    </row>
    <row r="176" spans="2:2" x14ac:dyDescent="0.2">
      <c r="B176" s="54"/>
    </row>
    <row r="177" spans="2:2" x14ac:dyDescent="0.2">
      <c r="B177" s="54"/>
    </row>
    <row r="178" spans="2:2" x14ac:dyDescent="0.2">
      <c r="B178" s="54"/>
    </row>
    <row r="179" spans="2:2" x14ac:dyDescent="0.2">
      <c r="B179" s="54"/>
    </row>
    <row r="180" spans="2:2" x14ac:dyDescent="0.2">
      <c r="B180" s="54"/>
    </row>
    <row r="181" spans="2:2" x14ac:dyDescent="0.2">
      <c r="B181" s="54"/>
    </row>
    <row r="182" spans="2:2" x14ac:dyDescent="0.2">
      <c r="B182" s="54"/>
    </row>
    <row r="183" spans="2:2" x14ac:dyDescent="0.2">
      <c r="B183" s="54"/>
    </row>
    <row r="184" spans="2:2" x14ac:dyDescent="0.2">
      <c r="B184" s="54"/>
    </row>
    <row r="185" spans="2:2" x14ac:dyDescent="0.2">
      <c r="B185" s="54"/>
    </row>
    <row r="186" spans="2:2" x14ac:dyDescent="0.2">
      <c r="B186" s="54"/>
    </row>
    <row r="187" spans="2:2" x14ac:dyDescent="0.2">
      <c r="B187" s="54"/>
    </row>
    <row r="188" spans="2:2" x14ac:dyDescent="0.2">
      <c r="B188" s="54"/>
    </row>
    <row r="189" spans="2:2" x14ac:dyDescent="0.2">
      <c r="B189" s="54"/>
    </row>
    <row r="190" spans="2:2" x14ac:dyDescent="0.2">
      <c r="B190" s="54"/>
    </row>
    <row r="191" spans="2:2" x14ac:dyDescent="0.2">
      <c r="B191" s="54"/>
    </row>
    <row r="192" spans="2:2" x14ac:dyDescent="0.2">
      <c r="B192" s="54"/>
    </row>
    <row r="193" spans="2:2" x14ac:dyDescent="0.2">
      <c r="B193" s="54"/>
    </row>
    <row r="194" spans="2:2" x14ac:dyDescent="0.2">
      <c r="B194" s="54"/>
    </row>
    <row r="195" spans="2:2" x14ac:dyDescent="0.2">
      <c r="B195" s="54"/>
    </row>
    <row r="196" spans="2:2" x14ac:dyDescent="0.2">
      <c r="B196" s="54"/>
    </row>
    <row r="197" spans="2:2" x14ac:dyDescent="0.2">
      <c r="B197" s="54"/>
    </row>
    <row r="198" spans="2:2" x14ac:dyDescent="0.2">
      <c r="B198" s="54"/>
    </row>
    <row r="199" spans="2:2" x14ac:dyDescent="0.2">
      <c r="B199" s="54"/>
    </row>
    <row r="200" spans="2:2" x14ac:dyDescent="0.2">
      <c r="B200" s="54"/>
    </row>
    <row r="201" spans="2:2" x14ac:dyDescent="0.2">
      <c r="B201" s="54"/>
    </row>
    <row r="202" spans="2:2" x14ac:dyDescent="0.2">
      <c r="B202" s="54"/>
    </row>
    <row r="203" spans="2:2" x14ac:dyDescent="0.2">
      <c r="B203" s="54"/>
    </row>
    <row r="204" spans="2:2" x14ac:dyDescent="0.2">
      <c r="B204" s="54"/>
    </row>
    <row r="205" spans="2:2" x14ac:dyDescent="0.2">
      <c r="B205" s="54"/>
    </row>
    <row r="206" spans="2:2" x14ac:dyDescent="0.2">
      <c r="B206" s="54"/>
    </row>
    <row r="207" spans="2:2" x14ac:dyDescent="0.2">
      <c r="B207" s="54"/>
    </row>
    <row r="208" spans="2:2" x14ac:dyDescent="0.2">
      <c r="B208" s="54"/>
    </row>
    <row r="209" spans="2:2" x14ac:dyDescent="0.2">
      <c r="B209" s="54"/>
    </row>
    <row r="210" spans="2:2" x14ac:dyDescent="0.2">
      <c r="B210" s="54"/>
    </row>
    <row r="211" spans="2:2" x14ac:dyDescent="0.2">
      <c r="B211" s="54"/>
    </row>
    <row r="212" spans="2:2" x14ac:dyDescent="0.2">
      <c r="B212" s="54"/>
    </row>
    <row r="213" spans="2:2" x14ac:dyDescent="0.2">
      <c r="B213" s="54"/>
    </row>
    <row r="214" spans="2:2" x14ac:dyDescent="0.2">
      <c r="B214" s="54"/>
    </row>
    <row r="215" spans="2:2" x14ac:dyDescent="0.2">
      <c r="B215" s="54"/>
    </row>
    <row r="216" spans="2:2" x14ac:dyDescent="0.2">
      <c r="B216" s="54"/>
    </row>
    <row r="217" spans="2:2" x14ac:dyDescent="0.2">
      <c r="B217" s="54"/>
    </row>
    <row r="218" spans="2:2" x14ac:dyDescent="0.2">
      <c r="B218" s="54"/>
    </row>
    <row r="219" spans="2:2" x14ac:dyDescent="0.2">
      <c r="B219" s="54"/>
    </row>
    <row r="220" spans="2:2" x14ac:dyDescent="0.2">
      <c r="B220" s="54"/>
    </row>
    <row r="221" spans="2:2" x14ac:dyDescent="0.2">
      <c r="B221" s="54"/>
    </row>
    <row r="222" spans="2:2" x14ac:dyDescent="0.2">
      <c r="B222" s="54"/>
    </row>
    <row r="223" spans="2:2" x14ac:dyDescent="0.2">
      <c r="B223" s="54"/>
    </row>
    <row r="224" spans="2:2" x14ac:dyDescent="0.2">
      <c r="B224" s="54"/>
    </row>
    <row r="225" spans="2:2" x14ac:dyDescent="0.2">
      <c r="B225" s="54"/>
    </row>
    <row r="226" spans="2:2" x14ac:dyDescent="0.2">
      <c r="B226" s="54"/>
    </row>
    <row r="227" spans="2:2" x14ac:dyDescent="0.2">
      <c r="B227" s="54"/>
    </row>
    <row r="228" spans="2:2" x14ac:dyDescent="0.2">
      <c r="B228" s="54"/>
    </row>
    <row r="229" spans="2:2" x14ac:dyDescent="0.2">
      <c r="B229" s="54"/>
    </row>
    <row r="230" spans="2:2" x14ac:dyDescent="0.2">
      <c r="B230" s="54"/>
    </row>
    <row r="231" spans="2:2" x14ac:dyDescent="0.2">
      <c r="B231" s="54"/>
    </row>
    <row r="232" spans="2:2" x14ac:dyDescent="0.2">
      <c r="B232" s="54"/>
    </row>
    <row r="233" spans="2:2" x14ac:dyDescent="0.2">
      <c r="B233" s="54"/>
    </row>
    <row r="234" spans="2:2" x14ac:dyDescent="0.2">
      <c r="B234" s="54"/>
    </row>
    <row r="235" spans="2:2" x14ac:dyDescent="0.2">
      <c r="B235" s="54"/>
    </row>
    <row r="236" spans="2:2" x14ac:dyDescent="0.2">
      <c r="B236" s="54"/>
    </row>
    <row r="237" spans="2:2" x14ac:dyDescent="0.2">
      <c r="B237" s="54"/>
    </row>
    <row r="238" spans="2:2" x14ac:dyDescent="0.2">
      <c r="B238" s="54"/>
    </row>
    <row r="239" spans="2:2" x14ac:dyDescent="0.2">
      <c r="B239" s="54"/>
    </row>
    <row r="240" spans="2:2" x14ac:dyDescent="0.2">
      <c r="B240" s="54"/>
    </row>
    <row r="241" spans="2:2" x14ac:dyDescent="0.2">
      <c r="B241" s="54"/>
    </row>
    <row r="242" spans="2:2" x14ac:dyDescent="0.2">
      <c r="B242" s="54"/>
    </row>
    <row r="243" spans="2:2" x14ac:dyDescent="0.2">
      <c r="B243" s="54"/>
    </row>
    <row r="244" spans="2:2" x14ac:dyDescent="0.2">
      <c r="B244" s="54"/>
    </row>
    <row r="245" spans="2:2" x14ac:dyDescent="0.2">
      <c r="B245" s="54"/>
    </row>
    <row r="246" spans="2:2" x14ac:dyDescent="0.2">
      <c r="B246" s="54"/>
    </row>
    <row r="247" spans="2:2" x14ac:dyDescent="0.2">
      <c r="B247" s="54"/>
    </row>
    <row r="248" spans="2:2" x14ac:dyDescent="0.2">
      <c r="B248" s="54"/>
    </row>
    <row r="249" spans="2:2" x14ac:dyDescent="0.2">
      <c r="B249" s="54"/>
    </row>
    <row r="250" spans="2:2" x14ac:dyDescent="0.2">
      <c r="B250" s="54"/>
    </row>
    <row r="251" spans="2:2" x14ac:dyDescent="0.2">
      <c r="B251" s="54"/>
    </row>
    <row r="252" spans="2:2" x14ac:dyDescent="0.2">
      <c r="B252" s="54"/>
    </row>
    <row r="253" spans="2:2" x14ac:dyDescent="0.2">
      <c r="B253" s="54"/>
    </row>
    <row r="254" spans="2:2" x14ac:dyDescent="0.2">
      <c r="B254" s="54"/>
    </row>
    <row r="255" spans="2:2" x14ac:dyDescent="0.2">
      <c r="B255" s="54"/>
    </row>
    <row r="256" spans="2:2" x14ac:dyDescent="0.2">
      <c r="B256" s="54"/>
    </row>
    <row r="257" spans="2:2" x14ac:dyDescent="0.2">
      <c r="B257" s="54"/>
    </row>
    <row r="258" spans="2:2" x14ac:dyDescent="0.2">
      <c r="B258" s="54"/>
    </row>
    <row r="259" spans="2:2" x14ac:dyDescent="0.2">
      <c r="B259" s="54"/>
    </row>
    <row r="260" spans="2:2" x14ac:dyDescent="0.2">
      <c r="B260" s="54"/>
    </row>
    <row r="261" spans="2:2" x14ac:dyDescent="0.2">
      <c r="B261" s="54"/>
    </row>
    <row r="262" spans="2:2" x14ac:dyDescent="0.2">
      <c r="B262" s="54"/>
    </row>
    <row r="263" spans="2:2" x14ac:dyDescent="0.2">
      <c r="B263" s="54"/>
    </row>
    <row r="264" spans="2:2" x14ac:dyDescent="0.2">
      <c r="B264" s="54"/>
    </row>
    <row r="265" spans="2:2" x14ac:dyDescent="0.2">
      <c r="B265" s="54"/>
    </row>
    <row r="266" spans="2:2" x14ac:dyDescent="0.2">
      <c r="B266" s="54"/>
    </row>
    <row r="267" spans="2:2" x14ac:dyDescent="0.2">
      <c r="B267" s="54"/>
    </row>
    <row r="268" spans="2:2" x14ac:dyDescent="0.2">
      <c r="B268" s="54"/>
    </row>
    <row r="269" spans="2:2" x14ac:dyDescent="0.2">
      <c r="B269" s="54"/>
    </row>
    <row r="270" spans="2:2" x14ac:dyDescent="0.2">
      <c r="B270" s="54"/>
    </row>
    <row r="271" spans="2:2" x14ac:dyDescent="0.2">
      <c r="B271" s="54"/>
    </row>
    <row r="272" spans="2:2" x14ac:dyDescent="0.2">
      <c r="B272" s="54"/>
    </row>
    <row r="273" spans="2:2" x14ac:dyDescent="0.2">
      <c r="B273" s="54"/>
    </row>
    <row r="274" spans="2:2" x14ac:dyDescent="0.2">
      <c r="B274" s="54"/>
    </row>
    <row r="275" spans="2:2" x14ac:dyDescent="0.2">
      <c r="B275" s="54"/>
    </row>
    <row r="276" spans="2:2" x14ac:dyDescent="0.2">
      <c r="B276" s="54"/>
    </row>
    <row r="277" spans="2:2" x14ac:dyDescent="0.2">
      <c r="B277" s="54"/>
    </row>
    <row r="278" spans="2:2" x14ac:dyDescent="0.2">
      <c r="B278" s="54"/>
    </row>
    <row r="279" spans="2:2" x14ac:dyDescent="0.2">
      <c r="B279" s="54"/>
    </row>
    <row r="280" spans="2:2" x14ac:dyDescent="0.2">
      <c r="B280" s="54"/>
    </row>
    <row r="281" spans="2:2" x14ac:dyDescent="0.2">
      <c r="B281" s="54"/>
    </row>
    <row r="282" spans="2:2" x14ac:dyDescent="0.2">
      <c r="B282" s="54"/>
    </row>
    <row r="283" spans="2:2" x14ac:dyDescent="0.2">
      <c r="B283" s="54"/>
    </row>
    <row r="284" spans="2:2" x14ac:dyDescent="0.2">
      <c r="B284" s="54"/>
    </row>
    <row r="285" spans="2:2" x14ac:dyDescent="0.2">
      <c r="B285" s="54"/>
    </row>
    <row r="286" spans="2:2" x14ac:dyDescent="0.2">
      <c r="B286" s="54"/>
    </row>
    <row r="287" spans="2:2" x14ac:dyDescent="0.2">
      <c r="B287" s="54"/>
    </row>
    <row r="288" spans="2:2" x14ac:dyDescent="0.2">
      <c r="B288" s="54"/>
    </row>
    <row r="289" spans="2:2" x14ac:dyDescent="0.2">
      <c r="B289" s="54"/>
    </row>
    <row r="290" spans="2:2" x14ac:dyDescent="0.2">
      <c r="B290" s="54"/>
    </row>
    <row r="291" spans="2:2" x14ac:dyDescent="0.2">
      <c r="B291" s="54"/>
    </row>
    <row r="292" spans="2:2" x14ac:dyDescent="0.2">
      <c r="B292" s="54"/>
    </row>
    <row r="293" spans="2:2" x14ac:dyDescent="0.2">
      <c r="B293" s="54"/>
    </row>
    <row r="294" spans="2:2" x14ac:dyDescent="0.2">
      <c r="B294" s="54"/>
    </row>
    <row r="295" spans="2:2" x14ac:dyDescent="0.2">
      <c r="B295" s="54"/>
    </row>
    <row r="296" spans="2:2" x14ac:dyDescent="0.2">
      <c r="B296" s="54"/>
    </row>
    <row r="297" spans="2:2" x14ac:dyDescent="0.2">
      <c r="B297" s="54"/>
    </row>
    <row r="298" spans="2:2" x14ac:dyDescent="0.2">
      <c r="B298" s="54"/>
    </row>
    <row r="299" spans="2:2" x14ac:dyDescent="0.2">
      <c r="B299" s="54"/>
    </row>
    <row r="300" spans="2:2" x14ac:dyDescent="0.2">
      <c r="B300" s="54"/>
    </row>
    <row r="301" spans="2:2" x14ac:dyDescent="0.2">
      <c r="B301" s="54"/>
    </row>
    <row r="302" spans="2:2" x14ac:dyDescent="0.2">
      <c r="B302" s="54"/>
    </row>
    <row r="303" spans="2:2" x14ac:dyDescent="0.2">
      <c r="B303" s="54"/>
    </row>
    <row r="304" spans="2:2" x14ac:dyDescent="0.2">
      <c r="B304" s="54"/>
    </row>
    <row r="305" spans="2:2" x14ac:dyDescent="0.2">
      <c r="B305" s="54"/>
    </row>
    <row r="306" spans="2:2" x14ac:dyDescent="0.2">
      <c r="B306" s="54"/>
    </row>
    <row r="307" spans="2:2" x14ac:dyDescent="0.2">
      <c r="B307" s="54"/>
    </row>
    <row r="308" spans="2:2" x14ac:dyDescent="0.2">
      <c r="B308" s="54"/>
    </row>
    <row r="309" spans="2:2" x14ac:dyDescent="0.2">
      <c r="B309" s="54"/>
    </row>
    <row r="310" spans="2:2" x14ac:dyDescent="0.2">
      <c r="B310" s="54"/>
    </row>
    <row r="311" spans="2:2" x14ac:dyDescent="0.2">
      <c r="B311" s="54"/>
    </row>
    <row r="312" spans="2:2" x14ac:dyDescent="0.2">
      <c r="B312" s="54"/>
    </row>
    <row r="313" spans="2:2" x14ac:dyDescent="0.2">
      <c r="B313" s="54"/>
    </row>
    <row r="314" spans="2:2" x14ac:dyDescent="0.2">
      <c r="B314" s="54"/>
    </row>
    <row r="315" spans="2:2" x14ac:dyDescent="0.2">
      <c r="B315" s="54"/>
    </row>
    <row r="316" spans="2:2" x14ac:dyDescent="0.2">
      <c r="B316" s="54"/>
    </row>
    <row r="317" spans="2:2" x14ac:dyDescent="0.2">
      <c r="B317" s="54"/>
    </row>
    <row r="318" spans="2:2" x14ac:dyDescent="0.2">
      <c r="B318" s="54"/>
    </row>
    <row r="319" spans="2:2" x14ac:dyDescent="0.2">
      <c r="B319" s="54"/>
    </row>
    <row r="320" spans="2:2" x14ac:dyDescent="0.2">
      <c r="B320" s="54"/>
    </row>
    <row r="321" spans="2:2" x14ac:dyDescent="0.2">
      <c r="B321" s="54"/>
    </row>
    <row r="322" spans="2:2" x14ac:dyDescent="0.2">
      <c r="B322" s="54"/>
    </row>
    <row r="323" spans="2:2" x14ac:dyDescent="0.2">
      <c r="B323" s="54"/>
    </row>
    <row r="324" spans="2:2" x14ac:dyDescent="0.2">
      <c r="B324" s="54"/>
    </row>
    <row r="325" spans="2:2" x14ac:dyDescent="0.2">
      <c r="B325" s="54"/>
    </row>
    <row r="326" spans="2:2" x14ac:dyDescent="0.2">
      <c r="B326" s="54"/>
    </row>
    <row r="327" spans="2:2" x14ac:dyDescent="0.2">
      <c r="B327" s="54"/>
    </row>
    <row r="328" spans="2:2" x14ac:dyDescent="0.2">
      <c r="B328" s="54"/>
    </row>
    <row r="329" spans="2:2" x14ac:dyDescent="0.2">
      <c r="B329" s="54"/>
    </row>
    <row r="330" spans="2:2" x14ac:dyDescent="0.2">
      <c r="B330" s="54"/>
    </row>
    <row r="331" spans="2:2" x14ac:dyDescent="0.2">
      <c r="B331" s="54"/>
    </row>
    <row r="332" spans="2:2" x14ac:dyDescent="0.2">
      <c r="B332" s="54"/>
    </row>
    <row r="333" spans="2:2" x14ac:dyDescent="0.2">
      <c r="B333" s="54"/>
    </row>
    <row r="334" spans="2:2" x14ac:dyDescent="0.2">
      <c r="B334" s="54"/>
    </row>
    <row r="335" spans="2:2" x14ac:dyDescent="0.2">
      <c r="B335" s="54"/>
    </row>
    <row r="336" spans="2:2" x14ac:dyDescent="0.2">
      <c r="B336" s="54"/>
    </row>
    <row r="337" spans="2:2" x14ac:dyDescent="0.2">
      <c r="B337" s="54"/>
    </row>
    <row r="338" spans="2:2" x14ac:dyDescent="0.2">
      <c r="B338" s="54"/>
    </row>
    <row r="339" spans="2:2" x14ac:dyDescent="0.2">
      <c r="B339" s="54"/>
    </row>
    <row r="340" spans="2:2" x14ac:dyDescent="0.2">
      <c r="B340" s="54"/>
    </row>
    <row r="341" spans="2:2" x14ac:dyDescent="0.2">
      <c r="B341" s="54"/>
    </row>
    <row r="342" spans="2:2" x14ac:dyDescent="0.2">
      <c r="B342" s="54"/>
    </row>
    <row r="343" spans="2:2" x14ac:dyDescent="0.2">
      <c r="B343" s="54"/>
    </row>
    <row r="344" spans="2:2" x14ac:dyDescent="0.2">
      <c r="B344" s="54"/>
    </row>
    <row r="345" spans="2:2" x14ac:dyDescent="0.2">
      <c r="B345" s="54"/>
    </row>
    <row r="346" spans="2:2" x14ac:dyDescent="0.2">
      <c r="B346" s="54"/>
    </row>
    <row r="347" spans="2:2" x14ac:dyDescent="0.2">
      <c r="B347" s="54"/>
    </row>
    <row r="348" spans="2:2" x14ac:dyDescent="0.2">
      <c r="B348" s="54"/>
    </row>
    <row r="349" spans="2:2" x14ac:dyDescent="0.2">
      <c r="B349" s="54"/>
    </row>
    <row r="350" spans="2:2" x14ac:dyDescent="0.2">
      <c r="B350" s="54"/>
    </row>
    <row r="351" spans="2:2" x14ac:dyDescent="0.2">
      <c r="B351" s="54"/>
    </row>
    <row r="352" spans="2:2" x14ac:dyDescent="0.2">
      <c r="B352" s="54"/>
    </row>
    <row r="353" spans="2:2" x14ac:dyDescent="0.2">
      <c r="B353" s="54"/>
    </row>
    <row r="354" spans="2:2" x14ac:dyDescent="0.2">
      <c r="B354" s="54"/>
    </row>
    <row r="355" spans="2:2" x14ac:dyDescent="0.2">
      <c r="B355" s="54"/>
    </row>
    <row r="356" spans="2:2" x14ac:dyDescent="0.2">
      <c r="B356" s="54"/>
    </row>
    <row r="357" spans="2:2" x14ac:dyDescent="0.2">
      <c r="B357" s="54"/>
    </row>
    <row r="358" spans="2:2" x14ac:dyDescent="0.2">
      <c r="B358" s="54"/>
    </row>
    <row r="359" spans="2:2" x14ac:dyDescent="0.2">
      <c r="B359" s="54"/>
    </row>
    <row r="360" spans="2:2" x14ac:dyDescent="0.2">
      <c r="B360" s="54"/>
    </row>
    <row r="361" spans="2:2" x14ac:dyDescent="0.2">
      <c r="B361" s="54"/>
    </row>
    <row r="362" spans="2:2" x14ac:dyDescent="0.2">
      <c r="B362" s="54"/>
    </row>
    <row r="363" spans="2:2" x14ac:dyDescent="0.2">
      <c r="B363" s="54"/>
    </row>
    <row r="364" spans="2:2" x14ac:dyDescent="0.2">
      <c r="B364" s="54"/>
    </row>
    <row r="365" spans="2:2" x14ac:dyDescent="0.2">
      <c r="B365" s="54"/>
    </row>
    <row r="366" spans="2:2" x14ac:dyDescent="0.2">
      <c r="B366" s="54"/>
    </row>
    <row r="367" spans="2:2" x14ac:dyDescent="0.2">
      <c r="B367" s="54"/>
    </row>
    <row r="368" spans="2:2" x14ac:dyDescent="0.2">
      <c r="B368" s="54"/>
    </row>
    <row r="369" spans="2:2" x14ac:dyDescent="0.2">
      <c r="B369" s="54"/>
    </row>
    <row r="370" spans="2:2" x14ac:dyDescent="0.2">
      <c r="B370" s="54"/>
    </row>
    <row r="371" spans="2:2" x14ac:dyDescent="0.2">
      <c r="B371" s="54"/>
    </row>
    <row r="372" spans="2:2" x14ac:dyDescent="0.2">
      <c r="B372" s="54"/>
    </row>
    <row r="373" spans="2:2" x14ac:dyDescent="0.2">
      <c r="B373" s="54"/>
    </row>
    <row r="374" spans="2:2" x14ac:dyDescent="0.2">
      <c r="B374" s="54"/>
    </row>
    <row r="375" spans="2:2" x14ac:dyDescent="0.2">
      <c r="B375" s="54"/>
    </row>
    <row r="376" spans="2:2" x14ac:dyDescent="0.2">
      <c r="B376" s="54"/>
    </row>
    <row r="377" spans="2:2" x14ac:dyDescent="0.2">
      <c r="B377" s="54"/>
    </row>
    <row r="378" spans="2:2" x14ac:dyDescent="0.2">
      <c r="B378" s="54"/>
    </row>
    <row r="379" spans="2:2" x14ac:dyDescent="0.2">
      <c r="B379" s="54"/>
    </row>
    <row r="380" spans="2:2" x14ac:dyDescent="0.2">
      <c r="B380" s="54"/>
    </row>
    <row r="381" spans="2:2" x14ac:dyDescent="0.2">
      <c r="B381" s="54"/>
    </row>
    <row r="382" spans="2:2" x14ac:dyDescent="0.2">
      <c r="B382" s="54"/>
    </row>
    <row r="383" spans="2:2" x14ac:dyDescent="0.2">
      <c r="B383" s="54"/>
    </row>
    <row r="384" spans="2:2" x14ac:dyDescent="0.2">
      <c r="B384" s="54"/>
    </row>
    <row r="385" spans="2:2" x14ac:dyDescent="0.2">
      <c r="B385" s="54"/>
    </row>
    <row r="386" spans="2:2" x14ac:dyDescent="0.2">
      <c r="B386" s="54"/>
    </row>
    <row r="387" spans="2:2" x14ac:dyDescent="0.2">
      <c r="B387" s="54"/>
    </row>
    <row r="388" spans="2:2" x14ac:dyDescent="0.2">
      <c r="B388" s="54"/>
    </row>
    <row r="389" spans="2:2" x14ac:dyDescent="0.2">
      <c r="B389" s="54"/>
    </row>
    <row r="390" spans="2:2" x14ac:dyDescent="0.2">
      <c r="B390" s="54"/>
    </row>
    <row r="391" spans="2:2" x14ac:dyDescent="0.2">
      <c r="B391" s="54"/>
    </row>
    <row r="392" spans="2:2" x14ac:dyDescent="0.2">
      <c r="B392" s="54"/>
    </row>
    <row r="393" spans="2:2" x14ac:dyDescent="0.2">
      <c r="B393" s="54"/>
    </row>
    <row r="394" spans="2:2" x14ac:dyDescent="0.2">
      <c r="B394" s="54"/>
    </row>
    <row r="395" spans="2:2" x14ac:dyDescent="0.2">
      <c r="B395" s="54"/>
    </row>
    <row r="396" spans="2:2" x14ac:dyDescent="0.2">
      <c r="B396" s="54"/>
    </row>
    <row r="397" spans="2:2" x14ac:dyDescent="0.2">
      <c r="B397" s="54"/>
    </row>
    <row r="398" spans="2:2" x14ac:dyDescent="0.2">
      <c r="B398" s="54"/>
    </row>
    <row r="399" spans="2:2" x14ac:dyDescent="0.2">
      <c r="B399" s="54"/>
    </row>
    <row r="400" spans="2:2" x14ac:dyDescent="0.2">
      <c r="B400" s="54"/>
    </row>
    <row r="401" spans="2:2" x14ac:dyDescent="0.2">
      <c r="B401" s="54"/>
    </row>
    <row r="402" spans="2:2" x14ac:dyDescent="0.2">
      <c r="B402" s="54"/>
    </row>
    <row r="403" spans="2:2" x14ac:dyDescent="0.2">
      <c r="B403" s="54"/>
    </row>
    <row r="404" spans="2:2" x14ac:dyDescent="0.2">
      <c r="B404" s="54"/>
    </row>
    <row r="405" spans="2:2" x14ac:dyDescent="0.2">
      <c r="B405" s="54"/>
    </row>
    <row r="406" spans="2:2" x14ac:dyDescent="0.2">
      <c r="B406" s="54"/>
    </row>
    <row r="407" spans="2:2" x14ac:dyDescent="0.2">
      <c r="B407" s="54"/>
    </row>
    <row r="408" spans="2:2" x14ac:dyDescent="0.2">
      <c r="B408" s="54"/>
    </row>
    <row r="409" spans="2:2" x14ac:dyDescent="0.2">
      <c r="B409" s="54"/>
    </row>
    <row r="410" spans="2:2" x14ac:dyDescent="0.2">
      <c r="B410" s="54"/>
    </row>
    <row r="411" spans="2:2" x14ac:dyDescent="0.2">
      <c r="B411" s="54"/>
    </row>
    <row r="412" spans="2:2" x14ac:dyDescent="0.2">
      <c r="B412" s="54"/>
    </row>
    <row r="413" spans="2:2" x14ac:dyDescent="0.2">
      <c r="B413" s="54"/>
    </row>
    <row r="414" spans="2:2" x14ac:dyDescent="0.2">
      <c r="B414" s="54"/>
    </row>
    <row r="415" spans="2:2" x14ac:dyDescent="0.2">
      <c r="B415" s="54"/>
    </row>
    <row r="416" spans="2:2" x14ac:dyDescent="0.2">
      <c r="B416" s="54"/>
    </row>
    <row r="417" spans="2:2" x14ac:dyDescent="0.2">
      <c r="B417" s="54"/>
    </row>
    <row r="418" spans="2:2" x14ac:dyDescent="0.2">
      <c r="B418" s="54"/>
    </row>
    <row r="419" spans="2:2" x14ac:dyDescent="0.2">
      <c r="B419" s="54"/>
    </row>
    <row r="420" spans="2:2" x14ac:dyDescent="0.2">
      <c r="B420" s="54"/>
    </row>
    <row r="421" spans="2:2" x14ac:dyDescent="0.2">
      <c r="B421" s="54"/>
    </row>
    <row r="422" spans="2:2" x14ac:dyDescent="0.2">
      <c r="B422" s="54"/>
    </row>
    <row r="423" spans="2:2" x14ac:dyDescent="0.2">
      <c r="B423" s="54"/>
    </row>
    <row r="424" spans="2:2" x14ac:dyDescent="0.2">
      <c r="B424" s="54"/>
    </row>
    <row r="425" spans="2:2" x14ac:dyDescent="0.2">
      <c r="B425" s="54"/>
    </row>
    <row r="426" spans="2:2" x14ac:dyDescent="0.2">
      <c r="B426" s="54"/>
    </row>
    <row r="427" spans="2:2" x14ac:dyDescent="0.2">
      <c r="B427" s="54"/>
    </row>
    <row r="428" spans="2:2" x14ac:dyDescent="0.2">
      <c r="B428" s="54"/>
    </row>
    <row r="429" spans="2:2" x14ac:dyDescent="0.2">
      <c r="B429" s="54"/>
    </row>
    <row r="430" spans="2:2" x14ac:dyDescent="0.2">
      <c r="B430" s="54"/>
    </row>
    <row r="431" spans="2:2" x14ac:dyDescent="0.2">
      <c r="B431" s="54"/>
    </row>
    <row r="432" spans="2:2" x14ac:dyDescent="0.2">
      <c r="B432" s="54"/>
    </row>
    <row r="433" spans="2:2" x14ac:dyDescent="0.2">
      <c r="B433" s="54"/>
    </row>
    <row r="434" spans="2:2" x14ac:dyDescent="0.2">
      <c r="B434" s="54"/>
    </row>
    <row r="435" spans="2:2" x14ac:dyDescent="0.2">
      <c r="B435" s="54"/>
    </row>
    <row r="436" spans="2:2" x14ac:dyDescent="0.2">
      <c r="B436" s="54"/>
    </row>
    <row r="437" spans="2:2" x14ac:dyDescent="0.2">
      <c r="B437" s="54"/>
    </row>
    <row r="438" spans="2:2" x14ac:dyDescent="0.2">
      <c r="B438" s="54"/>
    </row>
    <row r="439" spans="2:2" x14ac:dyDescent="0.2">
      <c r="B439" s="54"/>
    </row>
    <row r="440" spans="2:2" x14ac:dyDescent="0.2">
      <c r="B440" s="54"/>
    </row>
    <row r="441" spans="2:2" x14ac:dyDescent="0.2">
      <c r="B441" s="54"/>
    </row>
    <row r="442" spans="2:2" x14ac:dyDescent="0.2">
      <c r="B442" s="54"/>
    </row>
    <row r="443" spans="2:2" x14ac:dyDescent="0.2">
      <c r="B443" s="54"/>
    </row>
    <row r="444" spans="2:2" x14ac:dyDescent="0.2">
      <c r="B444" s="54"/>
    </row>
    <row r="445" spans="2:2" x14ac:dyDescent="0.2">
      <c r="B445" s="54"/>
    </row>
    <row r="446" spans="2:2" x14ac:dyDescent="0.2">
      <c r="B446" s="54"/>
    </row>
    <row r="447" spans="2:2" x14ac:dyDescent="0.2">
      <c r="B447" s="54"/>
    </row>
    <row r="448" spans="2:2" x14ac:dyDescent="0.2">
      <c r="B448" s="54"/>
    </row>
    <row r="449" spans="2:2" x14ac:dyDescent="0.2">
      <c r="B449" s="54"/>
    </row>
    <row r="450" spans="2:2" x14ac:dyDescent="0.2">
      <c r="B450" s="54"/>
    </row>
    <row r="451" spans="2:2" x14ac:dyDescent="0.2">
      <c r="B451" s="54"/>
    </row>
    <row r="452" spans="2:2" x14ac:dyDescent="0.2">
      <c r="B452" s="54"/>
    </row>
    <row r="453" spans="2:2" x14ac:dyDescent="0.2">
      <c r="B453" s="54"/>
    </row>
    <row r="454" spans="2:2" x14ac:dyDescent="0.2">
      <c r="B454" s="54"/>
    </row>
    <row r="455" spans="2:2" x14ac:dyDescent="0.2">
      <c r="B455" s="54"/>
    </row>
    <row r="456" spans="2:2" x14ac:dyDescent="0.2">
      <c r="B456" s="54"/>
    </row>
    <row r="457" spans="2:2" x14ac:dyDescent="0.2">
      <c r="B457" s="54"/>
    </row>
    <row r="458" spans="2:2" x14ac:dyDescent="0.2">
      <c r="B458" s="54"/>
    </row>
    <row r="459" spans="2:2" x14ac:dyDescent="0.2">
      <c r="B459" s="54"/>
    </row>
    <row r="460" spans="2:2" x14ac:dyDescent="0.2">
      <c r="B460" s="54"/>
    </row>
    <row r="461" spans="2:2" x14ac:dyDescent="0.2">
      <c r="B461" s="54"/>
    </row>
    <row r="462" spans="2:2" x14ac:dyDescent="0.2">
      <c r="B462" s="54"/>
    </row>
    <row r="463" spans="2:2" x14ac:dyDescent="0.2">
      <c r="B463" s="54"/>
    </row>
    <row r="464" spans="2:2" x14ac:dyDescent="0.2">
      <c r="B464" s="54"/>
    </row>
    <row r="465" spans="2:2" x14ac:dyDescent="0.2">
      <c r="B465" s="54"/>
    </row>
    <row r="466" spans="2:2" x14ac:dyDescent="0.2">
      <c r="B466" s="54"/>
    </row>
    <row r="467" spans="2:2" x14ac:dyDescent="0.2">
      <c r="B467" s="54"/>
    </row>
    <row r="468" spans="2:2" x14ac:dyDescent="0.2">
      <c r="B468" s="54"/>
    </row>
    <row r="469" spans="2:2" x14ac:dyDescent="0.2">
      <c r="B469" s="54"/>
    </row>
    <row r="470" spans="2:2" x14ac:dyDescent="0.2">
      <c r="B470" s="54"/>
    </row>
    <row r="471" spans="2:2" x14ac:dyDescent="0.2">
      <c r="B471" s="54"/>
    </row>
    <row r="472" spans="2:2" x14ac:dyDescent="0.2">
      <c r="B472" s="54"/>
    </row>
    <row r="473" spans="2:2" x14ac:dyDescent="0.2">
      <c r="B473" s="54"/>
    </row>
    <row r="474" spans="2:2" x14ac:dyDescent="0.2">
      <c r="B474" s="54"/>
    </row>
    <row r="475" spans="2:2" x14ac:dyDescent="0.2">
      <c r="B475" s="54"/>
    </row>
    <row r="476" spans="2:2" x14ac:dyDescent="0.2">
      <c r="B476" s="54"/>
    </row>
    <row r="477" spans="2:2" x14ac:dyDescent="0.2">
      <c r="B477" s="54"/>
    </row>
    <row r="478" spans="2:2" x14ac:dyDescent="0.2">
      <c r="B478" s="54"/>
    </row>
    <row r="479" spans="2:2" x14ac:dyDescent="0.2">
      <c r="B479" s="54"/>
    </row>
    <row r="480" spans="2:2" x14ac:dyDescent="0.2">
      <c r="B480" s="54"/>
    </row>
    <row r="481" spans="2:2" x14ac:dyDescent="0.2">
      <c r="B481" s="54"/>
    </row>
    <row r="482" spans="2:2" x14ac:dyDescent="0.2">
      <c r="B482" s="54"/>
    </row>
    <row r="483" spans="2:2" x14ac:dyDescent="0.2">
      <c r="B483" s="54"/>
    </row>
    <row r="484" spans="2:2" x14ac:dyDescent="0.2">
      <c r="B484" s="54"/>
    </row>
    <row r="485" spans="2:2" x14ac:dyDescent="0.2">
      <c r="B485" s="54"/>
    </row>
    <row r="486" spans="2:2" x14ac:dyDescent="0.2">
      <c r="B486" s="54"/>
    </row>
    <row r="487" spans="2:2" x14ac:dyDescent="0.2">
      <c r="B487" s="54"/>
    </row>
    <row r="488" spans="2:2" x14ac:dyDescent="0.2">
      <c r="B488" s="54"/>
    </row>
    <row r="489" spans="2:2" x14ac:dyDescent="0.2">
      <c r="B489" s="54"/>
    </row>
    <row r="490" spans="2:2" x14ac:dyDescent="0.2">
      <c r="B490" s="54"/>
    </row>
    <row r="491" spans="2:2" x14ac:dyDescent="0.2">
      <c r="B491" s="54"/>
    </row>
    <row r="492" spans="2:2" x14ac:dyDescent="0.2">
      <c r="B492" s="54"/>
    </row>
    <row r="493" spans="2:2" x14ac:dyDescent="0.2">
      <c r="B493" s="54"/>
    </row>
    <row r="494" spans="2:2" x14ac:dyDescent="0.2">
      <c r="B494" s="54"/>
    </row>
    <row r="495" spans="2:2" x14ac:dyDescent="0.2">
      <c r="B495" s="54"/>
    </row>
    <row r="496" spans="2:2" x14ac:dyDescent="0.2">
      <c r="B496" s="54"/>
    </row>
    <row r="497" spans="2:2" x14ac:dyDescent="0.2">
      <c r="B497" s="54"/>
    </row>
    <row r="498" spans="2:2" x14ac:dyDescent="0.2">
      <c r="B498" s="54"/>
    </row>
    <row r="499" spans="2:2" x14ac:dyDescent="0.2">
      <c r="B499" s="54"/>
    </row>
    <row r="500" spans="2:2" x14ac:dyDescent="0.2">
      <c r="B500" s="54"/>
    </row>
    <row r="501" spans="2:2" x14ac:dyDescent="0.2">
      <c r="B501" s="54"/>
    </row>
    <row r="502" spans="2:2" x14ac:dyDescent="0.2">
      <c r="B502" s="54"/>
    </row>
    <row r="503" spans="2:2" x14ac:dyDescent="0.2">
      <c r="B503" s="54"/>
    </row>
    <row r="504" spans="2:2" x14ac:dyDescent="0.2">
      <c r="B504" s="54"/>
    </row>
    <row r="505" spans="2:2" x14ac:dyDescent="0.2">
      <c r="B505" s="54"/>
    </row>
    <row r="506" spans="2:2" x14ac:dyDescent="0.2">
      <c r="B506" s="54"/>
    </row>
    <row r="507" spans="2:2" x14ac:dyDescent="0.2">
      <c r="B507" s="54"/>
    </row>
    <row r="508" spans="2:2" x14ac:dyDescent="0.2">
      <c r="B508" s="54"/>
    </row>
    <row r="509" spans="2:2" x14ac:dyDescent="0.2">
      <c r="B509" s="54"/>
    </row>
    <row r="510" spans="2:2" x14ac:dyDescent="0.2">
      <c r="B510" s="54"/>
    </row>
    <row r="511" spans="2:2" x14ac:dyDescent="0.2">
      <c r="B511" s="54"/>
    </row>
    <row r="512" spans="2:2" x14ac:dyDescent="0.2">
      <c r="B512" s="54"/>
    </row>
    <row r="513" spans="2:2" x14ac:dyDescent="0.2">
      <c r="B513" s="54"/>
    </row>
    <row r="514" spans="2:2" x14ac:dyDescent="0.2">
      <c r="B514" s="54"/>
    </row>
    <row r="515" spans="2:2" x14ac:dyDescent="0.2">
      <c r="B515" s="54"/>
    </row>
    <row r="516" spans="2:2" x14ac:dyDescent="0.2">
      <c r="B516" s="54"/>
    </row>
    <row r="517" spans="2:2" x14ac:dyDescent="0.2">
      <c r="B517" s="54"/>
    </row>
    <row r="518" spans="2:2" x14ac:dyDescent="0.2">
      <c r="B518" s="54"/>
    </row>
    <row r="519" spans="2:2" x14ac:dyDescent="0.2">
      <c r="B519" s="54"/>
    </row>
    <row r="520" spans="2:2" x14ac:dyDescent="0.2">
      <c r="B520" s="54"/>
    </row>
    <row r="521" spans="2:2" x14ac:dyDescent="0.2">
      <c r="B521" s="54"/>
    </row>
    <row r="522" spans="2:2" x14ac:dyDescent="0.2">
      <c r="B522" s="54"/>
    </row>
    <row r="523" spans="2:2" x14ac:dyDescent="0.2">
      <c r="B523" s="54"/>
    </row>
    <row r="524" spans="2:2" x14ac:dyDescent="0.2">
      <c r="B524" s="54"/>
    </row>
    <row r="525" spans="2:2" x14ac:dyDescent="0.2">
      <c r="B525" s="54"/>
    </row>
    <row r="526" spans="2:2" x14ac:dyDescent="0.2">
      <c r="B526" s="54"/>
    </row>
    <row r="527" spans="2:2" x14ac:dyDescent="0.2">
      <c r="B527" s="54"/>
    </row>
    <row r="528" spans="2:2" x14ac:dyDescent="0.2">
      <c r="B528" s="54"/>
    </row>
    <row r="529" spans="2:2" x14ac:dyDescent="0.2">
      <c r="B529" s="54"/>
    </row>
    <row r="530" spans="2:2" x14ac:dyDescent="0.2">
      <c r="B530" s="54"/>
    </row>
    <row r="531" spans="2:2" x14ac:dyDescent="0.2">
      <c r="B531" s="54"/>
    </row>
    <row r="532" spans="2:2" x14ac:dyDescent="0.2">
      <c r="B532" s="54"/>
    </row>
    <row r="533" spans="2:2" x14ac:dyDescent="0.2">
      <c r="B533" s="54"/>
    </row>
    <row r="534" spans="2:2" x14ac:dyDescent="0.2">
      <c r="B534" s="54"/>
    </row>
    <row r="535" spans="2:2" x14ac:dyDescent="0.2">
      <c r="B535" s="54"/>
    </row>
    <row r="536" spans="2:2" x14ac:dyDescent="0.2">
      <c r="B536" s="54"/>
    </row>
    <row r="537" spans="2:2" x14ac:dyDescent="0.2">
      <c r="B537" s="54"/>
    </row>
    <row r="538" spans="2:2" x14ac:dyDescent="0.2">
      <c r="B538" s="54"/>
    </row>
    <row r="539" spans="2:2" x14ac:dyDescent="0.2">
      <c r="B539" s="54"/>
    </row>
    <row r="540" spans="2:2" x14ac:dyDescent="0.2">
      <c r="B540" s="54"/>
    </row>
    <row r="541" spans="2:2" x14ac:dyDescent="0.2">
      <c r="B541" s="54"/>
    </row>
    <row r="542" spans="2:2" x14ac:dyDescent="0.2">
      <c r="B542" s="54"/>
    </row>
    <row r="543" spans="2:2" x14ac:dyDescent="0.2">
      <c r="B543" s="54"/>
    </row>
    <row r="544" spans="2:2" x14ac:dyDescent="0.2">
      <c r="B544" s="54"/>
    </row>
    <row r="545" spans="2:2" x14ac:dyDescent="0.2">
      <c r="B545" s="54"/>
    </row>
    <row r="546" spans="2:2" x14ac:dyDescent="0.2">
      <c r="B546" s="54"/>
    </row>
    <row r="547" spans="2:2" x14ac:dyDescent="0.2">
      <c r="B547" s="54"/>
    </row>
    <row r="548" spans="2:2" x14ac:dyDescent="0.2">
      <c r="B548" s="54"/>
    </row>
    <row r="549" spans="2:2" x14ac:dyDescent="0.2">
      <c r="B549" s="54"/>
    </row>
    <row r="550" spans="2:2" x14ac:dyDescent="0.2">
      <c r="B550" s="54"/>
    </row>
    <row r="551" spans="2:2" x14ac:dyDescent="0.2">
      <c r="B551" s="54"/>
    </row>
    <row r="552" spans="2:2" x14ac:dyDescent="0.2">
      <c r="B552" s="54"/>
    </row>
    <row r="553" spans="2:2" x14ac:dyDescent="0.2">
      <c r="B553" s="54"/>
    </row>
    <row r="554" spans="2:2" x14ac:dyDescent="0.2">
      <c r="B554" s="54"/>
    </row>
    <row r="555" spans="2:2" x14ac:dyDescent="0.2">
      <c r="B555" s="54"/>
    </row>
    <row r="556" spans="2:2" x14ac:dyDescent="0.2">
      <c r="B556" s="54"/>
    </row>
    <row r="557" spans="2:2" x14ac:dyDescent="0.2">
      <c r="B557" s="54"/>
    </row>
    <row r="558" spans="2:2" x14ac:dyDescent="0.2">
      <c r="B558" s="54"/>
    </row>
    <row r="559" spans="2:2" x14ac:dyDescent="0.2">
      <c r="B559" s="54"/>
    </row>
    <row r="560" spans="2:2" x14ac:dyDescent="0.2">
      <c r="B560" s="54"/>
    </row>
    <row r="561" spans="2:2" x14ac:dyDescent="0.2">
      <c r="B561" s="54"/>
    </row>
    <row r="562" spans="2:2" x14ac:dyDescent="0.2">
      <c r="B562" s="54"/>
    </row>
    <row r="563" spans="2:2" x14ac:dyDescent="0.2">
      <c r="B563" s="54"/>
    </row>
    <row r="564" spans="2:2" x14ac:dyDescent="0.2">
      <c r="B564" s="54"/>
    </row>
    <row r="565" spans="2:2" x14ac:dyDescent="0.2">
      <c r="B565" s="54"/>
    </row>
    <row r="566" spans="2:2" x14ac:dyDescent="0.2">
      <c r="B566" s="54"/>
    </row>
    <row r="567" spans="2:2" x14ac:dyDescent="0.2">
      <c r="B567" s="54"/>
    </row>
    <row r="568" spans="2:2" x14ac:dyDescent="0.2">
      <c r="B568" s="54"/>
    </row>
    <row r="569" spans="2:2" x14ac:dyDescent="0.2">
      <c r="B569" s="54"/>
    </row>
    <row r="570" spans="2:2" x14ac:dyDescent="0.2">
      <c r="B570" s="54"/>
    </row>
    <row r="571" spans="2:2" x14ac:dyDescent="0.2">
      <c r="B571" s="54"/>
    </row>
    <row r="572" spans="2:2" x14ac:dyDescent="0.2">
      <c r="B572" s="54"/>
    </row>
    <row r="573" spans="2:2" x14ac:dyDescent="0.2">
      <c r="B573" s="54"/>
    </row>
    <row r="574" spans="2:2" x14ac:dyDescent="0.2">
      <c r="B574" s="54"/>
    </row>
    <row r="575" spans="2:2" x14ac:dyDescent="0.2">
      <c r="B575" s="54"/>
    </row>
    <row r="576" spans="2:2" x14ac:dyDescent="0.2">
      <c r="B576" s="54"/>
    </row>
    <row r="577" spans="2:2" x14ac:dyDescent="0.2">
      <c r="B577" s="54"/>
    </row>
    <row r="578" spans="2:2" x14ac:dyDescent="0.2">
      <c r="B578" s="54"/>
    </row>
    <row r="579" spans="2:2" x14ac:dyDescent="0.2">
      <c r="B579" s="54"/>
    </row>
    <row r="580" spans="2:2" x14ac:dyDescent="0.2">
      <c r="B580" s="54"/>
    </row>
    <row r="581" spans="2:2" x14ac:dyDescent="0.2">
      <c r="B581" s="54"/>
    </row>
    <row r="582" spans="2:2" x14ac:dyDescent="0.2">
      <c r="B582" s="54"/>
    </row>
    <row r="583" spans="2:2" x14ac:dyDescent="0.2">
      <c r="B583" s="54"/>
    </row>
    <row r="584" spans="2:2" x14ac:dyDescent="0.2">
      <c r="B584" s="54"/>
    </row>
    <row r="585" spans="2:2" x14ac:dyDescent="0.2">
      <c r="B585" s="54"/>
    </row>
    <row r="586" spans="2:2" x14ac:dyDescent="0.2">
      <c r="B586" s="54"/>
    </row>
    <row r="587" spans="2:2" x14ac:dyDescent="0.2">
      <c r="B587" s="54"/>
    </row>
    <row r="588" spans="2:2" x14ac:dyDescent="0.2">
      <c r="B588" s="54"/>
    </row>
    <row r="589" spans="2:2" x14ac:dyDescent="0.2">
      <c r="B589" s="54"/>
    </row>
    <row r="590" spans="2:2" x14ac:dyDescent="0.2">
      <c r="B590" s="54"/>
    </row>
    <row r="591" spans="2:2" x14ac:dyDescent="0.2">
      <c r="B591" s="54"/>
    </row>
    <row r="592" spans="2:2" x14ac:dyDescent="0.2">
      <c r="B592" s="54"/>
    </row>
    <row r="593" spans="2:2" x14ac:dyDescent="0.2">
      <c r="B593" s="54"/>
    </row>
    <row r="594" spans="2:2" x14ac:dyDescent="0.2">
      <c r="B594" s="54"/>
    </row>
    <row r="595" spans="2:2" x14ac:dyDescent="0.2">
      <c r="B595" s="54"/>
    </row>
    <row r="596" spans="2:2" x14ac:dyDescent="0.2">
      <c r="B596" s="54"/>
    </row>
    <row r="597" spans="2:2" x14ac:dyDescent="0.2">
      <c r="B597" s="54"/>
    </row>
    <row r="598" spans="2:2" x14ac:dyDescent="0.2">
      <c r="B598" s="54"/>
    </row>
    <row r="599" spans="2:2" x14ac:dyDescent="0.2">
      <c r="B599" s="54"/>
    </row>
    <row r="600" spans="2:2" x14ac:dyDescent="0.2">
      <c r="B600" s="54"/>
    </row>
    <row r="601" spans="2:2" x14ac:dyDescent="0.2">
      <c r="B601" s="54"/>
    </row>
    <row r="602" spans="2:2" x14ac:dyDescent="0.2">
      <c r="B602" s="54"/>
    </row>
    <row r="603" spans="2:2" x14ac:dyDescent="0.2">
      <c r="B603" s="54"/>
    </row>
    <row r="604" spans="2:2" x14ac:dyDescent="0.2">
      <c r="B604" s="54"/>
    </row>
    <row r="605" spans="2:2" x14ac:dyDescent="0.2">
      <c r="B605" s="54"/>
    </row>
    <row r="606" spans="2:2" x14ac:dyDescent="0.2">
      <c r="B606" s="54"/>
    </row>
    <row r="607" spans="2:2" x14ac:dyDescent="0.2">
      <c r="B607" s="54"/>
    </row>
    <row r="608" spans="2:2" x14ac:dyDescent="0.2">
      <c r="B608" s="54"/>
    </row>
    <row r="609" spans="2:2" x14ac:dyDescent="0.2">
      <c r="B609" s="54"/>
    </row>
    <row r="610" spans="2:2" x14ac:dyDescent="0.2">
      <c r="B610" s="54"/>
    </row>
    <row r="611" spans="2:2" x14ac:dyDescent="0.2">
      <c r="B611" s="54"/>
    </row>
    <row r="612" spans="2:2" x14ac:dyDescent="0.2">
      <c r="B612" s="54"/>
    </row>
    <row r="613" spans="2:2" x14ac:dyDescent="0.2">
      <c r="B613" s="54"/>
    </row>
    <row r="614" spans="2:2" x14ac:dyDescent="0.2">
      <c r="B614" s="54"/>
    </row>
    <row r="615" spans="2:2" x14ac:dyDescent="0.2">
      <c r="B615" s="54"/>
    </row>
    <row r="616" spans="2:2" x14ac:dyDescent="0.2">
      <c r="B616" s="54"/>
    </row>
    <row r="617" spans="2:2" x14ac:dyDescent="0.2">
      <c r="B617" s="54"/>
    </row>
    <row r="618" spans="2:2" x14ac:dyDescent="0.2">
      <c r="B618" s="54"/>
    </row>
    <row r="619" spans="2:2" x14ac:dyDescent="0.2">
      <c r="B619" s="54"/>
    </row>
    <row r="620" spans="2:2" x14ac:dyDescent="0.2">
      <c r="B620" s="54"/>
    </row>
    <row r="621" spans="2:2" x14ac:dyDescent="0.2">
      <c r="B621" s="54"/>
    </row>
    <row r="622" spans="2:2" x14ac:dyDescent="0.2">
      <c r="B622" s="54"/>
    </row>
    <row r="623" spans="2:2" x14ac:dyDescent="0.2">
      <c r="B623" s="54"/>
    </row>
    <row r="624" spans="2:2" x14ac:dyDescent="0.2">
      <c r="B624" s="54"/>
    </row>
    <row r="625" spans="2:2" x14ac:dyDescent="0.2">
      <c r="B625" s="54"/>
    </row>
    <row r="626" spans="2:2" x14ac:dyDescent="0.2">
      <c r="B626" s="54"/>
    </row>
    <row r="627" spans="2:2" x14ac:dyDescent="0.2">
      <c r="B627" s="54"/>
    </row>
    <row r="628" spans="2:2" x14ac:dyDescent="0.2">
      <c r="B628" s="54"/>
    </row>
    <row r="629" spans="2:2" x14ac:dyDescent="0.2">
      <c r="B629" s="54"/>
    </row>
    <row r="630" spans="2:2" x14ac:dyDescent="0.2">
      <c r="B630" s="54"/>
    </row>
    <row r="631" spans="2:2" x14ac:dyDescent="0.2">
      <c r="B631" s="54"/>
    </row>
    <row r="632" spans="2:2" x14ac:dyDescent="0.2">
      <c r="B632" s="54"/>
    </row>
    <row r="633" spans="2:2" x14ac:dyDescent="0.2">
      <c r="B633" s="54"/>
    </row>
    <row r="634" spans="2:2" x14ac:dyDescent="0.2">
      <c r="B634" s="54"/>
    </row>
    <row r="635" spans="2:2" x14ac:dyDescent="0.2">
      <c r="B635" s="54"/>
    </row>
    <row r="636" spans="2:2" x14ac:dyDescent="0.2">
      <c r="B636" s="54"/>
    </row>
    <row r="637" spans="2:2" x14ac:dyDescent="0.2">
      <c r="B637" s="54"/>
    </row>
    <row r="638" spans="2:2" x14ac:dyDescent="0.2">
      <c r="B638" s="54"/>
    </row>
    <row r="639" spans="2:2" x14ac:dyDescent="0.2">
      <c r="B639" s="54"/>
    </row>
    <row r="640" spans="2:2" x14ac:dyDescent="0.2">
      <c r="B640" s="54"/>
    </row>
    <row r="641" spans="2:2" x14ac:dyDescent="0.2">
      <c r="B641" s="54"/>
    </row>
    <row r="642" spans="2:2" x14ac:dyDescent="0.2">
      <c r="B642" s="54"/>
    </row>
    <row r="643" spans="2:2" x14ac:dyDescent="0.2">
      <c r="B643" s="54"/>
    </row>
    <row r="644" spans="2:2" x14ac:dyDescent="0.2">
      <c r="B644" s="54"/>
    </row>
    <row r="645" spans="2:2" x14ac:dyDescent="0.2">
      <c r="B645" s="54"/>
    </row>
    <row r="646" spans="2:2" x14ac:dyDescent="0.2">
      <c r="B646" s="54"/>
    </row>
    <row r="647" spans="2:2" x14ac:dyDescent="0.2">
      <c r="B647" s="54"/>
    </row>
    <row r="648" spans="2:2" x14ac:dyDescent="0.2">
      <c r="B648" s="54"/>
    </row>
    <row r="649" spans="2:2" x14ac:dyDescent="0.2">
      <c r="B649" s="54"/>
    </row>
    <row r="650" spans="2:2" x14ac:dyDescent="0.2">
      <c r="B650" s="54"/>
    </row>
    <row r="651" spans="2:2" x14ac:dyDescent="0.2">
      <c r="B651" s="54"/>
    </row>
    <row r="652" spans="2:2" x14ac:dyDescent="0.2">
      <c r="B652" s="54"/>
    </row>
    <row r="653" spans="2:2" x14ac:dyDescent="0.2">
      <c r="B653" s="54"/>
    </row>
    <row r="654" spans="2:2" x14ac:dyDescent="0.2">
      <c r="B654" s="54"/>
    </row>
    <row r="655" spans="2:2" x14ac:dyDescent="0.2">
      <c r="B655" s="54"/>
    </row>
    <row r="656" spans="2:2" x14ac:dyDescent="0.2">
      <c r="B656" s="54"/>
    </row>
    <row r="657" spans="2:2" x14ac:dyDescent="0.2">
      <c r="B657" s="54"/>
    </row>
    <row r="658" spans="2:2" x14ac:dyDescent="0.2">
      <c r="B658" s="54"/>
    </row>
    <row r="659" spans="2:2" x14ac:dyDescent="0.2">
      <c r="B659" s="54"/>
    </row>
    <row r="660" spans="2:2" x14ac:dyDescent="0.2">
      <c r="B660" s="54"/>
    </row>
    <row r="661" spans="2:2" x14ac:dyDescent="0.2">
      <c r="B661" s="54"/>
    </row>
    <row r="662" spans="2:2" x14ac:dyDescent="0.2">
      <c r="B662" s="54"/>
    </row>
    <row r="663" spans="2:2" x14ac:dyDescent="0.2">
      <c r="B663" s="54"/>
    </row>
    <row r="664" spans="2:2" x14ac:dyDescent="0.2">
      <c r="B664" s="54"/>
    </row>
    <row r="665" spans="2:2" x14ac:dyDescent="0.2">
      <c r="B665" s="54"/>
    </row>
    <row r="666" spans="2:2" x14ac:dyDescent="0.2">
      <c r="B666" s="54"/>
    </row>
    <row r="667" spans="2:2" x14ac:dyDescent="0.2">
      <c r="B667" s="54"/>
    </row>
    <row r="668" spans="2:2" x14ac:dyDescent="0.2">
      <c r="B668" s="54"/>
    </row>
    <row r="669" spans="2:2" x14ac:dyDescent="0.2">
      <c r="B669" s="54"/>
    </row>
    <row r="670" spans="2:2" x14ac:dyDescent="0.2">
      <c r="B670" s="54"/>
    </row>
    <row r="671" spans="2:2" x14ac:dyDescent="0.2">
      <c r="B671" s="54"/>
    </row>
    <row r="672" spans="2:2" x14ac:dyDescent="0.2">
      <c r="B672" s="54"/>
    </row>
    <row r="673" spans="2:2" x14ac:dyDescent="0.2">
      <c r="B673" s="54"/>
    </row>
    <row r="674" spans="2:2" x14ac:dyDescent="0.2">
      <c r="B674" s="54"/>
    </row>
    <row r="675" spans="2:2" x14ac:dyDescent="0.2">
      <c r="B675" s="54"/>
    </row>
    <row r="676" spans="2:2" x14ac:dyDescent="0.2">
      <c r="B676" s="54"/>
    </row>
    <row r="677" spans="2:2" x14ac:dyDescent="0.2">
      <c r="B677" s="54"/>
    </row>
    <row r="678" spans="2:2" x14ac:dyDescent="0.2">
      <c r="B678" s="54"/>
    </row>
    <row r="679" spans="2:2" x14ac:dyDescent="0.2">
      <c r="B679" s="54"/>
    </row>
    <row r="680" spans="2:2" x14ac:dyDescent="0.2">
      <c r="B680" s="54"/>
    </row>
    <row r="681" spans="2:2" x14ac:dyDescent="0.2">
      <c r="B681" s="54"/>
    </row>
    <row r="682" spans="2:2" x14ac:dyDescent="0.2">
      <c r="B682" s="54"/>
    </row>
    <row r="683" spans="2:2" x14ac:dyDescent="0.2">
      <c r="B683" s="54"/>
    </row>
    <row r="684" spans="2:2" x14ac:dyDescent="0.2">
      <c r="B684" s="54"/>
    </row>
    <row r="685" spans="2:2" x14ac:dyDescent="0.2">
      <c r="B685" s="54"/>
    </row>
    <row r="686" spans="2:2" x14ac:dyDescent="0.2">
      <c r="B686" s="54"/>
    </row>
    <row r="687" spans="2:2" x14ac:dyDescent="0.2">
      <c r="B687" s="54"/>
    </row>
    <row r="688" spans="2:2" x14ac:dyDescent="0.2">
      <c r="B688" s="54"/>
    </row>
    <row r="689" spans="2:2" x14ac:dyDescent="0.2">
      <c r="B689" s="54"/>
    </row>
    <row r="690" spans="2:2" x14ac:dyDescent="0.2">
      <c r="B690" s="54"/>
    </row>
    <row r="691" spans="2:2" x14ac:dyDescent="0.2">
      <c r="B691" s="54"/>
    </row>
    <row r="692" spans="2:2" x14ac:dyDescent="0.2">
      <c r="B692" s="54"/>
    </row>
    <row r="693" spans="2:2" x14ac:dyDescent="0.2">
      <c r="B693" s="54"/>
    </row>
    <row r="694" spans="2:2" x14ac:dyDescent="0.2">
      <c r="B694" s="54"/>
    </row>
    <row r="695" spans="2:2" x14ac:dyDescent="0.2">
      <c r="B695" s="54"/>
    </row>
    <row r="696" spans="2:2" x14ac:dyDescent="0.2">
      <c r="B696" s="54"/>
    </row>
    <row r="697" spans="2:2" x14ac:dyDescent="0.2">
      <c r="B697" s="54"/>
    </row>
    <row r="698" spans="2:2" x14ac:dyDescent="0.2">
      <c r="B698" s="54"/>
    </row>
    <row r="699" spans="2:2" x14ac:dyDescent="0.2">
      <c r="B699" s="54"/>
    </row>
    <row r="700" spans="2:2" x14ac:dyDescent="0.2">
      <c r="B700" s="54"/>
    </row>
    <row r="701" spans="2:2" x14ac:dyDescent="0.2">
      <c r="B701" s="54"/>
    </row>
    <row r="702" spans="2:2" x14ac:dyDescent="0.2">
      <c r="B702" s="54"/>
    </row>
    <row r="703" spans="2:2" x14ac:dyDescent="0.2">
      <c r="B703" s="54"/>
    </row>
    <row r="704" spans="2:2" x14ac:dyDescent="0.2">
      <c r="B704" s="54"/>
    </row>
    <row r="705" spans="2:2" x14ac:dyDescent="0.2">
      <c r="B705" s="54"/>
    </row>
    <row r="706" spans="2:2" x14ac:dyDescent="0.2">
      <c r="B706" s="54"/>
    </row>
    <row r="707" spans="2:2" x14ac:dyDescent="0.2">
      <c r="B707" s="54"/>
    </row>
    <row r="708" spans="2:2" x14ac:dyDescent="0.2">
      <c r="B708" s="54"/>
    </row>
    <row r="709" spans="2:2" x14ac:dyDescent="0.2">
      <c r="B709" s="54"/>
    </row>
    <row r="710" spans="2:2" x14ac:dyDescent="0.2">
      <c r="B710" s="54"/>
    </row>
    <row r="711" spans="2:2" x14ac:dyDescent="0.2">
      <c r="B711" s="54"/>
    </row>
    <row r="712" spans="2:2" x14ac:dyDescent="0.2">
      <c r="B712" s="54"/>
    </row>
    <row r="713" spans="2:2" x14ac:dyDescent="0.2">
      <c r="B713" s="54"/>
    </row>
    <row r="714" spans="2:2" x14ac:dyDescent="0.2">
      <c r="B714" s="54"/>
    </row>
    <row r="715" spans="2:2" x14ac:dyDescent="0.2">
      <c r="B715" s="54"/>
    </row>
    <row r="716" spans="2:2" x14ac:dyDescent="0.2">
      <c r="B716" s="54"/>
    </row>
    <row r="717" spans="2:2" x14ac:dyDescent="0.2">
      <c r="B717" s="54"/>
    </row>
    <row r="718" spans="2:2" x14ac:dyDescent="0.2">
      <c r="B718" s="54"/>
    </row>
    <row r="719" spans="2:2" x14ac:dyDescent="0.2">
      <c r="B719" s="54"/>
    </row>
    <row r="720" spans="2:2" x14ac:dyDescent="0.2">
      <c r="B720" s="54"/>
    </row>
    <row r="721" spans="2:2" x14ac:dyDescent="0.2">
      <c r="B721" s="54"/>
    </row>
    <row r="722" spans="2:2" x14ac:dyDescent="0.2">
      <c r="B722" s="54"/>
    </row>
    <row r="723" spans="2:2" x14ac:dyDescent="0.2">
      <c r="B723" s="54"/>
    </row>
    <row r="724" spans="2:2" x14ac:dyDescent="0.2">
      <c r="B724" s="54"/>
    </row>
    <row r="725" spans="2:2" x14ac:dyDescent="0.2">
      <c r="B725" s="54"/>
    </row>
    <row r="726" spans="2:2" x14ac:dyDescent="0.2">
      <c r="B726" s="54"/>
    </row>
    <row r="727" spans="2:2" x14ac:dyDescent="0.2">
      <c r="B727" s="54"/>
    </row>
    <row r="728" spans="2:2" x14ac:dyDescent="0.2">
      <c r="B728" s="54"/>
    </row>
    <row r="729" spans="2:2" x14ac:dyDescent="0.2">
      <c r="B729" s="54"/>
    </row>
    <row r="730" spans="2:2" x14ac:dyDescent="0.2">
      <c r="B730" s="54"/>
    </row>
    <row r="731" spans="2:2" x14ac:dyDescent="0.2">
      <c r="B731" s="54"/>
    </row>
    <row r="732" spans="2:2" x14ac:dyDescent="0.2">
      <c r="B732" s="54"/>
    </row>
    <row r="733" spans="2:2" x14ac:dyDescent="0.2">
      <c r="B733" s="54"/>
    </row>
    <row r="734" spans="2:2" x14ac:dyDescent="0.2">
      <c r="B734" s="54"/>
    </row>
    <row r="735" spans="2:2" x14ac:dyDescent="0.2">
      <c r="B735" s="54"/>
    </row>
    <row r="736" spans="2:2" x14ac:dyDescent="0.2">
      <c r="B736" s="54"/>
    </row>
    <row r="737" spans="2:2" x14ac:dyDescent="0.2">
      <c r="B737" s="54"/>
    </row>
    <row r="738" spans="2:2" x14ac:dyDescent="0.2">
      <c r="B738" s="54"/>
    </row>
    <row r="739" spans="2:2" x14ac:dyDescent="0.2">
      <c r="B739" s="54"/>
    </row>
    <row r="740" spans="2:2" x14ac:dyDescent="0.2">
      <c r="B740" s="54"/>
    </row>
    <row r="741" spans="2:2" x14ac:dyDescent="0.2">
      <c r="B741" s="54"/>
    </row>
    <row r="742" spans="2:2" x14ac:dyDescent="0.2">
      <c r="B742" s="54"/>
    </row>
    <row r="743" spans="2:2" x14ac:dyDescent="0.2">
      <c r="B743" s="54"/>
    </row>
    <row r="744" spans="2:2" x14ac:dyDescent="0.2">
      <c r="B744" s="54"/>
    </row>
    <row r="745" spans="2:2" x14ac:dyDescent="0.2">
      <c r="B745" s="54"/>
    </row>
    <row r="746" spans="2:2" x14ac:dyDescent="0.2">
      <c r="B746" s="54"/>
    </row>
    <row r="747" spans="2:2" x14ac:dyDescent="0.2">
      <c r="B747" s="54"/>
    </row>
    <row r="748" spans="2:2" x14ac:dyDescent="0.2">
      <c r="B748" s="54"/>
    </row>
    <row r="749" spans="2:2" x14ac:dyDescent="0.2">
      <c r="B749" s="54"/>
    </row>
    <row r="750" spans="2:2" x14ac:dyDescent="0.2">
      <c r="B750" s="54"/>
    </row>
    <row r="751" spans="2:2" x14ac:dyDescent="0.2">
      <c r="B751" s="54"/>
    </row>
    <row r="752" spans="2:2" x14ac:dyDescent="0.2">
      <c r="B752" s="54"/>
    </row>
    <row r="753" spans="2:2" x14ac:dyDescent="0.2">
      <c r="B753" s="54"/>
    </row>
    <row r="754" spans="2:2" x14ac:dyDescent="0.2">
      <c r="B754" s="54"/>
    </row>
    <row r="755" spans="2:2" x14ac:dyDescent="0.2">
      <c r="B755" s="54"/>
    </row>
    <row r="756" spans="2:2" x14ac:dyDescent="0.2">
      <c r="B756" s="54"/>
    </row>
    <row r="757" spans="2:2" x14ac:dyDescent="0.2">
      <c r="B757" s="54"/>
    </row>
    <row r="758" spans="2:2" x14ac:dyDescent="0.2">
      <c r="B758" s="54"/>
    </row>
    <row r="759" spans="2:2" x14ac:dyDescent="0.2">
      <c r="B759" s="54"/>
    </row>
    <row r="760" spans="2:2" x14ac:dyDescent="0.2">
      <c r="B760" s="54"/>
    </row>
    <row r="761" spans="2:2" x14ac:dyDescent="0.2">
      <c r="B761" s="54"/>
    </row>
    <row r="762" spans="2:2" x14ac:dyDescent="0.2">
      <c r="B762" s="54"/>
    </row>
    <row r="763" spans="2:2" x14ac:dyDescent="0.2">
      <c r="B763" s="54"/>
    </row>
    <row r="764" spans="2:2" x14ac:dyDescent="0.2">
      <c r="B764" s="54"/>
    </row>
    <row r="765" spans="2:2" x14ac:dyDescent="0.2">
      <c r="B765" s="54"/>
    </row>
    <row r="766" spans="2:2" x14ac:dyDescent="0.2">
      <c r="B766" s="54"/>
    </row>
    <row r="767" spans="2:2" x14ac:dyDescent="0.2">
      <c r="B767" s="54"/>
    </row>
    <row r="768" spans="2:2" x14ac:dyDescent="0.2">
      <c r="B768" s="54"/>
    </row>
    <row r="769" spans="2:2" x14ac:dyDescent="0.2">
      <c r="B769" s="54"/>
    </row>
    <row r="770" spans="2:2" x14ac:dyDescent="0.2">
      <c r="B770" s="54"/>
    </row>
    <row r="771" spans="2:2" x14ac:dyDescent="0.2">
      <c r="B771" s="54"/>
    </row>
    <row r="772" spans="2:2" x14ac:dyDescent="0.2">
      <c r="B772" s="54"/>
    </row>
    <row r="773" spans="2:2" x14ac:dyDescent="0.2">
      <c r="B773" s="54"/>
    </row>
    <row r="774" spans="2:2" x14ac:dyDescent="0.2">
      <c r="B774" s="54"/>
    </row>
    <row r="775" spans="2:2" x14ac:dyDescent="0.2">
      <c r="B775" s="54"/>
    </row>
    <row r="776" spans="2:2" x14ac:dyDescent="0.2">
      <c r="B776" s="54"/>
    </row>
    <row r="777" spans="2:2" x14ac:dyDescent="0.2">
      <c r="B777" s="54"/>
    </row>
    <row r="778" spans="2:2" x14ac:dyDescent="0.2">
      <c r="B778" s="54"/>
    </row>
    <row r="779" spans="2:2" x14ac:dyDescent="0.2">
      <c r="B779" s="54"/>
    </row>
    <row r="780" spans="2:2" x14ac:dyDescent="0.2">
      <c r="B780" s="54"/>
    </row>
    <row r="781" spans="2:2" x14ac:dyDescent="0.2">
      <c r="B781" s="54"/>
    </row>
    <row r="782" spans="2:2" x14ac:dyDescent="0.2">
      <c r="B782" s="54"/>
    </row>
    <row r="783" spans="2:2" x14ac:dyDescent="0.2">
      <c r="B783" s="54"/>
    </row>
    <row r="784" spans="2:2" x14ac:dyDescent="0.2">
      <c r="B784" s="54"/>
    </row>
    <row r="785" spans="2:2" x14ac:dyDescent="0.2">
      <c r="B785" s="54"/>
    </row>
    <row r="786" spans="2:2" x14ac:dyDescent="0.2">
      <c r="B786" s="54"/>
    </row>
    <row r="787" spans="2:2" x14ac:dyDescent="0.2">
      <c r="B787" s="54"/>
    </row>
    <row r="788" spans="2:2" x14ac:dyDescent="0.2">
      <c r="B788" s="54"/>
    </row>
    <row r="789" spans="2:2" x14ac:dyDescent="0.2">
      <c r="B789" s="54"/>
    </row>
    <row r="790" spans="2:2" x14ac:dyDescent="0.2">
      <c r="B790" s="54"/>
    </row>
    <row r="791" spans="2:2" x14ac:dyDescent="0.2">
      <c r="B791" s="54"/>
    </row>
    <row r="792" spans="2:2" x14ac:dyDescent="0.2">
      <c r="B792" s="54"/>
    </row>
    <row r="793" spans="2:2" x14ac:dyDescent="0.2">
      <c r="B793" s="54"/>
    </row>
    <row r="794" spans="2:2" x14ac:dyDescent="0.2">
      <c r="B794" s="54"/>
    </row>
    <row r="795" spans="2:2" x14ac:dyDescent="0.2">
      <c r="B795" s="54"/>
    </row>
    <row r="796" spans="2:2" x14ac:dyDescent="0.2">
      <c r="B796" s="54"/>
    </row>
    <row r="797" spans="2:2" x14ac:dyDescent="0.2">
      <c r="B797" s="54"/>
    </row>
    <row r="798" spans="2:2" x14ac:dyDescent="0.2">
      <c r="B798" s="54"/>
    </row>
    <row r="799" spans="2:2" x14ac:dyDescent="0.2">
      <c r="B799" s="54"/>
    </row>
    <row r="800" spans="2:2" x14ac:dyDescent="0.2">
      <c r="B800" s="54"/>
    </row>
    <row r="801" spans="2:2" x14ac:dyDescent="0.2">
      <c r="B801" s="54"/>
    </row>
    <row r="802" spans="2:2" x14ac:dyDescent="0.2">
      <c r="B802" s="54"/>
    </row>
    <row r="803" spans="2:2" x14ac:dyDescent="0.2">
      <c r="B803" s="54"/>
    </row>
    <row r="804" spans="2:2" x14ac:dyDescent="0.2">
      <c r="B804" s="54"/>
    </row>
    <row r="805" spans="2:2" x14ac:dyDescent="0.2">
      <c r="B805" s="54"/>
    </row>
    <row r="806" spans="2:2" x14ac:dyDescent="0.2">
      <c r="B806" s="54"/>
    </row>
    <row r="807" spans="2:2" x14ac:dyDescent="0.2">
      <c r="B807" s="54"/>
    </row>
    <row r="808" spans="2:2" x14ac:dyDescent="0.2">
      <c r="B808" s="54"/>
    </row>
    <row r="809" spans="2:2" x14ac:dyDescent="0.2">
      <c r="B809" s="54"/>
    </row>
    <row r="810" spans="2:2" x14ac:dyDescent="0.2">
      <c r="B810" s="54"/>
    </row>
    <row r="811" spans="2:2" x14ac:dyDescent="0.2">
      <c r="B811" s="54"/>
    </row>
    <row r="812" spans="2:2" x14ac:dyDescent="0.2">
      <c r="B812" s="54"/>
    </row>
    <row r="813" spans="2:2" x14ac:dyDescent="0.2">
      <c r="B813" s="54"/>
    </row>
    <row r="814" spans="2:2" x14ac:dyDescent="0.2">
      <c r="B814" s="54"/>
    </row>
    <row r="815" spans="2:2" x14ac:dyDescent="0.2">
      <c r="B815" s="54"/>
    </row>
    <row r="816" spans="2:2" x14ac:dyDescent="0.2">
      <c r="B816" s="54"/>
    </row>
    <row r="817" spans="2:2" x14ac:dyDescent="0.2">
      <c r="B817" s="54"/>
    </row>
    <row r="818" spans="2:2" x14ac:dyDescent="0.2">
      <c r="B818" s="54"/>
    </row>
    <row r="819" spans="2:2" x14ac:dyDescent="0.2">
      <c r="B819" s="54"/>
    </row>
    <row r="820" spans="2:2" x14ac:dyDescent="0.2">
      <c r="B820" s="54"/>
    </row>
    <row r="821" spans="2:2" x14ac:dyDescent="0.2">
      <c r="B821" s="54"/>
    </row>
    <row r="822" spans="2:2" x14ac:dyDescent="0.2">
      <c r="B822" s="54"/>
    </row>
    <row r="823" spans="2:2" x14ac:dyDescent="0.2">
      <c r="B823" s="54"/>
    </row>
    <row r="824" spans="2:2" x14ac:dyDescent="0.2">
      <c r="B824" s="54"/>
    </row>
    <row r="825" spans="2:2" x14ac:dyDescent="0.2">
      <c r="B825" s="54"/>
    </row>
    <row r="826" spans="2:2" x14ac:dyDescent="0.2">
      <c r="B826" s="54"/>
    </row>
    <row r="827" spans="2:2" x14ac:dyDescent="0.2">
      <c r="B827" s="54"/>
    </row>
    <row r="828" spans="2:2" x14ac:dyDescent="0.2">
      <c r="B828" s="54"/>
    </row>
    <row r="829" spans="2:2" x14ac:dyDescent="0.2">
      <c r="B829" s="54"/>
    </row>
    <row r="830" spans="2:2" x14ac:dyDescent="0.2">
      <c r="B830" s="54"/>
    </row>
    <row r="831" spans="2:2" x14ac:dyDescent="0.2">
      <c r="B831" s="54"/>
    </row>
    <row r="832" spans="2:2" x14ac:dyDescent="0.2">
      <c r="B832" s="54"/>
    </row>
    <row r="833" spans="2:2" x14ac:dyDescent="0.2">
      <c r="B833" s="54"/>
    </row>
    <row r="834" spans="2:2" x14ac:dyDescent="0.2">
      <c r="B834" s="54"/>
    </row>
    <row r="835" spans="2:2" x14ac:dyDescent="0.2">
      <c r="B835" s="54"/>
    </row>
    <row r="836" spans="2:2" x14ac:dyDescent="0.2">
      <c r="B836" s="54"/>
    </row>
    <row r="837" spans="2:2" x14ac:dyDescent="0.2">
      <c r="B837" s="54"/>
    </row>
    <row r="838" spans="2:2" x14ac:dyDescent="0.2">
      <c r="B838" s="54"/>
    </row>
    <row r="839" spans="2:2" x14ac:dyDescent="0.2">
      <c r="B839" s="54"/>
    </row>
    <row r="840" spans="2:2" x14ac:dyDescent="0.2">
      <c r="B840" s="54"/>
    </row>
    <row r="841" spans="2:2" x14ac:dyDescent="0.2">
      <c r="B841" s="54"/>
    </row>
    <row r="842" spans="2:2" x14ac:dyDescent="0.2">
      <c r="B842" s="54"/>
    </row>
    <row r="843" spans="2:2" x14ac:dyDescent="0.2">
      <c r="B843" s="54"/>
    </row>
    <row r="844" spans="2:2" x14ac:dyDescent="0.2">
      <c r="B844" s="54"/>
    </row>
    <row r="845" spans="2:2" x14ac:dyDescent="0.2">
      <c r="B845" s="54"/>
    </row>
    <row r="846" spans="2:2" x14ac:dyDescent="0.2">
      <c r="B846" s="54"/>
    </row>
    <row r="847" spans="2:2" x14ac:dyDescent="0.2">
      <c r="B847" s="54"/>
    </row>
    <row r="848" spans="2:2" x14ac:dyDescent="0.2">
      <c r="B848" s="54"/>
    </row>
    <row r="849" spans="2:2" x14ac:dyDescent="0.2">
      <c r="B849" s="54"/>
    </row>
    <row r="850" spans="2:2" x14ac:dyDescent="0.2">
      <c r="B850" s="54"/>
    </row>
    <row r="851" spans="2:2" x14ac:dyDescent="0.2">
      <c r="B851" s="54"/>
    </row>
    <row r="852" spans="2:2" x14ac:dyDescent="0.2">
      <c r="B852" s="54"/>
    </row>
    <row r="853" spans="2:2" x14ac:dyDescent="0.2">
      <c r="B853" s="54"/>
    </row>
    <row r="854" spans="2:2" x14ac:dyDescent="0.2">
      <c r="B854" s="54"/>
    </row>
    <row r="855" spans="2:2" x14ac:dyDescent="0.2">
      <c r="B855" s="54"/>
    </row>
    <row r="856" spans="2:2" x14ac:dyDescent="0.2">
      <c r="B856" s="54"/>
    </row>
    <row r="857" spans="2:2" x14ac:dyDescent="0.2">
      <c r="B857" s="54"/>
    </row>
    <row r="858" spans="2:2" x14ac:dyDescent="0.2">
      <c r="B858" s="54"/>
    </row>
    <row r="859" spans="2:2" x14ac:dyDescent="0.2">
      <c r="B859" s="54"/>
    </row>
    <row r="860" spans="2:2" x14ac:dyDescent="0.2">
      <c r="B860" s="54"/>
    </row>
    <row r="861" spans="2:2" x14ac:dyDescent="0.2">
      <c r="B861" s="54"/>
    </row>
    <row r="862" spans="2:2" x14ac:dyDescent="0.2">
      <c r="B862" s="54"/>
    </row>
    <row r="863" spans="2:2" x14ac:dyDescent="0.2">
      <c r="B863" s="54"/>
    </row>
    <row r="864" spans="2:2" x14ac:dyDescent="0.2">
      <c r="B864" s="54"/>
    </row>
    <row r="865" spans="2:2" x14ac:dyDescent="0.2">
      <c r="B865" s="54"/>
    </row>
    <row r="866" spans="2:2" x14ac:dyDescent="0.2">
      <c r="B866" s="54"/>
    </row>
    <row r="867" spans="2:2" x14ac:dyDescent="0.2">
      <c r="B867" s="54"/>
    </row>
    <row r="868" spans="2:2" x14ac:dyDescent="0.2">
      <c r="B868" s="54"/>
    </row>
    <row r="869" spans="2:2" x14ac:dyDescent="0.2">
      <c r="B869" s="54"/>
    </row>
    <row r="870" spans="2:2" x14ac:dyDescent="0.2">
      <c r="B870" s="54"/>
    </row>
    <row r="871" spans="2:2" x14ac:dyDescent="0.2">
      <c r="B871" s="54"/>
    </row>
    <row r="872" spans="2:2" x14ac:dyDescent="0.2">
      <c r="B872" s="54"/>
    </row>
    <row r="873" spans="2:2" x14ac:dyDescent="0.2">
      <c r="B873" s="54"/>
    </row>
    <row r="874" spans="2:2" x14ac:dyDescent="0.2">
      <c r="B874" s="54"/>
    </row>
    <row r="875" spans="2:2" x14ac:dyDescent="0.2">
      <c r="B875" s="54"/>
    </row>
    <row r="876" spans="2:2" x14ac:dyDescent="0.2">
      <c r="B876" s="54"/>
    </row>
    <row r="877" spans="2:2" x14ac:dyDescent="0.2">
      <c r="B877" s="54"/>
    </row>
    <row r="878" spans="2:2" x14ac:dyDescent="0.2">
      <c r="B878" s="54"/>
    </row>
    <row r="879" spans="2:2" x14ac:dyDescent="0.2">
      <c r="B879" s="54"/>
    </row>
    <row r="880" spans="2:2" x14ac:dyDescent="0.2">
      <c r="B880" s="54"/>
    </row>
    <row r="881" spans="2:2" x14ac:dyDescent="0.2">
      <c r="B881" s="54"/>
    </row>
    <row r="882" spans="2:2" x14ac:dyDescent="0.2">
      <c r="B882" s="54"/>
    </row>
    <row r="883" spans="2:2" x14ac:dyDescent="0.2">
      <c r="B883" s="54"/>
    </row>
    <row r="884" spans="2:2" x14ac:dyDescent="0.2">
      <c r="B884" s="54"/>
    </row>
    <row r="885" spans="2:2" x14ac:dyDescent="0.2">
      <c r="B885" s="54"/>
    </row>
    <row r="886" spans="2:2" x14ac:dyDescent="0.2">
      <c r="B886" s="54"/>
    </row>
    <row r="887" spans="2:2" x14ac:dyDescent="0.2">
      <c r="B887" s="54"/>
    </row>
    <row r="888" spans="2:2" x14ac:dyDescent="0.2">
      <c r="B888" s="54"/>
    </row>
    <row r="889" spans="2:2" x14ac:dyDescent="0.2">
      <c r="B889" s="54"/>
    </row>
    <row r="890" spans="2:2" x14ac:dyDescent="0.2">
      <c r="B890" s="54"/>
    </row>
    <row r="891" spans="2:2" x14ac:dyDescent="0.2">
      <c r="B891" s="54"/>
    </row>
    <row r="892" spans="2:2" x14ac:dyDescent="0.2">
      <c r="B892" s="54"/>
    </row>
    <row r="893" spans="2:2" x14ac:dyDescent="0.2">
      <c r="B893" s="54"/>
    </row>
    <row r="894" spans="2:2" x14ac:dyDescent="0.2">
      <c r="B894" s="54"/>
    </row>
    <row r="895" spans="2:2" x14ac:dyDescent="0.2">
      <c r="B895" s="54"/>
    </row>
    <row r="896" spans="2:2" x14ac:dyDescent="0.2">
      <c r="B896" s="54"/>
    </row>
    <row r="897" spans="2:2" x14ac:dyDescent="0.2">
      <c r="B897" s="54"/>
    </row>
    <row r="898" spans="2:2" x14ac:dyDescent="0.2">
      <c r="B898" s="54"/>
    </row>
    <row r="899" spans="2:2" x14ac:dyDescent="0.2">
      <c r="B899" s="54"/>
    </row>
    <row r="900" spans="2:2" x14ac:dyDescent="0.2">
      <c r="B900" s="54"/>
    </row>
    <row r="901" spans="2:2" x14ac:dyDescent="0.2">
      <c r="B901" s="54"/>
    </row>
    <row r="902" spans="2:2" x14ac:dyDescent="0.2">
      <c r="B902" s="54"/>
    </row>
    <row r="903" spans="2:2" x14ac:dyDescent="0.2">
      <c r="B903" s="54"/>
    </row>
    <row r="904" spans="2:2" x14ac:dyDescent="0.2">
      <c r="B904" s="54"/>
    </row>
    <row r="905" spans="2:2" x14ac:dyDescent="0.2">
      <c r="B905" s="54"/>
    </row>
    <row r="906" spans="2:2" x14ac:dyDescent="0.2">
      <c r="B906" s="54"/>
    </row>
    <row r="907" spans="2:2" x14ac:dyDescent="0.2">
      <c r="B907" s="54"/>
    </row>
    <row r="908" spans="2:2" x14ac:dyDescent="0.2">
      <c r="B908" s="54"/>
    </row>
    <row r="909" spans="2:2" x14ac:dyDescent="0.2">
      <c r="B909" s="54"/>
    </row>
    <row r="910" spans="2:2" x14ac:dyDescent="0.2">
      <c r="B910" s="54"/>
    </row>
    <row r="911" spans="2:2" x14ac:dyDescent="0.2">
      <c r="B911" s="54"/>
    </row>
    <row r="912" spans="2:2" x14ac:dyDescent="0.2">
      <c r="B912" s="54"/>
    </row>
    <row r="913" spans="2:2" x14ac:dyDescent="0.2">
      <c r="B913" s="54"/>
    </row>
    <row r="914" spans="2:2" x14ac:dyDescent="0.2">
      <c r="B914" s="54"/>
    </row>
    <row r="915" spans="2:2" x14ac:dyDescent="0.2">
      <c r="B915" s="54"/>
    </row>
    <row r="916" spans="2:2" x14ac:dyDescent="0.2">
      <c r="B916" s="54"/>
    </row>
    <row r="917" spans="2:2" x14ac:dyDescent="0.2">
      <c r="B917" s="54"/>
    </row>
    <row r="918" spans="2:2" x14ac:dyDescent="0.2">
      <c r="B918" s="54"/>
    </row>
    <row r="919" spans="2:2" x14ac:dyDescent="0.2">
      <c r="B919" s="54"/>
    </row>
    <row r="920" spans="2:2" x14ac:dyDescent="0.2">
      <c r="B920" s="54"/>
    </row>
    <row r="921" spans="2:2" x14ac:dyDescent="0.2">
      <c r="B921" s="54"/>
    </row>
    <row r="922" spans="2:2" x14ac:dyDescent="0.2">
      <c r="B922" s="54"/>
    </row>
    <row r="923" spans="2:2" x14ac:dyDescent="0.2">
      <c r="B923" s="54"/>
    </row>
    <row r="924" spans="2:2" x14ac:dyDescent="0.2">
      <c r="B924" s="54"/>
    </row>
    <row r="925" spans="2:2" x14ac:dyDescent="0.2">
      <c r="B925" s="54"/>
    </row>
    <row r="926" spans="2:2" x14ac:dyDescent="0.2">
      <c r="B926" s="54"/>
    </row>
    <row r="927" spans="2:2" x14ac:dyDescent="0.2">
      <c r="B927" s="54"/>
    </row>
    <row r="928" spans="2:2" x14ac:dyDescent="0.2">
      <c r="B928" s="54"/>
    </row>
    <row r="929" spans="2:2" x14ac:dyDescent="0.2">
      <c r="B929" s="54"/>
    </row>
    <row r="930" spans="2:2" x14ac:dyDescent="0.2">
      <c r="B930" s="54"/>
    </row>
    <row r="931" spans="2:2" x14ac:dyDescent="0.2">
      <c r="B931" s="54"/>
    </row>
    <row r="932" spans="2:2" x14ac:dyDescent="0.2">
      <c r="B932" s="54"/>
    </row>
    <row r="933" spans="2:2" x14ac:dyDescent="0.2">
      <c r="B933" s="54"/>
    </row>
    <row r="934" spans="2:2" x14ac:dyDescent="0.2">
      <c r="B934" s="54"/>
    </row>
    <row r="935" spans="2:2" x14ac:dyDescent="0.2">
      <c r="B935" s="54"/>
    </row>
    <row r="936" spans="2:2" x14ac:dyDescent="0.2">
      <c r="B936" s="54"/>
    </row>
    <row r="937" spans="2:2" x14ac:dyDescent="0.2">
      <c r="B937" s="54"/>
    </row>
    <row r="938" spans="2:2" x14ac:dyDescent="0.2">
      <c r="B938" s="54"/>
    </row>
    <row r="939" spans="2:2" x14ac:dyDescent="0.2">
      <c r="B939" s="54"/>
    </row>
    <row r="940" spans="2:2" x14ac:dyDescent="0.2">
      <c r="B940" s="54"/>
    </row>
    <row r="941" spans="2:2" x14ac:dyDescent="0.2">
      <c r="B941" s="54"/>
    </row>
    <row r="942" spans="2:2" x14ac:dyDescent="0.2">
      <c r="B942" s="54"/>
    </row>
    <row r="943" spans="2:2" x14ac:dyDescent="0.2">
      <c r="B943" s="54"/>
    </row>
    <row r="944" spans="2:2" x14ac:dyDescent="0.2">
      <c r="B944" s="54"/>
    </row>
    <row r="945" spans="2:2" x14ac:dyDescent="0.2">
      <c r="B945" s="54"/>
    </row>
    <row r="946" spans="2:2" x14ac:dyDescent="0.2">
      <c r="B946" s="54"/>
    </row>
    <row r="947" spans="2:2" x14ac:dyDescent="0.2">
      <c r="B947" s="54"/>
    </row>
    <row r="948" spans="2:2" x14ac:dyDescent="0.2">
      <c r="B948" s="54"/>
    </row>
    <row r="949" spans="2:2" x14ac:dyDescent="0.2">
      <c r="B949" s="54"/>
    </row>
    <row r="950" spans="2:2" x14ac:dyDescent="0.2">
      <c r="B950" s="54"/>
    </row>
    <row r="951" spans="2:2" x14ac:dyDescent="0.2">
      <c r="B951" s="54"/>
    </row>
    <row r="952" spans="2:2" x14ac:dyDescent="0.2">
      <c r="B952" s="54"/>
    </row>
    <row r="953" spans="2:2" x14ac:dyDescent="0.2">
      <c r="B953" s="54"/>
    </row>
    <row r="954" spans="2:2" x14ac:dyDescent="0.2">
      <c r="B954" s="54"/>
    </row>
    <row r="955" spans="2:2" x14ac:dyDescent="0.2">
      <c r="B955" s="54"/>
    </row>
    <row r="956" spans="2:2" x14ac:dyDescent="0.2">
      <c r="B956" s="54"/>
    </row>
    <row r="957" spans="2:2" x14ac:dyDescent="0.2">
      <c r="B957" s="54"/>
    </row>
    <row r="958" spans="2:2" x14ac:dyDescent="0.2">
      <c r="B958" s="54"/>
    </row>
    <row r="959" spans="2:2" x14ac:dyDescent="0.2">
      <c r="B959" s="54"/>
    </row>
    <row r="960" spans="2:2" x14ac:dyDescent="0.2">
      <c r="B960" s="54"/>
    </row>
    <row r="961" spans="2:2" x14ac:dyDescent="0.2">
      <c r="B961" s="54"/>
    </row>
    <row r="962" spans="2:2" x14ac:dyDescent="0.2">
      <c r="B962" s="54"/>
    </row>
    <row r="963" spans="2:2" x14ac:dyDescent="0.2">
      <c r="B963" s="54"/>
    </row>
    <row r="964" spans="2:2" x14ac:dyDescent="0.2">
      <c r="B964" s="54"/>
    </row>
    <row r="965" spans="2:2" x14ac:dyDescent="0.2">
      <c r="B965" s="54"/>
    </row>
    <row r="966" spans="2:2" x14ac:dyDescent="0.2">
      <c r="B966" s="54"/>
    </row>
    <row r="967" spans="2:2" x14ac:dyDescent="0.2">
      <c r="B967" s="54"/>
    </row>
    <row r="968" spans="2:2" x14ac:dyDescent="0.2">
      <c r="B968" s="54"/>
    </row>
    <row r="969" spans="2:2" x14ac:dyDescent="0.2">
      <c r="B969" s="54"/>
    </row>
    <row r="970" spans="2:2" x14ac:dyDescent="0.2">
      <c r="B970" s="54"/>
    </row>
    <row r="971" spans="2:2" x14ac:dyDescent="0.2">
      <c r="B971" s="54"/>
    </row>
    <row r="972" spans="2:2" x14ac:dyDescent="0.2">
      <c r="B972" s="54"/>
    </row>
    <row r="973" spans="2:2" x14ac:dyDescent="0.2">
      <c r="B973" s="54"/>
    </row>
    <row r="974" spans="2:2" x14ac:dyDescent="0.2">
      <c r="B974" s="54"/>
    </row>
    <row r="975" spans="2:2" x14ac:dyDescent="0.2">
      <c r="B975" s="54"/>
    </row>
    <row r="976" spans="2:2" x14ac:dyDescent="0.2">
      <c r="B976" s="54"/>
    </row>
    <row r="977" spans="2:2" x14ac:dyDescent="0.2">
      <c r="B977" s="54"/>
    </row>
    <row r="978" spans="2:2" x14ac:dyDescent="0.2">
      <c r="B978" s="54"/>
    </row>
    <row r="979" spans="2:2" x14ac:dyDescent="0.2">
      <c r="B979" s="54"/>
    </row>
    <row r="980" spans="2:2" x14ac:dyDescent="0.2">
      <c r="B980" s="54"/>
    </row>
    <row r="981" spans="2:2" x14ac:dyDescent="0.2">
      <c r="B981" s="54"/>
    </row>
    <row r="982" spans="2:2" x14ac:dyDescent="0.2">
      <c r="B982" s="54"/>
    </row>
    <row r="983" spans="2:2" x14ac:dyDescent="0.2">
      <c r="B983" s="54"/>
    </row>
    <row r="984" spans="2:2" x14ac:dyDescent="0.2">
      <c r="B984" s="54"/>
    </row>
    <row r="985" spans="2:2" x14ac:dyDescent="0.2">
      <c r="B985" s="54"/>
    </row>
    <row r="986" spans="2:2" x14ac:dyDescent="0.2">
      <c r="B986" s="54"/>
    </row>
    <row r="987" spans="2:2" x14ac:dyDescent="0.2">
      <c r="B987" s="54"/>
    </row>
    <row r="988" spans="2:2" x14ac:dyDescent="0.2">
      <c r="B988" s="54"/>
    </row>
    <row r="989" spans="2:2" x14ac:dyDescent="0.2">
      <c r="B989" s="54"/>
    </row>
    <row r="990" spans="2:2" x14ac:dyDescent="0.2">
      <c r="B990" s="54"/>
    </row>
    <row r="991" spans="2:2" x14ac:dyDescent="0.2">
      <c r="B991" s="54"/>
    </row>
    <row r="992" spans="2:2" x14ac:dyDescent="0.2">
      <c r="B992" s="54"/>
    </row>
    <row r="993" spans="2:2" x14ac:dyDescent="0.2">
      <c r="B993" s="54"/>
    </row>
    <row r="994" spans="2:2" x14ac:dyDescent="0.2">
      <c r="B994" s="54"/>
    </row>
    <row r="995" spans="2:2" x14ac:dyDescent="0.2">
      <c r="B995" s="54"/>
    </row>
    <row r="996" spans="2:2" x14ac:dyDescent="0.2">
      <c r="B996" s="54"/>
    </row>
    <row r="997" spans="2:2" x14ac:dyDescent="0.2">
      <c r="B997" s="54"/>
    </row>
    <row r="998" spans="2:2" x14ac:dyDescent="0.2">
      <c r="B998" s="54"/>
    </row>
    <row r="999" spans="2:2" x14ac:dyDescent="0.2">
      <c r="B999" s="54"/>
    </row>
    <row r="1000" spans="2:2" x14ac:dyDescent="0.2">
      <c r="B1000" s="54"/>
    </row>
    <row r="1001" spans="2:2" x14ac:dyDescent="0.2">
      <c r="B1001" s="54"/>
    </row>
    <row r="1002" spans="2:2" x14ac:dyDescent="0.2">
      <c r="B1002" s="54"/>
    </row>
    <row r="1003" spans="2:2" x14ac:dyDescent="0.2">
      <c r="B1003" s="54"/>
    </row>
    <row r="1004" spans="2:2" x14ac:dyDescent="0.2">
      <c r="B1004" s="54"/>
    </row>
    <row r="1005" spans="2:2" x14ac:dyDescent="0.2">
      <c r="B1005" s="54"/>
    </row>
    <row r="1006" spans="2:2" x14ac:dyDescent="0.2">
      <c r="B1006" s="54"/>
    </row>
    <row r="1007" spans="2:2" x14ac:dyDescent="0.2">
      <c r="B1007" s="54"/>
    </row>
    <row r="1008" spans="2:2" x14ac:dyDescent="0.2">
      <c r="B1008" s="54"/>
    </row>
    <row r="1009" spans="2:2" x14ac:dyDescent="0.2">
      <c r="B1009" s="54"/>
    </row>
    <row r="1010" spans="2:2" x14ac:dyDescent="0.2">
      <c r="B1010" s="54"/>
    </row>
    <row r="1011" spans="2:2" x14ac:dyDescent="0.2">
      <c r="B1011" s="54"/>
    </row>
    <row r="1012" spans="2:2" x14ac:dyDescent="0.2">
      <c r="B1012" s="54"/>
    </row>
    <row r="1013" spans="2:2" x14ac:dyDescent="0.2">
      <c r="B1013" s="54"/>
    </row>
    <row r="1014" spans="2:2" x14ac:dyDescent="0.2">
      <c r="B1014" s="54"/>
    </row>
    <row r="1015" spans="2:2" x14ac:dyDescent="0.2">
      <c r="B1015" s="54"/>
    </row>
    <row r="1016" spans="2:2" x14ac:dyDescent="0.2">
      <c r="B1016" s="54"/>
    </row>
    <row r="1017" spans="2:2" x14ac:dyDescent="0.2">
      <c r="B1017" s="54"/>
    </row>
    <row r="1018" spans="2:2" x14ac:dyDescent="0.2">
      <c r="B1018" s="54"/>
    </row>
    <row r="1019" spans="2:2" x14ac:dyDescent="0.2">
      <c r="B1019" s="54"/>
    </row>
    <row r="1020" spans="2:2" x14ac:dyDescent="0.2">
      <c r="B1020" s="54"/>
    </row>
    <row r="1021" spans="2:2" x14ac:dyDescent="0.2">
      <c r="B1021" s="54"/>
    </row>
    <row r="1022" spans="2:2" x14ac:dyDescent="0.2">
      <c r="B1022" s="54"/>
    </row>
    <row r="1023" spans="2:2" x14ac:dyDescent="0.2">
      <c r="B1023" s="54"/>
    </row>
    <row r="1024" spans="2:2" x14ac:dyDescent="0.2">
      <c r="B1024" s="54"/>
    </row>
    <row r="1025" spans="2:2" x14ac:dyDescent="0.2">
      <c r="B1025" s="54"/>
    </row>
    <row r="1026" spans="2:2" x14ac:dyDescent="0.2">
      <c r="B1026" s="54"/>
    </row>
    <row r="1027" spans="2:2" x14ac:dyDescent="0.2">
      <c r="B1027" s="54"/>
    </row>
    <row r="1028" spans="2:2" x14ac:dyDescent="0.2">
      <c r="B1028" s="54"/>
    </row>
    <row r="1029" spans="2:2" x14ac:dyDescent="0.2">
      <c r="B1029" s="54"/>
    </row>
    <row r="1030" spans="2:2" x14ac:dyDescent="0.2">
      <c r="B1030" s="54"/>
    </row>
    <row r="1031" spans="2:2" x14ac:dyDescent="0.2">
      <c r="B1031" s="54"/>
    </row>
    <row r="1032" spans="2:2" x14ac:dyDescent="0.2">
      <c r="B1032" s="54"/>
    </row>
    <row r="1033" spans="2:2" x14ac:dyDescent="0.2">
      <c r="B1033" s="54"/>
    </row>
    <row r="1034" spans="2:2" x14ac:dyDescent="0.2">
      <c r="B1034" s="54"/>
    </row>
    <row r="1035" spans="2:2" x14ac:dyDescent="0.2">
      <c r="B1035" s="54"/>
    </row>
    <row r="1036" spans="2:2" x14ac:dyDescent="0.2">
      <c r="B1036" s="54"/>
    </row>
    <row r="1037" spans="2:2" x14ac:dyDescent="0.2">
      <c r="B1037" s="54"/>
    </row>
    <row r="1038" spans="2:2" x14ac:dyDescent="0.2">
      <c r="B1038" s="54"/>
    </row>
    <row r="1039" spans="2:2" x14ac:dyDescent="0.2">
      <c r="B1039" s="54"/>
    </row>
    <row r="1040" spans="2:2" x14ac:dyDescent="0.2">
      <c r="B1040" s="54"/>
    </row>
    <row r="1041" spans="2:2" x14ac:dyDescent="0.2">
      <c r="B1041" s="54"/>
    </row>
    <row r="1042" spans="2:2" x14ac:dyDescent="0.2">
      <c r="B1042" s="54"/>
    </row>
    <row r="1043" spans="2:2" x14ac:dyDescent="0.2">
      <c r="B1043" s="54"/>
    </row>
    <row r="1044" spans="2:2" x14ac:dyDescent="0.2">
      <c r="B1044" s="54"/>
    </row>
    <row r="1045" spans="2:2" x14ac:dyDescent="0.2">
      <c r="B1045" s="54"/>
    </row>
    <row r="1046" spans="2:2" x14ac:dyDescent="0.2">
      <c r="B1046" s="54"/>
    </row>
    <row r="1047" spans="2:2" x14ac:dyDescent="0.2">
      <c r="B1047" s="54"/>
    </row>
    <row r="1048" spans="2:2" x14ac:dyDescent="0.2">
      <c r="B1048" s="54"/>
    </row>
    <row r="1049" spans="2:2" x14ac:dyDescent="0.2">
      <c r="B1049" s="54"/>
    </row>
    <row r="1050" spans="2:2" x14ac:dyDescent="0.2">
      <c r="B1050" s="54"/>
    </row>
    <row r="1051" spans="2:2" x14ac:dyDescent="0.2">
      <c r="B1051" s="54"/>
    </row>
    <row r="1052" spans="2:2" x14ac:dyDescent="0.2">
      <c r="B1052" s="54"/>
    </row>
    <row r="1053" spans="2:2" x14ac:dyDescent="0.2">
      <c r="B1053" s="54"/>
    </row>
    <row r="1054" spans="2:2" x14ac:dyDescent="0.2">
      <c r="B1054" s="54"/>
    </row>
    <row r="1055" spans="2:2" x14ac:dyDescent="0.2">
      <c r="B1055" s="54"/>
    </row>
    <row r="1056" spans="2:2" x14ac:dyDescent="0.2">
      <c r="B1056" s="54"/>
    </row>
    <row r="1057" spans="2:2" x14ac:dyDescent="0.2">
      <c r="B1057" s="54"/>
    </row>
    <row r="1058" spans="2:2" x14ac:dyDescent="0.2">
      <c r="B1058" s="54"/>
    </row>
    <row r="1059" spans="2:2" x14ac:dyDescent="0.2">
      <c r="B1059" s="54"/>
    </row>
    <row r="1060" spans="2:2" x14ac:dyDescent="0.2">
      <c r="B1060" s="54"/>
    </row>
    <row r="1061" spans="2:2" x14ac:dyDescent="0.2">
      <c r="B1061" s="54"/>
    </row>
    <row r="1062" spans="2:2" x14ac:dyDescent="0.2">
      <c r="B1062" s="54"/>
    </row>
    <row r="1063" spans="2:2" x14ac:dyDescent="0.2">
      <c r="B1063" s="54"/>
    </row>
    <row r="1064" spans="2:2" x14ac:dyDescent="0.2">
      <c r="B1064" s="54"/>
    </row>
    <row r="1065" spans="2:2" x14ac:dyDescent="0.2">
      <c r="B1065" s="54"/>
    </row>
    <row r="1066" spans="2:2" x14ac:dyDescent="0.2">
      <c r="B1066" s="54"/>
    </row>
    <row r="1067" spans="2:2" x14ac:dyDescent="0.2">
      <c r="B1067" s="54"/>
    </row>
    <row r="1068" spans="2:2" x14ac:dyDescent="0.2">
      <c r="B1068" s="54"/>
    </row>
    <row r="1069" spans="2:2" x14ac:dyDescent="0.2">
      <c r="B1069" s="54"/>
    </row>
    <row r="1070" spans="2:2" x14ac:dyDescent="0.2">
      <c r="B1070" s="54"/>
    </row>
    <row r="1071" spans="2:2" x14ac:dyDescent="0.2">
      <c r="B1071" s="54"/>
    </row>
    <row r="1072" spans="2:2" x14ac:dyDescent="0.2">
      <c r="B1072" s="54"/>
    </row>
    <row r="1073" spans="2:2" x14ac:dyDescent="0.2">
      <c r="B1073" s="54"/>
    </row>
    <row r="1074" spans="2:2" x14ac:dyDescent="0.2">
      <c r="B1074" s="54"/>
    </row>
    <row r="1075" spans="2:2" x14ac:dyDescent="0.2">
      <c r="B1075" s="54"/>
    </row>
    <row r="1076" spans="2:2" x14ac:dyDescent="0.2">
      <c r="B1076" s="54"/>
    </row>
    <row r="1077" spans="2:2" x14ac:dyDescent="0.2">
      <c r="B1077" s="54"/>
    </row>
    <row r="1078" spans="2:2" x14ac:dyDescent="0.2">
      <c r="B1078" s="54"/>
    </row>
    <row r="1079" spans="2:2" x14ac:dyDescent="0.2">
      <c r="B1079" s="54"/>
    </row>
    <row r="1080" spans="2:2" x14ac:dyDescent="0.2">
      <c r="B1080" s="54"/>
    </row>
    <row r="1081" spans="2:2" x14ac:dyDescent="0.2">
      <c r="B1081" s="54"/>
    </row>
    <row r="1082" spans="2:2" x14ac:dyDescent="0.2">
      <c r="B1082" s="54"/>
    </row>
    <row r="1083" spans="2:2" x14ac:dyDescent="0.2">
      <c r="B1083" s="54"/>
    </row>
    <row r="1084" spans="2:2" x14ac:dyDescent="0.2">
      <c r="B1084" s="54"/>
    </row>
    <row r="1085" spans="2:2" x14ac:dyDescent="0.2">
      <c r="B1085" s="54"/>
    </row>
    <row r="1086" spans="2:2" x14ac:dyDescent="0.2">
      <c r="B1086" s="54"/>
    </row>
    <row r="1087" spans="2:2" x14ac:dyDescent="0.2">
      <c r="B1087" s="54"/>
    </row>
    <row r="1088" spans="2:2" x14ac:dyDescent="0.2">
      <c r="B1088" s="54"/>
    </row>
    <row r="1089" spans="2:2" x14ac:dyDescent="0.2">
      <c r="B1089" s="54"/>
    </row>
    <row r="1090" spans="2:2" x14ac:dyDescent="0.2">
      <c r="B1090" s="54"/>
    </row>
    <row r="1091" spans="2:2" x14ac:dyDescent="0.2">
      <c r="B1091" s="54"/>
    </row>
    <row r="1092" spans="2:2" x14ac:dyDescent="0.2">
      <c r="B1092" s="54"/>
    </row>
    <row r="1093" spans="2:2" x14ac:dyDescent="0.2">
      <c r="B1093" s="54"/>
    </row>
    <row r="1094" spans="2:2" x14ac:dyDescent="0.2">
      <c r="B1094" s="54"/>
    </row>
    <row r="1095" spans="2:2" x14ac:dyDescent="0.2">
      <c r="B1095" s="54"/>
    </row>
    <row r="1096" spans="2:2" x14ac:dyDescent="0.2">
      <c r="B1096" s="54"/>
    </row>
    <row r="1097" spans="2:2" x14ac:dyDescent="0.2">
      <c r="B1097" s="54"/>
    </row>
    <row r="1098" spans="2:2" x14ac:dyDescent="0.2">
      <c r="B1098" s="54"/>
    </row>
    <row r="1099" spans="2:2" x14ac:dyDescent="0.2">
      <c r="B1099" s="54"/>
    </row>
    <row r="1100" spans="2:2" x14ac:dyDescent="0.2">
      <c r="B1100" s="54"/>
    </row>
    <row r="1101" spans="2:2" x14ac:dyDescent="0.2">
      <c r="B1101" s="54"/>
    </row>
    <row r="1102" spans="2:2" x14ac:dyDescent="0.2">
      <c r="B1102" s="54"/>
    </row>
    <row r="1103" spans="2:2" x14ac:dyDescent="0.2">
      <c r="B1103" s="54"/>
    </row>
    <row r="1104" spans="2:2" x14ac:dyDescent="0.2">
      <c r="B1104" s="54"/>
    </row>
    <row r="1105" spans="2:2" x14ac:dyDescent="0.2">
      <c r="B1105" s="54"/>
    </row>
    <row r="1106" spans="2:2" x14ac:dyDescent="0.2">
      <c r="B1106" s="54"/>
    </row>
    <row r="1107" spans="2:2" x14ac:dyDescent="0.2">
      <c r="B1107" s="54"/>
    </row>
    <row r="1108" spans="2:2" x14ac:dyDescent="0.2">
      <c r="B1108" s="54"/>
    </row>
    <row r="1109" spans="2:2" x14ac:dyDescent="0.2">
      <c r="B1109" s="54"/>
    </row>
    <row r="1110" spans="2:2" x14ac:dyDescent="0.2">
      <c r="B1110" s="54"/>
    </row>
    <row r="1111" spans="2:2" x14ac:dyDescent="0.2">
      <c r="B1111" s="54"/>
    </row>
    <row r="1112" spans="2:2" x14ac:dyDescent="0.2">
      <c r="B1112" s="54"/>
    </row>
    <row r="1113" spans="2:2" x14ac:dyDescent="0.2">
      <c r="B1113" s="54"/>
    </row>
    <row r="1114" spans="2:2" x14ac:dyDescent="0.2">
      <c r="B1114" s="54"/>
    </row>
    <row r="1115" spans="2:2" x14ac:dyDescent="0.2">
      <c r="B1115" s="54"/>
    </row>
    <row r="1116" spans="2:2" x14ac:dyDescent="0.2">
      <c r="B1116" s="54"/>
    </row>
    <row r="1117" spans="2:2" x14ac:dyDescent="0.2">
      <c r="B1117" s="54"/>
    </row>
    <row r="1118" spans="2:2" x14ac:dyDescent="0.2">
      <c r="B1118" s="54"/>
    </row>
    <row r="1119" spans="2:2" x14ac:dyDescent="0.2">
      <c r="B1119" s="54"/>
    </row>
    <row r="1120" spans="2:2" x14ac:dyDescent="0.2">
      <c r="B1120" s="54"/>
    </row>
    <row r="1121" spans="2:2" x14ac:dyDescent="0.2">
      <c r="B1121" s="54"/>
    </row>
    <row r="1122" spans="2:2" x14ac:dyDescent="0.2">
      <c r="B1122" s="54"/>
    </row>
    <row r="1123" spans="2:2" x14ac:dyDescent="0.2">
      <c r="B1123" s="54"/>
    </row>
    <row r="1124" spans="2:2" x14ac:dyDescent="0.2">
      <c r="B1124" s="54"/>
    </row>
    <row r="1125" spans="2:2" x14ac:dyDescent="0.2">
      <c r="B1125" s="54"/>
    </row>
    <row r="1126" spans="2:2" x14ac:dyDescent="0.2">
      <c r="B1126" s="54"/>
    </row>
    <row r="1127" spans="2:2" x14ac:dyDescent="0.2">
      <c r="B1127" s="54"/>
    </row>
    <row r="1128" spans="2:2" x14ac:dyDescent="0.2">
      <c r="B1128" s="54"/>
    </row>
    <row r="1129" spans="2:2" x14ac:dyDescent="0.2">
      <c r="B1129" s="54"/>
    </row>
    <row r="1130" spans="2:2" x14ac:dyDescent="0.2">
      <c r="B1130" s="54"/>
    </row>
    <row r="1131" spans="2:2" x14ac:dyDescent="0.2">
      <c r="B1131" s="54"/>
    </row>
    <row r="1132" spans="2:2" x14ac:dyDescent="0.2">
      <c r="B1132" s="54"/>
    </row>
    <row r="1133" spans="2:2" x14ac:dyDescent="0.2">
      <c r="B1133" s="54"/>
    </row>
    <row r="1134" spans="2:2" x14ac:dyDescent="0.2">
      <c r="B1134" s="54"/>
    </row>
    <row r="1135" spans="2:2" x14ac:dyDescent="0.2">
      <c r="B1135" s="54"/>
    </row>
    <row r="1136" spans="2:2" x14ac:dyDescent="0.2">
      <c r="B1136" s="54"/>
    </row>
    <row r="1137" spans="2:2" x14ac:dyDescent="0.2">
      <c r="B1137" s="54"/>
    </row>
    <row r="1138" spans="2:2" x14ac:dyDescent="0.2">
      <c r="B1138" s="54"/>
    </row>
    <row r="1139" spans="2:2" x14ac:dyDescent="0.2">
      <c r="B1139" s="54"/>
    </row>
    <row r="1140" spans="2:2" x14ac:dyDescent="0.2">
      <c r="B1140" s="54"/>
    </row>
    <row r="1141" spans="2:2" x14ac:dyDescent="0.2">
      <c r="B1141" s="54"/>
    </row>
    <row r="1142" spans="2:2" x14ac:dyDescent="0.2">
      <c r="B1142" s="54"/>
    </row>
    <row r="1143" spans="2:2" x14ac:dyDescent="0.2">
      <c r="B1143" s="54"/>
    </row>
    <row r="1144" spans="2:2" x14ac:dyDescent="0.2">
      <c r="B1144" s="54"/>
    </row>
    <row r="1145" spans="2:2" x14ac:dyDescent="0.2">
      <c r="B1145" s="54"/>
    </row>
    <row r="1146" spans="2:2" x14ac:dyDescent="0.2">
      <c r="B1146" s="54"/>
    </row>
    <row r="1147" spans="2:2" x14ac:dyDescent="0.2">
      <c r="B1147" s="54"/>
    </row>
    <row r="1148" spans="2:2" x14ac:dyDescent="0.2">
      <c r="B1148" s="54"/>
    </row>
    <row r="1149" spans="2:2" x14ac:dyDescent="0.2">
      <c r="B1149" s="54"/>
    </row>
    <row r="1150" spans="2:2" x14ac:dyDescent="0.2">
      <c r="B1150" s="54"/>
    </row>
    <row r="1151" spans="2:2" x14ac:dyDescent="0.2">
      <c r="B1151" s="54"/>
    </row>
    <row r="1152" spans="2:2" x14ac:dyDescent="0.2">
      <c r="B1152" s="54"/>
    </row>
    <row r="1153" spans="2:2" x14ac:dyDescent="0.2">
      <c r="B1153" s="54"/>
    </row>
    <row r="1154" spans="2:2" x14ac:dyDescent="0.2">
      <c r="B1154" s="54"/>
    </row>
    <row r="1155" spans="2:2" x14ac:dyDescent="0.2">
      <c r="B1155" s="54"/>
    </row>
    <row r="1156" spans="2:2" x14ac:dyDescent="0.2">
      <c r="B1156" s="54"/>
    </row>
    <row r="1157" spans="2:2" x14ac:dyDescent="0.2">
      <c r="B1157" s="54"/>
    </row>
    <row r="1158" spans="2:2" x14ac:dyDescent="0.2">
      <c r="B1158" s="54"/>
    </row>
    <row r="1159" spans="2:2" x14ac:dyDescent="0.2">
      <c r="B1159" s="54"/>
    </row>
    <row r="1160" spans="2:2" x14ac:dyDescent="0.2">
      <c r="B1160" s="54"/>
    </row>
    <row r="1161" spans="2:2" x14ac:dyDescent="0.2">
      <c r="B1161" s="54"/>
    </row>
    <row r="1162" spans="2:2" x14ac:dyDescent="0.2">
      <c r="B1162" s="54"/>
    </row>
    <row r="1163" spans="2:2" x14ac:dyDescent="0.2">
      <c r="B1163" s="54"/>
    </row>
    <row r="1164" spans="2:2" x14ac:dyDescent="0.2">
      <c r="B1164" s="54"/>
    </row>
    <row r="1165" spans="2:2" x14ac:dyDescent="0.2">
      <c r="B1165" s="54"/>
    </row>
    <row r="1166" spans="2:2" x14ac:dyDescent="0.2">
      <c r="B1166" s="54"/>
    </row>
    <row r="1167" spans="2:2" x14ac:dyDescent="0.2">
      <c r="B1167" s="54"/>
    </row>
    <row r="1168" spans="2:2" x14ac:dyDescent="0.2">
      <c r="B1168" s="54"/>
    </row>
    <row r="1169" spans="2:2" x14ac:dyDescent="0.2">
      <c r="B1169" s="54"/>
    </row>
    <row r="1170" spans="2:2" x14ac:dyDescent="0.2">
      <c r="B1170" s="54"/>
    </row>
    <row r="1171" spans="2:2" x14ac:dyDescent="0.2">
      <c r="B1171" s="54"/>
    </row>
    <row r="1172" spans="2:2" x14ac:dyDescent="0.2">
      <c r="B1172" s="54"/>
    </row>
    <row r="1173" spans="2:2" x14ac:dyDescent="0.2">
      <c r="B1173" s="54"/>
    </row>
    <row r="1174" spans="2:2" x14ac:dyDescent="0.2">
      <c r="B1174" s="54"/>
    </row>
    <row r="1175" spans="2:2" x14ac:dyDescent="0.2">
      <c r="B1175" s="54"/>
    </row>
    <row r="1176" spans="2:2" x14ac:dyDescent="0.2">
      <c r="B1176" s="54"/>
    </row>
    <row r="1177" spans="2:2" x14ac:dyDescent="0.2">
      <c r="B1177" s="54"/>
    </row>
    <row r="1178" spans="2:2" x14ac:dyDescent="0.2">
      <c r="B1178" s="54"/>
    </row>
    <row r="1179" spans="2:2" x14ac:dyDescent="0.2">
      <c r="B1179" s="54"/>
    </row>
    <row r="1180" spans="2:2" x14ac:dyDescent="0.2">
      <c r="B1180" s="54"/>
    </row>
    <row r="1181" spans="2:2" x14ac:dyDescent="0.2">
      <c r="B1181" s="54"/>
    </row>
    <row r="1182" spans="2:2" x14ac:dyDescent="0.2">
      <c r="B1182" s="54"/>
    </row>
    <row r="1183" spans="2:2" x14ac:dyDescent="0.2">
      <c r="B1183" s="54"/>
    </row>
    <row r="1184" spans="2:2" x14ac:dyDescent="0.2">
      <c r="B1184" s="54"/>
    </row>
    <row r="1185" spans="2:2" x14ac:dyDescent="0.2">
      <c r="B1185" s="54"/>
    </row>
    <row r="1186" spans="2:2" x14ac:dyDescent="0.2">
      <c r="B1186" s="54"/>
    </row>
    <row r="1187" spans="2:2" x14ac:dyDescent="0.2">
      <c r="B1187" s="54"/>
    </row>
    <row r="1188" spans="2:2" x14ac:dyDescent="0.2">
      <c r="B1188" s="54"/>
    </row>
    <row r="1189" spans="2:2" x14ac:dyDescent="0.2">
      <c r="B1189" s="54"/>
    </row>
    <row r="1190" spans="2:2" x14ac:dyDescent="0.2">
      <c r="B1190" s="54"/>
    </row>
    <row r="1191" spans="2:2" x14ac:dyDescent="0.2">
      <c r="B1191" s="54"/>
    </row>
    <row r="1192" spans="2:2" x14ac:dyDescent="0.2">
      <c r="B1192" s="54"/>
    </row>
    <row r="1193" spans="2:2" x14ac:dyDescent="0.2">
      <c r="B1193" s="54"/>
    </row>
    <row r="1194" spans="2:2" x14ac:dyDescent="0.2">
      <c r="B1194" s="54"/>
    </row>
    <row r="1195" spans="2:2" x14ac:dyDescent="0.2">
      <c r="B1195" s="54"/>
    </row>
    <row r="1196" spans="2:2" x14ac:dyDescent="0.2">
      <c r="B1196" s="54"/>
    </row>
    <row r="1197" spans="2:2" x14ac:dyDescent="0.2">
      <c r="B1197" s="54"/>
    </row>
    <row r="1198" spans="2:2" x14ac:dyDescent="0.2">
      <c r="B1198" s="54"/>
    </row>
    <row r="1199" spans="2:2" x14ac:dyDescent="0.2">
      <c r="B1199" s="54"/>
    </row>
    <row r="1200" spans="2:2" x14ac:dyDescent="0.2">
      <c r="B1200" s="54"/>
    </row>
    <row r="1201" spans="2:2" x14ac:dyDescent="0.2">
      <c r="B1201" s="54"/>
    </row>
    <row r="1202" spans="2:2" x14ac:dyDescent="0.2">
      <c r="B1202" s="54"/>
    </row>
    <row r="1203" spans="2:2" x14ac:dyDescent="0.2">
      <c r="B1203" s="54"/>
    </row>
    <row r="1204" spans="2:2" x14ac:dyDescent="0.2">
      <c r="B1204" s="54"/>
    </row>
    <row r="1205" spans="2:2" x14ac:dyDescent="0.2">
      <c r="B1205" s="54"/>
    </row>
    <row r="1206" spans="2:2" x14ac:dyDescent="0.2">
      <c r="B1206" s="54"/>
    </row>
    <row r="1207" spans="2:2" x14ac:dyDescent="0.2">
      <c r="B1207" s="54"/>
    </row>
    <row r="1208" spans="2:2" x14ac:dyDescent="0.2">
      <c r="B1208" s="54"/>
    </row>
    <row r="1209" spans="2:2" x14ac:dyDescent="0.2">
      <c r="B1209" s="54"/>
    </row>
    <row r="1210" spans="2:2" x14ac:dyDescent="0.2">
      <c r="B1210" s="54"/>
    </row>
    <row r="1211" spans="2:2" x14ac:dyDescent="0.2">
      <c r="B1211" s="54"/>
    </row>
    <row r="1212" spans="2:2" x14ac:dyDescent="0.2">
      <c r="B1212" s="54"/>
    </row>
    <row r="1213" spans="2:2" x14ac:dyDescent="0.2">
      <c r="B1213" s="54"/>
    </row>
    <row r="1214" spans="2:2" x14ac:dyDescent="0.2">
      <c r="B1214" s="54"/>
    </row>
    <row r="1215" spans="2:2" x14ac:dyDescent="0.2">
      <c r="B1215" s="54"/>
    </row>
    <row r="1216" spans="2:2" x14ac:dyDescent="0.2">
      <c r="B1216" s="54"/>
    </row>
    <row r="1217" spans="2:2" x14ac:dyDescent="0.2">
      <c r="B1217" s="54"/>
    </row>
    <row r="1218" spans="2:2" x14ac:dyDescent="0.2">
      <c r="B1218" s="54"/>
    </row>
    <row r="1219" spans="2:2" x14ac:dyDescent="0.2">
      <c r="B1219" s="54"/>
    </row>
    <row r="1220" spans="2:2" x14ac:dyDescent="0.2">
      <c r="B1220" s="54"/>
    </row>
    <row r="1221" spans="2:2" x14ac:dyDescent="0.2">
      <c r="B1221" s="54"/>
    </row>
    <row r="1222" spans="2:2" x14ac:dyDescent="0.2">
      <c r="B1222" s="54"/>
    </row>
    <row r="1223" spans="2:2" x14ac:dyDescent="0.2">
      <c r="B1223" s="54"/>
    </row>
    <row r="1224" spans="2:2" x14ac:dyDescent="0.2">
      <c r="B1224" s="54"/>
    </row>
    <row r="1225" spans="2:2" x14ac:dyDescent="0.2">
      <c r="B1225" s="54"/>
    </row>
    <row r="1226" spans="2:2" x14ac:dyDescent="0.2">
      <c r="B1226" s="54"/>
    </row>
    <row r="1227" spans="2:2" x14ac:dyDescent="0.2">
      <c r="B1227" s="54"/>
    </row>
    <row r="1228" spans="2:2" x14ac:dyDescent="0.2">
      <c r="B1228" s="54"/>
    </row>
    <row r="1229" spans="2:2" x14ac:dyDescent="0.2">
      <c r="B1229" s="54"/>
    </row>
    <row r="1230" spans="2:2" x14ac:dyDescent="0.2">
      <c r="B1230" s="54"/>
    </row>
    <row r="1231" spans="2:2" x14ac:dyDescent="0.2">
      <c r="B1231" s="54"/>
    </row>
    <row r="1232" spans="2:2" x14ac:dyDescent="0.2">
      <c r="B1232" s="54"/>
    </row>
    <row r="1233" spans="2:2" x14ac:dyDescent="0.2">
      <c r="B1233" s="54"/>
    </row>
    <row r="1234" spans="2:2" x14ac:dyDescent="0.2">
      <c r="B1234" s="54"/>
    </row>
    <row r="1235" spans="2:2" x14ac:dyDescent="0.2">
      <c r="B1235" s="54"/>
    </row>
    <row r="1236" spans="2:2" x14ac:dyDescent="0.2">
      <c r="B1236" s="54"/>
    </row>
    <row r="1237" spans="2:2" x14ac:dyDescent="0.2">
      <c r="B1237" s="54"/>
    </row>
    <row r="1238" spans="2:2" x14ac:dyDescent="0.2">
      <c r="B1238" s="54"/>
    </row>
    <row r="1239" spans="2:2" x14ac:dyDescent="0.2">
      <c r="B1239" s="54"/>
    </row>
    <row r="1240" spans="2:2" x14ac:dyDescent="0.2">
      <c r="B1240" s="54"/>
    </row>
    <row r="1241" spans="2:2" x14ac:dyDescent="0.2">
      <c r="B1241" s="54"/>
    </row>
    <row r="1242" spans="2:2" x14ac:dyDescent="0.2">
      <c r="B1242" s="54"/>
    </row>
    <row r="1243" spans="2:2" x14ac:dyDescent="0.2">
      <c r="B1243" s="54"/>
    </row>
    <row r="1244" spans="2:2" x14ac:dyDescent="0.2">
      <c r="B1244" s="54"/>
    </row>
    <row r="1245" spans="2:2" x14ac:dyDescent="0.2">
      <c r="B1245" s="54"/>
    </row>
    <row r="1246" spans="2:2" x14ac:dyDescent="0.2">
      <c r="B1246" s="54"/>
    </row>
    <row r="1247" spans="2:2" x14ac:dyDescent="0.2">
      <c r="B1247" s="54"/>
    </row>
    <row r="1248" spans="2:2" x14ac:dyDescent="0.2">
      <c r="B1248" s="54"/>
    </row>
    <row r="1249" spans="2:2" x14ac:dyDescent="0.2">
      <c r="B1249" s="54"/>
    </row>
    <row r="1250" spans="2:2" x14ac:dyDescent="0.2">
      <c r="B1250" s="54"/>
    </row>
    <row r="1251" spans="2:2" x14ac:dyDescent="0.2">
      <c r="B1251" s="54"/>
    </row>
    <row r="1252" spans="2:2" x14ac:dyDescent="0.2">
      <c r="B1252" s="54"/>
    </row>
    <row r="1253" spans="2:2" x14ac:dyDescent="0.2">
      <c r="B1253" s="54"/>
    </row>
    <row r="1254" spans="2:2" x14ac:dyDescent="0.2">
      <c r="B1254" s="54"/>
    </row>
    <row r="1255" spans="2:2" x14ac:dyDescent="0.2">
      <c r="B1255" s="54"/>
    </row>
    <row r="1256" spans="2:2" x14ac:dyDescent="0.2">
      <c r="B1256" s="54"/>
    </row>
    <row r="1257" spans="2:2" x14ac:dyDescent="0.2">
      <c r="B1257" s="54"/>
    </row>
    <row r="1258" spans="2:2" x14ac:dyDescent="0.2">
      <c r="B1258" s="54"/>
    </row>
    <row r="1259" spans="2:2" x14ac:dyDescent="0.2">
      <c r="B1259" s="54"/>
    </row>
    <row r="1260" spans="2:2" x14ac:dyDescent="0.2">
      <c r="B1260" s="54"/>
    </row>
    <row r="1261" spans="2:2" x14ac:dyDescent="0.2">
      <c r="B1261" s="54"/>
    </row>
    <row r="1262" spans="2:2" x14ac:dyDescent="0.2">
      <c r="B1262" s="54"/>
    </row>
    <row r="1263" spans="2:2" x14ac:dyDescent="0.2">
      <c r="B1263" s="54"/>
    </row>
    <row r="1264" spans="2:2" x14ac:dyDescent="0.2">
      <c r="B1264" s="54"/>
    </row>
    <row r="1265" spans="2:2" x14ac:dyDescent="0.2">
      <c r="B1265" s="54"/>
    </row>
    <row r="1266" spans="2:2" x14ac:dyDescent="0.2">
      <c r="B1266" s="54"/>
    </row>
    <row r="1267" spans="2:2" x14ac:dyDescent="0.2">
      <c r="B1267" s="54"/>
    </row>
    <row r="1268" spans="2:2" x14ac:dyDescent="0.2">
      <c r="B1268" s="54"/>
    </row>
    <row r="1269" spans="2:2" x14ac:dyDescent="0.2">
      <c r="B1269" s="54"/>
    </row>
    <row r="1270" spans="2:2" x14ac:dyDescent="0.2">
      <c r="B1270" s="54"/>
    </row>
    <row r="1271" spans="2:2" x14ac:dyDescent="0.2">
      <c r="B1271" s="54"/>
    </row>
    <row r="1272" spans="2:2" x14ac:dyDescent="0.2">
      <c r="B1272" s="54"/>
    </row>
    <row r="1273" spans="2:2" x14ac:dyDescent="0.2">
      <c r="B1273" s="54"/>
    </row>
    <row r="1274" spans="2:2" x14ac:dyDescent="0.2">
      <c r="B1274" s="54"/>
    </row>
    <row r="1275" spans="2:2" x14ac:dyDescent="0.2">
      <c r="B1275" s="54"/>
    </row>
    <row r="1276" spans="2:2" x14ac:dyDescent="0.2">
      <c r="B1276" s="54"/>
    </row>
    <row r="1277" spans="2:2" x14ac:dyDescent="0.2">
      <c r="B1277" s="54"/>
    </row>
    <row r="1278" spans="2:2" x14ac:dyDescent="0.2">
      <c r="B1278" s="54"/>
    </row>
    <row r="1279" spans="2:2" x14ac:dyDescent="0.2">
      <c r="B1279" s="54"/>
    </row>
    <row r="1280" spans="2:2" x14ac:dyDescent="0.2">
      <c r="B1280" s="54"/>
    </row>
    <row r="1281" spans="2:2" x14ac:dyDescent="0.2">
      <c r="B1281" s="54"/>
    </row>
    <row r="1282" spans="2:2" x14ac:dyDescent="0.2">
      <c r="B1282" s="54"/>
    </row>
    <row r="1283" spans="2:2" x14ac:dyDescent="0.2">
      <c r="B1283" s="54"/>
    </row>
    <row r="1284" spans="2:2" x14ac:dyDescent="0.2">
      <c r="B1284" s="54"/>
    </row>
    <row r="1285" spans="2:2" x14ac:dyDescent="0.2">
      <c r="B1285" s="54"/>
    </row>
    <row r="1286" spans="2:2" x14ac:dyDescent="0.2">
      <c r="B1286" s="54"/>
    </row>
    <row r="1287" spans="2:2" x14ac:dyDescent="0.2">
      <c r="B1287" s="54"/>
    </row>
    <row r="1288" spans="2:2" x14ac:dyDescent="0.2">
      <c r="B1288" s="54"/>
    </row>
    <row r="1289" spans="2:2" x14ac:dyDescent="0.2">
      <c r="B1289" s="54"/>
    </row>
    <row r="1290" spans="2:2" x14ac:dyDescent="0.2">
      <c r="B1290" s="54"/>
    </row>
    <row r="1291" spans="2:2" x14ac:dyDescent="0.2">
      <c r="B1291" s="54"/>
    </row>
    <row r="1292" spans="2:2" x14ac:dyDescent="0.2">
      <c r="B1292" s="54"/>
    </row>
    <row r="1293" spans="2:2" x14ac:dyDescent="0.2">
      <c r="B1293" s="54"/>
    </row>
    <row r="1294" spans="2:2" x14ac:dyDescent="0.2">
      <c r="B1294" s="54"/>
    </row>
    <row r="1295" spans="2:2" x14ac:dyDescent="0.2">
      <c r="B1295" s="54"/>
    </row>
    <row r="1296" spans="2:2" x14ac:dyDescent="0.2">
      <c r="B1296" s="54"/>
    </row>
    <row r="1297" spans="2:2" x14ac:dyDescent="0.2">
      <c r="B1297" s="54"/>
    </row>
    <row r="1298" spans="2:2" x14ac:dyDescent="0.2">
      <c r="B1298" s="54"/>
    </row>
    <row r="1299" spans="2:2" x14ac:dyDescent="0.2">
      <c r="B1299" s="54"/>
    </row>
    <row r="1300" spans="2:2" x14ac:dyDescent="0.2">
      <c r="B1300" s="54"/>
    </row>
    <row r="1301" spans="2:2" x14ac:dyDescent="0.2">
      <c r="B1301" s="54"/>
    </row>
    <row r="1302" spans="2:2" x14ac:dyDescent="0.2">
      <c r="B1302" s="54"/>
    </row>
    <row r="1303" spans="2:2" x14ac:dyDescent="0.2">
      <c r="B1303" s="54"/>
    </row>
    <row r="1304" spans="2:2" x14ac:dyDescent="0.2">
      <c r="B1304" s="54"/>
    </row>
    <row r="1305" spans="2:2" x14ac:dyDescent="0.2">
      <c r="B1305" s="54"/>
    </row>
    <row r="1306" spans="2:2" x14ac:dyDescent="0.2">
      <c r="B1306" s="54"/>
    </row>
    <row r="1307" spans="2:2" x14ac:dyDescent="0.2">
      <c r="B1307" s="54"/>
    </row>
    <row r="1308" spans="2:2" x14ac:dyDescent="0.2">
      <c r="B1308" s="54"/>
    </row>
    <row r="1309" spans="2:2" x14ac:dyDescent="0.2">
      <c r="B1309" s="54"/>
    </row>
    <row r="1310" spans="2:2" x14ac:dyDescent="0.2">
      <c r="B1310" s="54"/>
    </row>
    <row r="1311" spans="2:2" x14ac:dyDescent="0.2">
      <c r="B1311" s="54"/>
    </row>
    <row r="1312" spans="2:2" x14ac:dyDescent="0.2">
      <c r="B1312" s="54"/>
    </row>
    <row r="1313" spans="2:2" x14ac:dyDescent="0.2">
      <c r="B1313" s="54"/>
    </row>
    <row r="1314" spans="2:2" x14ac:dyDescent="0.2">
      <c r="B1314" s="54"/>
    </row>
    <row r="1315" spans="2:2" x14ac:dyDescent="0.2">
      <c r="B1315" s="54"/>
    </row>
    <row r="1316" spans="2:2" x14ac:dyDescent="0.2">
      <c r="B1316" s="54"/>
    </row>
    <row r="1317" spans="2:2" x14ac:dyDescent="0.2">
      <c r="B1317" s="54"/>
    </row>
    <row r="1318" spans="2:2" x14ac:dyDescent="0.2">
      <c r="B1318" s="54"/>
    </row>
    <row r="1319" spans="2:2" x14ac:dyDescent="0.2">
      <c r="B1319" s="54"/>
    </row>
    <row r="1320" spans="2:2" x14ac:dyDescent="0.2">
      <c r="B1320" s="54"/>
    </row>
    <row r="1321" spans="2:2" x14ac:dyDescent="0.2">
      <c r="B1321" s="54"/>
    </row>
    <row r="1322" spans="2:2" x14ac:dyDescent="0.2">
      <c r="B1322" s="54"/>
    </row>
    <row r="1323" spans="2:2" x14ac:dyDescent="0.2">
      <c r="B1323" s="54"/>
    </row>
    <row r="1324" spans="2:2" x14ac:dyDescent="0.2">
      <c r="B1324" s="54"/>
    </row>
    <row r="1325" spans="2:2" x14ac:dyDescent="0.2">
      <c r="B1325" s="54"/>
    </row>
    <row r="1326" spans="2:2" x14ac:dyDescent="0.2">
      <c r="B1326" s="54"/>
    </row>
    <row r="1327" spans="2:2" x14ac:dyDescent="0.2">
      <c r="B1327" s="54"/>
    </row>
    <row r="1328" spans="2:2" x14ac:dyDescent="0.2">
      <c r="B1328" s="54"/>
    </row>
    <row r="1329" spans="2:2" x14ac:dyDescent="0.2">
      <c r="B1329" s="54"/>
    </row>
    <row r="1330" spans="2:2" x14ac:dyDescent="0.2">
      <c r="B1330" s="54"/>
    </row>
    <row r="1331" spans="2:2" x14ac:dyDescent="0.2">
      <c r="B1331" s="54"/>
    </row>
    <row r="1332" spans="2:2" x14ac:dyDescent="0.2">
      <c r="B1332" s="54"/>
    </row>
    <row r="1333" spans="2:2" x14ac:dyDescent="0.2">
      <c r="B1333" s="54"/>
    </row>
    <row r="1334" spans="2:2" x14ac:dyDescent="0.2">
      <c r="B1334" s="54"/>
    </row>
    <row r="1335" spans="2:2" x14ac:dyDescent="0.2">
      <c r="B1335" s="54"/>
    </row>
    <row r="1336" spans="2:2" x14ac:dyDescent="0.2">
      <c r="B1336" s="54"/>
    </row>
    <row r="1337" spans="2:2" x14ac:dyDescent="0.2">
      <c r="B1337" s="54"/>
    </row>
    <row r="1338" spans="2:2" x14ac:dyDescent="0.2">
      <c r="B1338" s="54"/>
    </row>
    <row r="1339" spans="2:2" x14ac:dyDescent="0.2">
      <c r="B1339" s="54"/>
    </row>
    <row r="1340" spans="2:2" x14ac:dyDescent="0.2">
      <c r="B1340" s="54"/>
    </row>
    <row r="1341" spans="2:2" x14ac:dyDescent="0.2">
      <c r="B1341" s="54"/>
    </row>
    <row r="1342" spans="2:2" x14ac:dyDescent="0.2">
      <c r="B1342" s="54"/>
    </row>
    <row r="1343" spans="2:2" x14ac:dyDescent="0.2">
      <c r="B1343" s="54"/>
    </row>
    <row r="1344" spans="2:2" x14ac:dyDescent="0.2">
      <c r="B1344" s="54"/>
    </row>
    <row r="1345" spans="2:2" x14ac:dyDescent="0.2">
      <c r="B1345" s="54"/>
    </row>
    <row r="1346" spans="2:2" x14ac:dyDescent="0.2">
      <c r="B1346" s="54"/>
    </row>
    <row r="1347" spans="2:2" x14ac:dyDescent="0.2">
      <c r="B1347" s="54"/>
    </row>
    <row r="1348" spans="2:2" x14ac:dyDescent="0.2">
      <c r="B1348" s="54"/>
    </row>
    <row r="1349" spans="2:2" x14ac:dyDescent="0.2">
      <c r="B1349" s="54"/>
    </row>
    <row r="1350" spans="2:2" x14ac:dyDescent="0.2">
      <c r="B1350" s="54"/>
    </row>
    <row r="1351" spans="2:2" x14ac:dyDescent="0.2">
      <c r="B1351" s="54"/>
    </row>
    <row r="1352" spans="2:2" x14ac:dyDescent="0.2">
      <c r="B1352" s="54"/>
    </row>
    <row r="1353" spans="2:2" x14ac:dyDescent="0.2">
      <c r="B1353" s="54"/>
    </row>
    <row r="1354" spans="2:2" x14ac:dyDescent="0.2">
      <c r="B1354" s="54"/>
    </row>
    <row r="1355" spans="2:2" x14ac:dyDescent="0.2">
      <c r="B1355" s="54"/>
    </row>
    <row r="1356" spans="2:2" x14ac:dyDescent="0.2">
      <c r="B1356" s="54"/>
    </row>
    <row r="1357" spans="2:2" x14ac:dyDescent="0.2">
      <c r="B1357" s="54"/>
    </row>
    <row r="1358" spans="2:2" x14ac:dyDescent="0.2">
      <c r="B1358" s="54"/>
    </row>
    <row r="1359" spans="2:2" x14ac:dyDescent="0.2">
      <c r="B1359" s="54"/>
    </row>
    <row r="1360" spans="2:2" x14ac:dyDescent="0.2">
      <c r="B1360" s="54"/>
    </row>
    <row r="1361" spans="2:2" x14ac:dyDescent="0.2">
      <c r="B1361" s="54"/>
    </row>
    <row r="1362" spans="2:2" x14ac:dyDescent="0.2">
      <c r="B1362" s="54"/>
    </row>
    <row r="1363" spans="2:2" x14ac:dyDescent="0.2">
      <c r="B1363" s="54"/>
    </row>
    <row r="1364" spans="2:2" x14ac:dyDescent="0.2">
      <c r="B1364" s="54"/>
    </row>
    <row r="1365" spans="2:2" x14ac:dyDescent="0.2">
      <c r="B1365" s="54"/>
    </row>
    <row r="1366" spans="2:2" x14ac:dyDescent="0.2">
      <c r="B1366" s="54"/>
    </row>
    <row r="1367" spans="2:2" x14ac:dyDescent="0.2">
      <c r="B1367" s="54"/>
    </row>
    <row r="1368" spans="2:2" x14ac:dyDescent="0.2">
      <c r="B1368" s="54"/>
    </row>
    <row r="1369" spans="2:2" x14ac:dyDescent="0.2">
      <c r="B1369" s="54"/>
    </row>
    <row r="1370" spans="2:2" x14ac:dyDescent="0.2">
      <c r="B1370" s="54"/>
    </row>
    <row r="1371" spans="2:2" x14ac:dyDescent="0.2">
      <c r="B1371" s="54"/>
    </row>
    <row r="1372" spans="2:2" x14ac:dyDescent="0.2">
      <c r="B1372" s="54"/>
    </row>
    <row r="1373" spans="2:2" x14ac:dyDescent="0.2">
      <c r="B1373" s="54"/>
    </row>
    <row r="1374" spans="2:2" x14ac:dyDescent="0.2">
      <c r="B1374" s="54"/>
    </row>
    <row r="1375" spans="2:2" x14ac:dyDescent="0.2">
      <c r="B1375" s="54"/>
    </row>
    <row r="1376" spans="2:2" x14ac:dyDescent="0.2">
      <c r="B1376" s="54"/>
    </row>
    <row r="1377" spans="2:2" x14ac:dyDescent="0.2">
      <c r="B1377" s="54"/>
    </row>
    <row r="1378" spans="2:2" x14ac:dyDescent="0.2">
      <c r="B1378" s="54"/>
    </row>
    <row r="1379" spans="2:2" x14ac:dyDescent="0.2">
      <c r="B1379" s="54"/>
    </row>
    <row r="1380" spans="2:2" x14ac:dyDescent="0.2">
      <c r="B1380" s="54"/>
    </row>
    <row r="1381" spans="2:2" x14ac:dyDescent="0.2">
      <c r="B1381" s="54"/>
    </row>
    <row r="1382" spans="2:2" x14ac:dyDescent="0.2">
      <c r="B1382" s="54"/>
    </row>
    <row r="1383" spans="2:2" x14ac:dyDescent="0.2">
      <c r="B1383" s="54"/>
    </row>
    <row r="1384" spans="2:2" x14ac:dyDescent="0.2">
      <c r="B1384" s="54"/>
    </row>
    <row r="1385" spans="2:2" x14ac:dyDescent="0.2">
      <c r="B1385" s="54"/>
    </row>
    <row r="1386" spans="2:2" x14ac:dyDescent="0.2">
      <c r="B1386" s="54"/>
    </row>
    <row r="1387" spans="2:2" x14ac:dyDescent="0.2">
      <c r="B1387" s="54"/>
    </row>
    <row r="1388" spans="2:2" x14ac:dyDescent="0.2">
      <c r="B1388" s="54"/>
    </row>
    <row r="1389" spans="2:2" x14ac:dyDescent="0.2">
      <c r="B1389" s="54"/>
    </row>
    <row r="1390" spans="2:2" x14ac:dyDescent="0.2">
      <c r="B1390" s="54"/>
    </row>
    <row r="1391" spans="2:2" x14ac:dyDescent="0.2">
      <c r="B1391" s="54"/>
    </row>
    <row r="1392" spans="2:2" x14ac:dyDescent="0.2">
      <c r="B1392" s="54"/>
    </row>
    <row r="1393" spans="2:2" x14ac:dyDescent="0.2">
      <c r="B1393" s="54"/>
    </row>
    <row r="1394" spans="2:2" x14ac:dyDescent="0.2">
      <c r="B1394" s="54"/>
    </row>
    <row r="1395" spans="2:2" x14ac:dyDescent="0.2">
      <c r="B1395" s="54"/>
    </row>
    <row r="1396" spans="2:2" x14ac:dyDescent="0.2">
      <c r="B1396" s="54"/>
    </row>
    <row r="1397" spans="2:2" x14ac:dyDescent="0.2">
      <c r="B1397" s="54"/>
    </row>
    <row r="1398" spans="2:2" x14ac:dyDescent="0.2">
      <c r="B1398" s="54"/>
    </row>
    <row r="1399" spans="2:2" x14ac:dyDescent="0.2">
      <c r="B1399" s="54"/>
    </row>
    <row r="1400" spans="2:2" x14ac:dyDescent="0.2">
      <c r="B1400" s="54"/>
    </row>
    <row r="1401" spans="2:2" x14ac:dyDescent="0.2">
      <c r="B1401" s="54"/>
    </row>
    <row r="1402" spans="2:2" x14ac:dyDescent="0.2">
      <c r="B1402" s="54"/>
    </row>
    <row r="1403" spans="2:2" x14ac:dyDescent="0.2">
      <c r="B1403" s="54"/>
    </row>
    <row r="1404" spans="2:2" x14ac:dyDescent="0.2">
      <c r="B1404" s="54"/>
    </row>
    <row r="1405" spans="2:2" x14ac:dyDescent="0.2">
      <c r="B1405" s="54"/>
    </row>
    <row r="1406" spans="2:2" x14ac:dyDescent="0.2">
      <c r="B1406" s="54"/>
    </row>
    <row r="1407" spans="2:2" x14ac:dyDescent="0.2">
      <c r="B1407" s="54"/>
    </row>
    <row r="1408" spans="2:2" x14ac:dyDescent="0.2">
      <c r="B1408" s="54"/>
    </row>
    <row r="1409" spans="2:2" x14ac:dyDescent="0.2">
      <c r="B1409" s="54"/>
    </row>
    <row r="1410" spans="2:2" x14ac:dyDescent="0.2">
      <c r="B1410" s="54"/>
    </row>
    <row r="1411" spans="2:2" x14ac:dyDescent="0.2">
      <c r="B1411" s="54"/>
    </row>
    <row r="1412" spans="2:2" x14ac:dyDescent="0.2">
      <c r="B1412" s="54"/>
    </row>
    <row r="1413" spans="2:2" x14ac:dyDescent="0.2">
      <c r="B1413" s="54"/>
    </row>
    <row r="1414" spans="2:2" x14ac:dyDescent="0.2">
      <c r="B1414" s="54"/>
    </row>
    <row r="1415" spans="2:2" x14ac:dyDescent="0.2">
      <c r="B1415" s="54"/>
    </row>
    <row r="1416" spans="2:2" x14ac:dyDescent="0.2">
      <c r="B1416" s="54"/>
    </row>
    <row r="1417" spans="2:2" x14ac:dyDescent="0.2">
      <c r="B1417" s="54"/>
    </row>
    <row r="1418" spans="2:2" x14ac:dyDescent="0.2">
      <c r="B1418" s="54"/>
    </row>
    <row r="1419" spans="2:2" x14ac:dyDescent="0.2">
      <c r="B1419" s="54"/>
    </row>
    <row r="1420" spans="2:2" x14ac:dyDescent="0.2">
      <c r="B1420" s="54"/>
    </row>
    <row r="1421" spans="2:2" x14ac:dyDescent="0.2">
      <c r="B1421" s="54"/>
    </row>
    <row r="1422" spans="2:2" x14ac:dyDescent="0.2">
      <c r="B1422" s="54"/>
    </row>
    <row r="1423" spans="2:2" x14ac:dyDescent="0.2">
      <c r="B1423" s="54"/>
    </row>
    <row r="1424" spans="2:2" x14ac:dyDescent="0.2">
      <c r="B1424" s="54"/>
    </row>
    <row r="1425" spans="2:2" x14ac:dyDescent="0.2">
      <c r="B1425" s="54"/>
    </row>
    <row r="1426" spans="2:2" x14ac:dyDescent="0.2">
      <c r="B1426" s="54"/>
    </row>
    <row r="1427" spans="2:2" x14ac:dyDescent="0.2">
      <c r="B1427" s="54"/>
    </row>
    <row r="1428" spans="2:2" x14ac:dyDescent="0.2">
      <c r="B1428" s="54"/>
    </row>
    <row r="1429" spans="2:2" x14ac:dyDescent="0.2">
      <c r="B1429" s="54"/>
    </row>
    <row r="1430" spans="2:2" x14ac:dyDescent="0.2">
      <c r="B1430" s="54"/>
    </row>
    <row r="1431" spans="2:2" x14ac:dyDescent="0.2">
      <c r="B1431" s="54"/>
    </row>
    <row r="1432" spans="2:2" x14ac:dyDescent="0.2">
      <c r="B1432" s="54"/>
    </row>
    <row r="1433" spans="2:2" x14ac:dyDescent="0.2">
      <c r="B1433" s="54"/>
    </row>
    <row r="1434" spans="2:2" x14ac:dyDescent="0.2">
      <c r="B1434" s="54"/>
    </row>
    <row r="1435" spans="2:2" x14ac:dyDescent="0.2">
      <c r="B1435" s="54"/>
    </row>
    <row r="1436" spans="2:2" x14ac:dyDescent="0.2">
      <c r="B1436" s="54"/>
    </row>
    <row r="1437" spans="2:2" x14ac:dyDescent="0.2">
      <c r="B1437" s="54"/>
    </row>
    <row r="1438" spans="2:2" x14ac:dyDescent="0.2">
      <c r="B1438" s="54"/>
    </row>
    <row r="1439" spans="2:2" x14ac:dyDescent="0.2">
      <c r="B1439" s="54"/>
    </row>
    <row r="1440" spans="2:2" x14ac:dyDescent="0.2">
      <c r="B1440" s="54"/>
    </row>
    <row r="1441" spans="2:2" x14ac:dyDescent="0.2">
      <c r="B1441" s="54"/>
    </row>
    <row r="1442" spans="2:2" x14ac:dyDescent="0.2">
      <c r="B1442" s="54"/>
    </row>
    <row r="1443" spans="2:2" x14ac:dyDescent="0.2">
      <c r="B1443" s="54"/>
    </row>
    <row r="1444" spans="2:2" x14ac:dyDescent="0.2">
      <c r="B1444" s="54"/>
    </row>
    <row r="1445" spans="2:2" x14ac:dyDescent="0.2">
      <c r="B1445" s="54"/>
    </row>
    <row r="1446" spans="2:2" x14ac:dyDescent="0.2">
      <c r="B1446" s="54"/>
    </row>
    <row r="1447" spans="2:2" x14ac:dyDescent="0.2">
      <c r="B1447" s="54"/>
    </row>
    <row r="1448" spans="2:2" x14ac:dyDescent="0.2">
      <c r="B1448" s="54"/>
    </row>
    <row r="1449" spans="2:2" x14ac:dyDescent="0.2">
      <c r="B1449" s="54"/>
    </row>
    <row r="1450" spans="2:2" x14ac:dyDescent="0.2">
      <c r="B1450" s="54"/>
    </row>
    <row r="1451" spans="2:2" x14ac:dyDescent="0.2">
      <c r="B1451" s="54"/>
    </row>
    <row r="1452" spans="2:2" x14ac:dyDescent="0.2">
      <c r="B1452" s="54"/>
    </row>
    <row r="1453" spans="2:2" x14ac:dyDescent="0.2">
      <c r="B1453" s="54"/>
    </row>
    <row r="1454" spans="2:2" x14ac:dyDescent="0.2">
      <c r="B1454" s="54"/>
    </row>
    <row r="1455" spans="2:2" x14ac:dyDescent="0.2">
      <c r="B1455" s="54"/>
    </row>
    <row r="1456" spans="2:2" x14ac:dyDescent="0.2">
      <c r="B1456" s="54"/>
    </row>
    <row r="1457" spans="2:2" x14ac:dyDescent="0.2">
      <c r="B1457" s="54"/>
    </row>
    <row r="1458" spans="2:2" x14ac:dyDescent="0.2">
      <c r="B1458" s="54"/>
    </row>
    <row r="1459" spans="2:2" x14ac:dyDescent="0.2">
      <c r="B1459" s="54"/>
    </row>
    <row r="1460" spans="2:2" x14ac:dyDescent="0.2">
      <c r="B1460" s="54"/>
    </row>
    <row r="1461" spans="2:2" x14ac:dyDescent="0.2">
      <c r="B1461" s="54"/>
    </row>
    <row r="1462" spans="2:2" x14ac:dyDescent="0.2">
      <c r="B1462" s="54"/>
    </row>
    <row r="1463" spans="2:2" x14ac:dyDescent="0.2">
      <c r="B1463" s="54"/>
    </row>
    <row r="1464" spans="2:2" x14ac:dyDescent="0.2">
      <c r="B1464" s="54"/>
    </row>
    <row r="1465" spans="2:2" x14ac:dyDescent="0.2">
      <c r="B1465" s="54"/>
    </row>
    <row r="1466" spans="2:2" x14ac:dyDescent="0.2">
      <c r="B1466" s="54"/>
    </row>
    <row r="1467" spans="2:2" x14ac:dyDescent="0.2">
      <c r="B1467" s="54"/>
    </row>
    <row r="1468" spans="2:2" x14ac:dyDescent="0.2">
      <c r="B1468" s="54"/>
    </row>
    <row r="1469" spans="2:2" x14ac:dyDescent="0.2">
      <c r="B1469" s="54"/>
    </row>
    <row r="1470" spans="2:2" x14ac:dyDescent="0.2">
      <c r="B1470" s="54"/>
    </row>
    <row r="1471" spans="2:2" x14ac:dyDescent="0.2">
      <c r="B1471" s="54"/>
    </row>
    <row r="1472" spans="2:2" x14ac:dyDescent="0.2">
      <c r="B1472" s="54"/>
    </row>
    <row r="1473" spans="2:2" x14ac:dyDescent="0.2">
      <c r="B1473" s="54"/>
    </row>
    <row r="1474" spans="2:2" x14ac:dyDescent="0.2">
      <c r="B1474" s="54"/>
    </row>
    <row r="1475" spans="2:2" x14ac:dyDescent="0.2">
      <c r="B1475" s="54"/>
    </row>
    <row r="1476" spans="2:2" x14ac:dyDescent="0.2">
      <c r="B1476" s="54"/>
    </row>
    <row r="1477" spans="2:2" x14ac:dyDescent="0.2">
      <c r="B1477" s="54"/>
    </row>
    <row r="1478" spans="2:2" x14ac:dyDescent="0.2">
      <c r="B1478" s="54"/>
    </row>
    <row r="1479" spans="2:2" x14ac:dyDescent="0.2">
      <c r="B1479" s="54"/>
    </row>
    <row r="1480" spans="2:2" x14ac:dyDescent="0.2">
      <c r="B1480" s="54"/>
    </row>
    <row r="1481" spans="2:2" x14ac:dyDescent="0.2">
      <c r="B1481" s="54"/>
    </row>
    <row r="1482" spans="2:2" x14ac:dyDescent="0.2">
      <c r="B1482" s="54"/>
    </row>
    <row r="1483" spans="2:2" x14ac:dyDescent="0.2">
      <c r="B1483" s="54"/>
    </row>
    <row r="1484" spans="2:2" x14ac:dyDescent="0.2">
      <c r="B1484" s="54"/>
    </row>
    <row r="1485" spans="2:2" x14ac:dyDescent="0.2">
      <c r="B1485" s="54"/>
    </row>
    <row r="1486" spans="2:2" x14ac:dyDescent="0.2">
      <c r="B1486" s="54"/>
    </row>
    <row r="1487" spans="2:2" x14ac:dyDescent="0.2">
      <c r="B1487" s="54"/>
    </row>
    <row r="1488" spans="2:2" x14ac:dyDescent="0.2">
      <c r="B1488" s="54"/>
    </row>
    <row r="1489" spans="2:2" x14ac:dyDescent="0.2">
      <c r="B1489" s="54"/>
    </row>
    <row r="1490" spans="2:2" x14ac:dyDescent="0.2">
      <c r="B1490" s="54"/>
    </row>
    <row r="1491" spans="2:2" x14ac:dyDescent="0.2">
      <c r="B1491" s="54"/>
    </row>
    <row r="1492" spans="2:2" x14ac:dyDescent="0.2">
      <c r="B1492" s="54"/>
    </row>
    <row r="1493" spans="2:2" x14ac:dyDescent="0.2">
      <c r="B1493" s="54"/>
    </row>
    <row r="1494" spans="2:2" x14ac:dyDescent="0.2">
      <c r="B1494" s="54"/>
    </row>
    <row r="1495" spans="2:2" x14ac:dyDescent="0.2">
      <c r="B1495" s="54"/>
    </row>
    <row r="1496" spans="2:2" x14ac:dyDescent="0.2">
      <c r="B1496" s="54"/>
    </row>
    <row r="1497" spans="2:2" x14ac:dyDescent="0.2">
      <c r="B1497" s="54"/>
    </row>
    <row r="1498" spans="2:2" x14ac:dyDescent="0.2">
      <c r="B1498" s="54"/>
    </row>
    <row r="1499" spans="2:2" x14ac:dyDescent="0.2">
      <c r="B1499" s="54"/>
    </row>
    <row r="1500" spans="2:2" x14ac:dyDescent="0.2">
      <c r="B1500" s="54"/>
    </row>
    <row r="1501" spans="2:2" x14ac:dyDescent="0.2">
      <c r="B1501" s="54"/>
    </row>
    <row r="1502" spans="2:2" x14ac:dyDescent="0.2">
      <c r="B1502" s="54"/>
    </row>
    <row r="1503" spans="2:2" x14ac:dyDescent="0.2">
      <c r="B1503" s="54"/>
    </row>
    <row r="1504" spans="2:2" x14ac:dyDescent="0.2">
      <c r="B1504" s="54"/>
    </row>
    <row r="1505" spans="2:2" x14ac:dyDescent="0.2">
      <c r="B1505" s="54"/>
    </row>
    <row r="1506" spans="2:2" x14ac:dyDescent="0.2">
      <c r="B1506" s="54"/>
    </row>
    <row r="1507" spans="2:2" x14ac:dyDescent="0.2">
      <c r="B1507" s="54"/>
    </row>
    <row r="1508" spans="2:2" x14ac:dyDescent="0.2">
      <c r="B1508" s="54"/>
    </row>
    <row r="1509" spans="2:2" x14ac:dyDescent="0.2">
      <c r="B1509" s="54"/>
    </row>
    <row r="1510" spans="2:2" x14ac:dyDescent="0.2">
      <c r="B1510" s="54"/>
    </row>
    <row r="1511" spans="2:2" x14ac:dyDescent="0.2">
      <c r="B1511" s="54"/>
    </row>
    <row r="1512" spans="2:2" x14ac:dyDescent="0.2">
      <c r="B1512" s="54"/>
    </row>
    <row r="1513" spans="2:2" x14ac:dyDescent="0.2">
      <c r="B1513" s="54"/>
    </row>
    <row r="1514" spans="2:2" x14ac:dyDescent="0.2">
      <c r="B1514" s="54"/>
    </row>
    <row r="1515" spans="2:2" x14ac:dyDescent="0.2">
      <c r="B1515" s="54"/>
    </row>
    <row r="1516" spans="2:2" x14ac:dyDescent="0.2">
      <c r="B1516" s="54"/>
    </row>
    <row r="1517" spans="2:2" x14ac:dyDescent="0.2">
      <c r="B1517" s="54"/>
    </row>
    <row r="1518" spans="2:2" x14ac:dyDescent="0.2">
      <c r="B1518" s="54"/>
    </row>
    <row r="1519" spans="2:2" x14ac:dyDescent="0.2">
      <c r="B1519" s="54"/>
    </row>
    <row r="1520" spans="2:2" x14ac:dyDescent="0.2">
      <c r="B1520" s="54"/>
    </row>
    <row r="1521" spans="2:2" x14ac:dyDescent="0.2">
      <c r="B1521" s="54"/>
    </row>
    <row r="1522" spans="2:2" x14ac:dyDescent="0.2">
      <c r="B1522" s="54"/>
    </row>
    <row r="1523" spans="2:2" x14ac:dyDescent="0.2">
      <c r="B1523" s="54"/>
    </row>
    <row r="1524" spans="2:2" x14ac:dyDescent="0.2">
      <c r="B1524" s="54"/>
    </row>
    <row r="1525" spans="2:2" x14ac:dyDescent="0.2">
      <c r="B1525" s="54"/>
    </row>
    <row r="1526" spans="2:2" x14ac:dyDescent="0.2">
      <c r="B1526" s="54"/>
    </row>
    <row r="1527" spans="2:2" x14ac:dyDescent="0.2">
      <c r="B1527" s="54"/>
    </row>
    <row r="1528" spans="2:2" x14ac:dyDescent="0.2">
      <c r="B1528" s="54"/>
    </row>
    <row r="1529" spans="2:2" x14ac:dyDescent="0.2">
      <c r="B1529" s="54"/>
    </row>
    <row r="1530" spans="2:2" x14ac:dyDescent="0.2">
      <c r="B1530" s="54"/>
    </row>
    <row r="1531" spans="2:2" x14ac:dyDescent="0.2">
      <c r="B1531" s="54"/>
    </row>
    <row r="1532" spans="2:2" x14ac:dyDescent="0.2">
      <c r="B1532" s="54"/>
    </row>
    <row r="1533" spans="2:2" x14ac:dyDescent="0.2">
      <c r="B1533" s="54"/>
    </row>
    <row r="1534" spans="2:2" x14ac:dyDescent="0.2">
      <c r="B1534" s="54"/>
    </row>
    <row r="1535" spans="2:2" x14ac:dyDescent="0.2">
      <c r="B1535" s="54"/>
    </row>
    <row r="1536" spans="2:2" x14ac:dyDescent="0.2">
      <c r="B1536" s="54"/>
    </row>
    <row r="1537" spans="2:2" x14ac:dyDescent="0.2">
      <c r="B1537" s="54"/>
    </row>
    <row r="1538" spans="2:2" x14ac:dyDescent="0.2">
      <c r="B1538" s="54"/>
    </row>
    <row r="1539" spans="2:2" x14ac:dyDescent="0.2">
      <c r="B1539" s="54"/>
    </row>
    <row r="1540" spans="2:2" x14ac:dyDescent="0.2">
      <c r="B1540" s="54"/>
    </row>
    <row r="1541" spans="2:2" x14ac:dyDescent="0.2">
      <c r="B1541" s="54"/>
    </row>
    <row r="1542" spans="2:2" x14ac:dyDescent="0.2">
      <c r="B1542" s="54"/>
    </row>
    <row r="1543" spans="2:2" x14ac:dyDescent="0.2">
      <c r="B1543" s="54"/>
    </row>
    <row r="1544" spans="2:2" x14ac:dyDescent="0.2">
      <c r="B1544" s="54"/>
    </row>
    <row r="1545" spans="2:2" x14ac:dyDescent="0.2">
      <c r="B1545" s="54"/>
    </row>
    <row r="1546" spans="2:2" x14ac:dyDescent="0.2">
      <c r="B1546" s="54"/>
    </row>
    <row r="1547" spans="2:2" x14ac:dyDescent="0.2">
      <c r="B1547" s="54"/>
    </row>
    <row r="1548" spans="2:2" x14ac:dyDescent="0.2">
      <c r="B1548" s="54"/>
    </row>
    <row r="1549" spans="2:2" x14ac:dyDescent="0.2">
      <c r="B1549" s="54"/>
    </row>
    <row r="1550" spans="2:2" x14ac:dyDescent="0.2">
      <c r="B1550" s="54"/>
    </row>
    <row r="1551" spans="2:2" x14ac:dyDescent="0.2">
      <c r="B1551" s="54"/>
    </row>
    <row r="1552" spans="2:2" x14ac:dyDescent="0.2">
      <c r="B1552" s="54"/>
    </row>
    <row r="1553" spans="2:2" x14ac:dyDescent="0.2">
      <c r="B1553" s="54"/>
    </row>
    <row r="1554" spans="2:2" x14ac:dyDescent="0.2">
      <c r="B1554" s="54"/>
    </row>
    <row r="1555" spans="2:2" x14ac:dyDescent="0.2">
      <c r="B1555" s="54"/>
    </row>
    <row r="1556" spans="2:2" x14ac:dyDescent="0.2">
      <c r="B1556" s="54"/>
    </row>
    <row r="1557" spans="2:2" x14ac:dyDescent="0.2">
      <c r="B1557" s="54"/>
    </row>
    <row r="1558" spans="2:2" x14ac:dyDescent="0.2">
      <c r="B1558" s="54"/>
    </row>
    <row r="1559" spans="2:2" x14ac:dyDescent="0.2">
      <c r="B1559" s="54"/>
    </row>
    <row r="1560" spans="2:2" x14ac:dyDescent="0.2">
      <c r="B1560" s="54"/>
    </row>
    <row r="1561" spans="2:2" x14ac:dyDescent="0.2">
      <c r="B1561" s="54"/>
    </row>
    <row r="1562" spans="2:2" x14ac:dyDescent="0.2">
      <c r="B1562" s="54"/>
    </row>
    <row r="1563" spans="2:2" x14ac:dyDescent="0.2">
      <c r="B1563" s="54"/>
    </row>
    <row r="1564" spans="2:2" x14ac:dyDescent="0.2">
      <c r="B1564" s="54"/>
    </row>
    <row r="1565" spans="2:2" x14ac:dyDescent="0.2">
      <c r="B1565" s="54"/>
    </row>
    <row r="1566" spans="2:2" x14ac:dyDescent="0.2">
      <c r="B1566" s="54"/>
    </row>
    <row r="1567" spans="2:2" x14ac:dyDescent="0.2">
      <c r="B1567" s="54"/>
    </row>
    <row r="1568" spans="2:2" x14ac:dyDescent="0.2">
      <c r="B1568" s="54"/>
    </row>
    <row r="1569" spans="2:2" x14ac:dyDescent="0.2">
      <c r="B1569" s="54"/>
    </row>
    <row r="1570" spans="2:2" x14ac:dyDescent="0.2">
      <c r="B1570" s="54"/>
    </row>
    <row r="1571" spans="2:2" x14ac:dyDescent="0.2">
      <c r="B1571" s="54"/>
    </row>
    <row r="1572" spans="2:2" x14ac:dyDescent="0.2">
      <c r="B1572" s="54"/>
    </row>
    <row r="1573" spans="2:2" x14ac:dyDescent="0.2">
      <c r="B1573" s="54"/>
    </row>
    <row r="1574" spans="2:2" x14ac:dyDescent="0.2">
      <c r="B1574" s="54"/>
    </row>
    <row r="1575" spans="2:2" x14ac:dyDescent="0.2">
      <c r="B1575" s="54"/>
    </row>
    <row r="1576" spans="2:2" x14ac:dyDescent="0.2">
      <c r="B1576" s="54"/>
    </row>
    <row r="1577" spans="2:2" x14ac:dyDescent="0.2">
      <c r="B1577" s="54"/>
    </row>
    <row r="1578" spans="2:2" x14ac:dyDescent="0.2">
      <c r="B1578" s="54"/>
    </row>
    <row r="1579" spans="2:2" x14ac:dyDescent="0.2">
      <c r="B1579" s="54"/>
    </row>
    <row r="1580" spans="2:2" x14ac:dyDescent="0.2">
      <c r="B1580" s="54"/>
    </row>
    <row r="1581" spans="2:2" x14ac:dyDescent="0.2">
      <c r="B1581" s="54"/>
    </row>
    <row r="1582" spans="2:2" x14ac:dyDescent="0.2">
      <c r="B1582" s="54"/>
    </row>
    <row r="1583" spans="2:2" x14ac:dyDescent="0.2">
      <c r="B1583" s="54"/>
    </row>
    <row r="1584" spans="2:2" x14ac:dyDescent="0.2">
      <c r="B1584" s="54"/>
    </row>
    <row r="1585" spans="2:2" x14ac:dyDescent="0.2">
      <c r="B1585" s="54"/>
    </row>
    <row r="1586" spans="2:2" x14ac:dyDescent="0.2">
      <c r="B1586" s="54"/>
    </row>
    <row r="1587" spans="2:2" x14ac:dyDescent="0.2">
      <c r="B1587" s="54"/>
    </row>
    <row r="1588" spans="2:2" x14ac:dyDescent="0.2">
      <c r="B1588" s="54"/>
    </row>
    <row r="1589" spans="2:2" x14ac:dyDescent="0.2">
      <c r="B1589" s="54"/>
    </row>
    <row r="1590" spans="2:2" x14ac:dyDescent="0.2">
      <c r="B1590" s="54"/>
    </row>
    <row r="1591" spans="2:2" x14ac:dyDescent="0.2">
      <c r="B1591" s="54"/>
    </row>
    <row r="1592" spans="2:2" x14ac:dyDescent="0.2">
      <c r="B1592" s="54"/>
    </row>
    <row r="1593" spans="2:2" x14ac:dyDescent="0.2">
      <c r="B1593" s="54"/>
    </row>
    <row r="1594" spans="2:2" x14ac:dyDescent="0.2">
      <c r="B1594" s="54"/>
    </row>
    <row r="1595" spans="2:2" x14ac:dyDescent="0.2">
      <c r="B1595" s="54"/>
    </row>
    <row r="1596" spans="2:2" x14ac:dyDescent="0.2">
      <c r="B1596" s="54"/>
    </row>
    <row r="1597" spans="2:2" x14ac:dyDescent="0.2">
      <c r="B1597" s="54"/>
    </row>
    <row r="1598" spans="2:2" x14ac:dyDescent="0.2">
      <c r="B1598" s="54"/>
    </row>
    <row r="1599" spans="2:2" x14ac:dyDescent="0.2">
      <c r="B1599" s="54"/>
    </row>
    <row r="1600" spans="2:2" x14ac:dyDescent="0.2">
      <c r="B1600" s="54"/>
    </row>
    <row r="1601" spans="2:2" x14ac:dyDescent="0.2">
      <c r="B1601" s="54"/>
    </row>
    <row r="1602" spans="2:2" x14ac:dyDescent="0.2">
      <c r="B1602" s="54"/>
    </row>
    <row r="1603" spans="2:2" x14ac:dyDescent="0.2">
      <c r="B1603" s="54"/>
    </row>
    <row r="1604" spans="2:2" x14ac:dyDescent="0.2">
      <c r="B1604" s="54"/>
    </row>
    <row r="1605" spans="2:2" x14ac:dyDescent="0.2">
      <c r="B1605" s="54"/>
    </row>
    <row r="1606" spans="2:2" x14ac:dyDescent="0.2">
      <c r="B1606" s="54"/>
    </row>
    <row r="1607" spans="2:2" x14ac:dyDescent="0.2">
      <c r="B1607" s="54"/>
    </row>
    <row r="1608" spans="2:2" x14ac:dyDescent="0.2">
      <c r="B1608" s="54"/>
    </row>
    <row r="1609" spans="2:2" x14ac:dyDescent="0.2">
      <c r="B1609" s="54"/>
    </row>
    <row r="1610" spans="2:2" x14ac:dyDescent="0.2">
      <c r="B1610" s="54"/>
    </row>
    <row r="1611" spans="2:2" x14ac:dyDescent="0.2">
      <c r="B1611" s="54"/>
    </row>
    <row r="1612" spans="2:2" x14ac:dyDescent="0.2">
      <c r="B1612" s="54"/>
    </row>
    <row r="1613" spans="2:2" x14ac:dyDescent="0.2">
      <c r="B1613" s="54"/>
    </row>
    <row r="1614" spans="2:2" x14ac:dyDescent="0.2">
      <c r="B1614" s="54"/>
    </row>
    <row r="1615" spans="2:2" x14ac:dyDescent="0.2">
      <c r="B1615" s="54"/>
    </row>
    <row r="1616" spans="2:2" x14ac:dyDescent="0.2">
      <c r="B1616" s="54"/>
    </row>
    <row r="1617" spans="2:2" x14ac:dyDescent="0.2">
      <c r="B1617" s="54"/>
    </row>
    <row r="1618" spans="2:2" x14ac:dyDescent="0.2">
      <c r="B1618" s="54"/>
    </row>
    <row r="1619" spans="2:2" x14ac:dyDescent="0.2">
      <c r="B1619" s="54"/>
    </row>
    <row r="1620" spans="2:2" x14ac:dyDescent="0.2">
      <c r="B1620" s="54"/>
    </row>
    <row r="1621" spans="2:2" x14ac:dyDescent="0.2">
      <c r="B1621" s="54"/>
    </row>
    <row r="1622" spans="2:2" x14ac:dyDescent="0.2">
      <c r="B1622" s="54"/>
    </row>
    <row r="1623" spans="2:2" x14ac:dyDescent="0.2">
      <c r="B1623" s="54"/>
    </row>
    <row r="1624" spans="2:2" x14ac:dyDescent="0.2">
      <c r="B1624" s="54"/>
    </row>
    <row r="1625" spans="2:2" x14ac:dyDescent="0.2">
      <c r="B1625" s="54"/>
    </row>
    <row r="1626" spans="2:2" x14ac:dyDescent="0.2">
      <c r="B1626" s="54"/>
    </row>
    <row r="1627" spans="2:2" x14ac:dyDescent="0.2">
      <c r="B1627" s="54"/>
    </row>
    <row r="1628" spans="2:2" x14ac:dyDescent="0.2">
      <c r="B1628" s="54"/>
    </row>
    <row r="1629" spans="2:2" x14ac:dyDescent="0.2">
      <c r="B1629" s="54"/>
    </row>
    <row r="1630" spans="2:2" x14ac:dyDescent="0.2">
      <c r="B1630" s="54"/>
    </row>
    <row r="1631" spans="2:2" x14ac:dyDescent="0.2">
      <c r="B1631" s="54"/>
    </row>
    <row r="1632" spans="2:2" x14ac:dyDescent="0.2">
      <c r="B1632" s="54"/>
    </row>
    <row r="1633" spans="2:2" x14ac:dyDescent="0.2">
      <c r="B1633" s="54"/>
    </row>
    <row r="1634" spans="2:2" x14ac:dyDescent="0.2">
      <c r="B1634" s="54"/>
    </row>
    <row r="1635" spans="2:2" x14ac:dyDescent="0.2">
      <c r="B1635" s="54"/>
    </row>
    <row r="1636" spans="2:2" x14ac:dyDescent="0.2">
      <c r="B1636" s="54"/>
    </row>
    <row r="1637" spans="2:2" x14ac:dyDescent="0.2">
      <c r="B1637" s="54"/>
    </row>
    <row r="1638" spans="2:2" x14ac:dyDescent="0.2">
      <c r="B1638" s="54"/>
    </row>
    <row r="1639" spans="2:2" x14ac:dyDescent="0.2">
      <c r="B1639" s="54"/>
    </row>
    <row r="1640" spans="2:2" x14ac:dyDescent="0.2">
      <c r="B1640" s="54"/>
    </row>
    <row r="1641" spans="2:2" x14ac:dyDescent="0.2">
      <c r="B1641" s="54"/>
    </row>
    <row r="1642" spans="2:2" x14ac:dyDescent="0.2">
      <c r="B1642" s="54"/>
    </row>
    <row r="1643" spans="2:2" x14ac:dyDescent="0.2">
      <c r="B1643" s="54"/>
    </row>
    <row r="1644" spans="2:2" x14ac:dyDescent="0.2">
      <c r="B1644" s="54"/>
    </row>
    <row r="1645" spans="2:2" x14ac:dyDescent="0.2">
      <c r="B1645" s="54"/>
    </row>
    <row r="1646" spans="2:2" x14ac:dyDescent="0.2">
      <c r="B1646" s="54"/>
    </row>
    <row r="1647" spans="2:2" x14ac:dyDescent="0.2">
      <c r="B1647" s="54"/>
    </row>
    <row r="1648" spans="2:2" x14ac:dyDescent="0.2">
      <c r="B1648" s="54"/>
    </row>
    <row r="1649" spans="2:2" x14ac:dyDescent="0.2">
      <c r="B1649" s="54"/>
    </row>
    <row r="1650" spans="2:2" x14ac:dyDescent="0.2">
      <c r="B1650" s="54"/>
    </row>
    <row r="1651" spans="2:2" x14ac:dyDescent="0.2">
      <c r="B1651" s="54"/>
    </row>
    <row r="1652" spans="2:2" x14ac:dyDescent="0.2">
      <c r="B1652" s="54"/>
    </row>
    <row r="1653" spans="2:2" x14ac:dyDescent="0.2">
      <c r="B1653" s="54"/>
    </row>
    <row r="1654" spans="2:2" x14ac:dyDescent="0.2">
      <c r="B1654" s="54"/>
    </row>
    <row r="1655" spans="2:2" x14ac:dyDescent="0.2">
      <c r="B1655" s="54"/>
    </row>
    <row r="1656" spans="2:2" x14ac:dyDescent="0.2">
      <c r="B1656" s="54"/>
    </row>
    <row r="1657" spans="2:2" x14ac:dyDescent="0.2">
      <c r="B1657" s="54"/>
    </row>
    <row r="1658" spans="2:2" x14ac:dyDescent="0.2">
      <c r="B1658" s="54"/>
    </row>
    <row r="1659" spans="2:2" x14ac:dyDescent="0.2">
      <c r="B1659" s="54"/>
    </row>
    <row r="1660" spans="2:2" x14ac:dyDescent="0.2">
      <c r="B1660" s="54"/>
    </row>
    <row r="1661" spans="2:2" x14ac:dyDescent="0.2">
      <c r="B1661" s="54"/>
    </row>
    <row r="1662" spans="2:2" x14ac:dyDescent="0.2">
      <c r="B1662" s="54"/>
    </row>
    <row r="1663" spans="2:2" x14ac:dyDescent="0.2">
      <c r="B1663" s="54"/>
    </row>
    <row r="1664" spans="2:2" x14ac:dyDescent="0.2">
      <c r="B1664" s="54"/>
    </row>
    <row r="1665" spans="2:2" x14ac:dyDescent="0.2">
      <c r="B1665" s="54"/>
    </row>
    <row r="1666" spans="2:2" x14ac:dyDescent="0.2">
      <c r="B1666" s="54"/>
    </row>
    <row r="1667" spans="2:2" x14ac:dyDescent="0.2">
      <c r="B1667" s="54"/>
    </row>
    <row r="1668" spans="2:2" x14ac:dyDescent="0.2">
      <c r="B1668" s="54"/>
    </row>
    <row r="1669" spans="2:2" x14ac:dyDescent="0.2">
      <c r="B1669" s="54"/>
    </row>
    <row r="1670" spans="2:2" x14ac:dyDescent="0.2">
      <c r="B1670" s="54"/>
    </row>
    <row r="1671" spans="2:2" x14ac:dyDescent="0.2">
      <c r="B1671" s="54"/>
    </row>
    <row r="1672" spans="2:2" x14ac:dyDescent="0.2">
      <c r="B1672" s="54"/>
    </row>
    <row r="1673" spans="2:2" x14ac:dyDescent="0.2">
      <c r="B1673" s="54"/>
    </row>
    <row r="1674" spans="2:2" x14ac:dyDescent="0.2">
      <c r="B1674" s="54"/>
    </row>
    <row r="1675" spans="2:2" x14ac:dyDescent="0.2">
      <c r="B1675" s="54"/>
    </row>
    <row r="1676" spans="2:2" x14ac:dyDescent="0.2">
      <c r="B1676" s="54"/>
    </row>
    <row r="1677" spans="2:2" x14ac:dyDescent="0.2">
      <c r="B1677" s="54"/>
    </row>
    <row r="1678" spans="2:2" x14ac:dyDescent="0.2">
      <c r="B1678" s="54"/>
    </row>
    <row r="1679" spans="2:2" x14ac:dyDescent="0.2">
      <c r="B1679" s="54"/>
    </row>
    <row r="1680" spans="2:2" x14ac:dyDescent="0.2">
      <c r="B1680" s="54"/>
    </row>
    <row r="1681" spans="2:2" x14ac:dyDescent="0.2">
      <c r="B1681" s="54"/>
    </row>
    <row r="1682" spans="2:2" x14ac:dyDescent="0.2">
      <c r="B1682" s="54"/>
    </row>
    <row r="1683" spans="2:2" x14ac:dyDescent="0.2">
      <c r="B1683" s="54"/>
    </row>
    <row r="1684" spans="2:2" x14ac:dyDescent="0.2">
      <c r="B1684" s="54"/>
    </row>
    <row r="1685" spans="2:2" x14ac:dyDescent="0.2">
      <c r="B1685" s="54"/>
    </row>
    <row r="1686" spans="2:2" x14ac:dyDescent="0.2">
      <c r="B1686" s="54"/>
    </row>
    <row r="1687" spans="2:2" x14ac:dyDescent="0.2">
      <c r="B1687" s="54"/>
    </row>
    <row r="1688" spans="2:2" x14ac:dyDescent="0.2">
      <c r="B1688" s="54"/>
    </row>
    <row r="1689" spans="2:2" x14ac:dyDescent="0.2">
      <c r="B1689" s="54"/>
    </row>
    <row r="1690" spans="2:2" x14ac:dyDescent="0.2">
      <c r="B1690" s="54"/>
    </row>
    <row r="1691" spans="2:2" x14ac:dyDescent="0.2">
      <c r="B1691" s="54"/>
    </row>
    <row r="1692" spans="2:2" x14ac:dyDescent="0.2">
      <c r="B1692" s="54"/>
    </row>
    <row r="1693" spans="2:2" x14ac:dyDescent="0.2">
      <c r="B1693" s="54"/>
    </row>
    <row r="1694" spans="2:2" x14ac:dyDescent="0.2">
      <c r="B1694" s="54"/>
    </row>
    <row r="1695" spans="2:2" x14ac:dyDescent="0.2">
      <c r="B1695" s="54"/>
    </row>
    <row r="1696" spans="2:2" x14ac:dyDescent="0.2">
      <c r="B1696" s="54"/>
    </row>
    <row r="1697" spans="2:2" x14ac:dyDescent="0.2">
      <c r="B1697" s="54"/>
    </row>
    <row r="1698" spans="2:2" x14ac:dyDescent="0.2">
      <c r="B1698" s="54"/>
    </row>
    <row r="1699" spans="2:2" x14ac:dyDescent="0.2">
      <c r="B1699" s="54"/>
    </row>
    <row r="1700" spans="2:2" x14ac:dyDescent="0.2">
      <c r="B1700" s="54"/>
    </row>
    <row r="1701" spans="2:2" x14ac:dyDescent="0.2">
      <c r="B1701" s="54"/>
    </row>
    <row r="1702" spans="2:2" x14ac:dyDescent="0.2">
      <c r="B1702" s="54"/>
    </row>
    <row r="1703" spans="2:2" x14ac:dyDescent="0.2">
      <c r="B1703" s="54"/>
    </row>
    <row r="1704" spans="2:2" x14ac:dyDescent="0.2">
      <c r="B1704" s="54"/>
    </row>
    <row r="1705" spans="2:2" x14ac:dyDescent="0.2">
      <c r="B1705" s="54"/>
    </row>
    <row r="1706" spans="2:2" x14ac:dyDescent="0.2">
      <c r="B1706" s="54"/>
    </row>
    <row r="1707" spans="2:2" x14ac:dyDescent="0.2">
      <c r="B1707" s="54"/>
    </row>
    <row r="1708" spans="2:2" x14ac:dyDescent="0.2">
      <c r="B1708" s="54"/>
    </row>
    <row r="1709" spans="2:2" x14ac:dyDescent="0.2">
      <c r="B1709" s="54"/>
    </row>
    <row r="1710" spans="2:2" x14ac:dyDescent="0.2">
      <c r="B1710" s="54"/>
    </row>
    <row r="1711" spans="2:2" x14ac:dyDescent="0.2">
      <c r="B1711" s="54"/>
    </row>
    <row r="1712" spans="2:2" x14ac:dyDescent="0.2">
      <c r="B1712" s="54"/>
    </row>
    <row r="1713" spans="2:2" x14ac:dyDescent="0.2">
      <c r="B1713" s="54"/>
    </row>
    <row r="1714" spans="2:2" x14ac:dyDescent="0.2">
      <c r="B1714" s="54"/>
    </row>
    <row r="1715" spans="2:2" x14ac:dyDescent="0.2">
      <c r="B1715" s="54"/>
    </row>
    <row r="1716" spans="2:2" x14ac:dyDescent="0.2">
      <c r="B1716" s="54"/>
    </row>
    <row r="1717" spans="2:2" x14ac:dyDescent="0.2">
      <c r="B1717" s="54"/>
    </row>
    <row r="1718" spans="2:2" x14ac:dyDescent="0.2">
      <c r="B1718" s="54"/>
    </row>
    <row r="1719" spans="2:2" x14ac:dyDescent="0.2">
      <c r="B1719" s="54"/>
    </row>
    <row r="1720" spans="2:2" x14ac:dyDescent="0.2">
      <c r="B1720" s="54"/>
    </row>
    <row r="1721" spans="2:2" x14ac:dyDescent="0.2">
      <c r="B1721" s="54"/>
    </row>
    <row r="1722" spans="2:2" x14ac:dyDescent="0.2">
      <c r="B1722" s="54"/>
    </row>
    <row r="1723" spans="2:2" x14ac:dyDescent="0.2">
      <c r="B1723" s="54"/>
    </row>
    <row r="1724" spans="2:2" x14ac:dyDescent="0.2">
      <c r="B1724" s="54"/>
    </row>
    <row r="1725" spans="2:2" x14ac:dyDescent="0.2">
      <c r="B1725" s="54"/>
    </row>
    <row r="1726" spans="2:2" x14ac:dyDescent="0.2">
      <c r="B1726" s="54"/>
    </row>
    <row r="1727" spans="2:2" x14ac:dyDescent="0.2">
      <c r="B1727" s="54"/>
    </row>
    <row r="1728" spans="2:2" x14ac:dyDescent="0.2">
      <c r="B1728" s="54"/>
    </row>
    <row r="1729" spans="2:2" x14ac:dyDescent="0.2">
      <c r="B1729" s="54"/>
    </row>
    <row r="1730" spans="2:2" x14ac:dyDescent="0.2">
      <c r="B1730" s="54"/>
    </row>
    <row r="1731" spans="2:2" x14ac:dyDescent="0.2">
      <c r="B1731" s="54"/>
    </row>
    <row r="1732" spans="2:2" x14ac:dyDescent="0.2">
      <c r="B1732" s="54"/>
    </row>
    <row r="1733" spans="2:2" x14ac:dyDescent="0.2">
      <c r="B1733" s="54"/>
    </row>
    <row r="1734" spans="2:2" x14ac:dyDescent="0.2">
      <c r="B1734" s="54"/>
    </row>
    <row r="1735" spans="2:2" x14ac:dyDescent="0.2">
      <c r="B1735" s="54"/>
    </row>
    <row r="1736" spans="2:2" x14ac:dyDescent="0.2">
      <c r="B1736" s="54"/>
    </row>
    <row r="1737" spans="2:2" x14ac:dyDescent="0.2">
      <c r="B1737" s="54"/>
    </row>
    <row r="1738" spans="2:2" x14ac:dyDescent="0.2">
      <c r="B1738" s="54"/>
    </row>
    <row r="1739" spans="2:2" x14ac:dyDescent="0.2">
      <c r="B1739" s="54"/>
    </row>
    <row r="1740" spans="2:2" x14ac:dyDescent="0.2">
      <c r="B1740" s="54"/>
    </row>
    <row r="1741" spans="2:2" x14ac:dyDescent="0.2">
      <c r="B1741" s="54"/>
    </row>
    <row r="1742" spans="2:2" x14ac:dyDescent="0.2">
      <c r="B1742" s="54"/>
    </row>
    <row r="1743" spans="2:2" x14ac:dyDescent="0.2">
      <c r="B1743" s="54"/>
    </row>
    <row r="1744" spans="2:2" x14ac:dyDescent="0.2">
      <c r="B1744" s="54"/>
    </row>
    <row r="1745" spans="2:2" x14ac:dyDescent="0.2">
      <c r="B1745" s="54"/>
    </row>
    <row r="1746" spans="2:2" x14ac:dyDescent="0.2">
      <c r="B1746" s="54"/>
    </row>
    <row r="1747" spans="2:2" x14ac:dyDescent="0.2">
      <c r="B1747" s="54"/>
    </row>
    <row r="1748" spans="2:2" x14ac:dyDescent="0.2">
      <c r="B1748" s="54"/>
    </row>
    <row r="1749" spans="2:2" x14ac:dyDescent="0.2">
      <c r="B1749" s="54"/>
    </row>
    <row r="1750" spans="2:2" x14ac:dyDescent="0.2">
      <c r="B1750" s="54"/>
    </row>
    <row r="1751" spans="2:2" x14ac:dyDescent="0.2">
      <c r="B1751" s="54"/>
    </row>
    <row r="1752" spans="2:2" x14ac:dyDescent="0.2">
      <c r="B1752" s="54"/>
    </row>
    <row r="1753" spans="2:2" x14ac:dyDescent="0.2">
      <c r="B1753" s="54"/>
    </row>
    <row r="1754" spans="2:2" x14ac:dyDescent="0.2">
      <c r="B1754" s="54"/>
    </row>
    <row r="1755" spans="2:2" x14ac:dyDescent="0.2">
      <c r="B1755" s="54"/>
    </row>
    <row r="1756" spans="2:2" x14ac:dyDescent="0.2">
      <c r="B1756" s="54"/>
    </row>
    <row r="1757" spans="2:2" x14ac:dyDescent="0.2">
      <c r="B1757" s="54"/>
    </row>
    <row r="1758" spans="2:2" x14ac:dyDescent="0.2">
      <c r="B1758" s="54"/>
    </row>
    <row r="1759" spans="2:2" x14ac:dyDescent="0.2">
      <c r="B1759" s="54"/>
    </row>
    <row r="1760" spans="2:2" x14ac:dyDescent="0.2">
      <c r="B1760" s="54"/>
    </row>
    <row r="1761" spans="2:2" x14ac:dyDescent="0.2">
      <c r="B1761" s="54"/>
    </row>
    <row r="1762" spans="2:2" x14ac:dyDescent="0.2">
      <c r="B1762" s="54"/>
    </row>
    <row r="1763" spans="2:2" x14ac:dyDescent="0.2">
      <c r="B1763" s="54"/>
    </row>
    <row r="1764" spans="2:2" x14ac:dyDescent="0.2">
      <c r="B1764" s="54"/>
    </row>
    <row r="1765" spans="2:2" x14ac:dyDescent="0.2">
      <c r="B1765" s="54"/>
    </row>
    <row r="1766" spans="2:2" x14ac:dyDescent="0.2">
      <c r="B1766" s="54"/>
    </row>
    <row r="1767" spans="2:2" x14ac:dyDescent="0.2">
      <c r="B1767" s="54"/>
    </row>
    <row r="1768" spans="2:2" x14ac:dyDescent="0.2">
      <c r="B1768" s="54"/>
    </row>
    <row r="1769" spans="2:2" x14ac:dyDescent="0.2">
      <c r="B1769" s="54"/>
    </row>
    <row r="1770" spans="2:2" x14ac:dyDescent="0.2">
      <c r="B1770" s="54"/>
    </row>
    <row r="1771" spans="2:2" x14ac:dyDescent="0.2">
      <c r="B1771" s="54"/>
    </row>
    <row r="1772" spans="2:2" x14ac:dyDescent="0.2">
      <c r="B1772" s="54"/>
    </row>
    <row r="1773" spans="2:2" x14ac:dyDescent="0.2">
      <c r="B1773" s="54"/>
    </row>
    <row r="1774" spans="2:2" x14ac:dyDescent="0.2">
      <c r="B1774" s="54"/>
    </row>
    <row r="1775" spans="2:2" x14ac:dyDescent="0.2">
      <c r="B1775" s="54"/>
    </row>
    <row r="1776" spans="2:2" x14ac:dyDescent="0.2">
      <c r="B1776" s="54"/>
    </row>
    <row r="1777" spans="2:2" x14ac:dyDescent="0.2">
      <c r="B1777" s="54"/>
    </row>
    <row r="1778" spans="2:2" x14ac:dyDescent="0.2">
      <c r="B1778" s="54"/>
    </row>
    <row r="1779" spans="2:2" x14ac:dyDescent="0.2">
      <c r="B1779" s="54"/>
    </row>
    <row r="1780" spans="2:2" x14ac:dyDescent="0.2">
      <c r="B1780" s="54"/>
    </row>
    <row r="1781" spans="2:2" x14ac:dyDescent="0.2">
      <c r="B1781" s="54"/>
    </row>
    <row r="1782" spans="2:2" x14ac:dyDescent="0.2">
      <c r="B1782" s="54"/>
    </row>
    <row r="1783" spans="2:2" x14ac:dyDescent="0.2">
      <c r="B1783" s="54"/>
    </row>
    <row r="1784" spans="2:2" x14ac:dyDescent="0.2">
      <c r="B1784" s="54"/>
    </row>
    <row r="1785" spans="2:2" x14ac:dyDescent="0.2">
      <c r="B1785" s="54"/>
    </row>
    <row r="1786" spans="2:2" x14ac:dyDescent="0.2">
      <c r="B1786" s="54"/>
    </row>
    <row r="1787" spans="2:2" x14ac:dyDescent="0.2">
      <c r="B1787" s="54"/>
    </row>
    <row r="1788" spans="2:2" x14ac:dyDescent="0.2">
      <c r="B1788" s="54"/>
    </row>
    <row r="1789" spans="2:2" x14ac:dyDescent="0.2">
      <c r="B1789" s="54"/>
    </row>
    <row r="1790" spans="2:2" x14ac:dyDescent="0.2">
      <c r="B1790" s="54"/>
    </row>
    <row r="1791" spans="2:2" x14ac:dyDescent="0.2">
      <c r="B1791" s="54"/>
    </row>
    <row r="1792" spans="2:2" x14ac:dyDescent="0.2">
      <c r="B1792" s="54"/>
    </row>
    <row r="1793" spans="2:2" x14ac:dyDescent="0.2">
      <c r="B1793" s="54"/>
    </row>
    <row r="1794" spans="2:2" x14ac:dyDescent="0.2">
      <c r="B1794" s="54"/>
    </row>
    <row r="1795" spans="2:2" x14ac:dyDescent="0.2">
      <c r="B1795" s="54"/>
    </row>
    <row r="1796" spans="2:2" x14ac:dyDescent="0.2">
      <c r="B1796" s="54"/>
    </row>
    <row r="1797" spans="2:2" x14ac:dyDescent="0.2">
      <c r="B1797" s="54"/>
    </row>
    <row r="1798" spans="2:2" x14ac:dyDescent="0.2">
      <c r="B1798" s="54"/>
    </row>
    <row r="1799" spans="2:2" x14ac:dyDescent="0.2">
      <c r="B1799" s="54"/>
    </row>
    <row r="1800" spans="2:2" x14ac:dyDescent="0.2">
      <c r="B1800" s="54"/>
    </row>
    <row r="1801" spans="2:2" x14ac:dyDescent="0.2">
      <c r="B1801" s="54"/>
    </row>
    <row r="1802" spans="2:2" x14ac:dyDescent="0.2">
      <c r="B1802" s="54"/>
    </row>
    <row r="1803" spans="2:2" x14ac:dyDescent="0.2">
      <c r="B1803" s="54"/>
    </row>
    <row r="1804" spans="2:2" x14ac:dyDescent="0.2">
      <c r="B1804" s="54"/>
    </row>
    <row r="1805" spans="2:2" x14ac:dyDescent="0.2">
      <c r="B1805" s="54"/>
    </row>
    <row r="1806" spans="2:2" x14ac:dyDescent="0.2">
      <c r="B1806" s="54"/>
    </row>
    <row r="1807" spans="2:2" x14ac:dyDescent="0.2">
      <c r="B1807" s="54"/>
    </row>
    <row r="1808" spans="2:2" x14ac:dyDescent="0.2">
      <c r="B1808" s="54"/>
    </row>
    <row r="1809" spans="2:2" x14ac:dyDescent="0.2">
      <c r="B1809" s="54"/>
    </row>
    <row r="1810" spans="2:2" x14ac:dyDescent="0.2">
      <c r="B1810" s="54"/>
    </row>
    <row r="1811" spans="2:2" x14ac:dyDescent="0.2">
      <c r="B1811" s="54"/>
    </row>
    <row r="1812" spans="2:2" x14ac:dyDescent="0.2">
      <c r="B1812" s="54"/>
    </row>
    <row r="1813" spans="2:2" x14ac:dyDescent="0.2">
      <c r="B1813" s="54"/>
    </row>
    <row r="1814" spans="2:2" x14ac:dyDescent="0.2">
      <c r="B1814" s="54"/>
    </row>
    <row r="1815" spans="2:2" x14ac:dyDescent="0.2">
      <c r="B1815" s="54"/>
    </row>
    <row r="1816" spans="2:2" x14ac:dyDescent="0.2">
      <c r="B1816" s="54"/>
    </row>
    <row r="1817" spans="2:2" x14ac:dyDescent="0.2">
      <c r="B1817" s="54"/>
    </row>
    <row r="1818" spans="2:2" x14ac:dyDescent="0.2">
      <c r="B1818" s="54"/>
    </row>
    <row r="1819" spans="2:2" x14ac:dyDescent="0.2">
      <c r="B1819" s="54"/>
    </row>
    <row r="1820" spans="2:2" x14ac:dyDescent="0.2">
      <c r="B1820" s="54"/>
    </row>
    <row r="1821" spans="2:2" x14ac:dyDescent="0.2">
      <c r="B1821" s="54"/>
    </row>
    <row r="1822" spans="2:2" x14ac:dyDescent="0.2">
      <c r="B1822" s="54"/>
    </row>
    <row r="1823" spans="2:2" x14ac:dyDescent="0.2">
      <c r="B1823" s="54"/>
    </row>
    <row r="1824" spans="2:2" x14ac:dyDescent="0.2">
      <c r="B1824" s="54"/>
    </row>
    <row r="1825" spans="2:2" x14ac:dyDescent="0.2">
      <c r="B1825" s="54"/>
    </row>
    <row r="1826" spans="2:2" x14ac:dyDescent="0.2">
      <c r="B1826" s="54"/>
    </row>
    <row r="1827" spans="2:2" x14ac:dyDescent="0.2">
      <c r="B1827" s="54"/>
    </row>
    <row r="1828" spans="2:2" x14ac:dyDescent="0.2">
      <c r="B1828" s="54"/>
    </row>
    <row r="1829" spans="2:2" x14ac:dyDescent="0.2">
      <c r="B1829" s="54"/>
    </row>
    <row r="1830" spans="2:2" x14ac:dyDescent="0.2">
      <c r="B1830" s="54"/>
    </row>
    <row r="1831" spans="2:2" x14ac:dyDescent="0.2">
      <c r="B1831" s="54"/>
    </row>
    <row r="1832" spans="2:2" x14ac:dyDescent="0.2">
      <c r="B1832" s="54"/>
    </row>
    <row r="1833" spans="2:2" x14ac:dyDescent="0.2">
      <c r="B1833" s="54"/>
    </row>
    <row r="1834" spans="2:2" x14ac:dyDescent="0.2">
      <c r="B1834" s="54"/>
    </row>
    <row r="1835" spans="2:2" x14ac:dyDescent="0.2">
      <c r="B1835" s="54"/>
    </row>
    <row r="1836" spans="2:2" x14ac:dyDescent="0.2">
      <c r="B1836" s="54"/>
    </row>
    <row r="1837" spans="2:2" x14ac:dyDescent="0.2">
      <c r="B1837" s="54"/>
    </row>
    <row r="1838" spans="2:2" x14ac:dyDescent="0.2">
      <c r="B1838" s="54"/>
    </row>
    <row r="1839" spans="2:2" x14ac:dyDescent="0.2">
      <c r="B1839" s="54"/>
    </row>
    <row r="1840" spans="2:2" x14ac:dyDescent="0.2">
      <c r="B1840" s="54"/>
    </row>
    <row r="1841" spans="2:2" x14ac:dyDescent="0.2">
      <c r="B1841" s="54"/>
    </row>
    <row r="1842" spans="2:2" x14ac:dyDescent="0.2">
      <c r="B1842" s="54"/>
    </row>
    <row r="1843" spans="2:2" x14ac:dyDescent="0.2">
      <c r="B1843" s="54"/>
    </row>
    <row r="1844" spans="2:2" x14ac:dyDescent="0.2">
      <c r="B1844" s="54"/>
    </row>
    <row r="1845" spans="2:2" x14ac:dyDescent="0.2">
      <c r="B1845" s="54"/>
    </row>
    <row r="1846" spans="2:2" x14ac:dyDescent="0.2">
      <c r="B1846" s="54"/>
    </row>
    <row r="1847" spans="2:2" x14ac:dyDescent="0.2">
      <c r="B1847" s="54"/>
    </row>
    <row r="1848" spans="2:2" x14ac:dyDescent="0.2">
      <c r="B1848" s="54"/>
    </row>
    <row r="1849" spans="2:2" x14ac:dyDescent="0.2">
      <c r="B1849" s="54"/>
    </row>
    <row r="1850" spans="2:2" x14ac:dyDescent="0.2">
      <c r="B1850" s="54"/>
    </row>
    <row r="1851" spans="2:2" x14ac:dyDescent="0.2">
      <c r="B1851" s="54"/>
    </row>
    <row r="1852" spans="2:2" x14ac:dyDescent="0.2">
      <c r="B1852" s="54"/>
    </row>
    <row r="1853" spans="2:2" x14ac:dyDescent="0.2">
      <c r="B1853" s="54"/>
    </row>
    <row r="1854" spans="2:2" x14ac:dyDescent="0.2">
      <c r="B1854" s="54"/>
    </row>
    <row r="1855" spans="2:2" x14ac:dyDescent="0.2">
      <c r="B1855" s="54"/>
    </row>
    <row r="1856" spans="2:2" x14ac:dyDescent="0.2">
      <c r="B1856" s="54"/>
    </row>
    <row r="1857" spans="2:2" x14ac:dyDescent="0.2">
      <c r="B1857" s="54"/>
    </row>
    <row r="1858" spans="2:2" x14ac:dyDescent="0.2">
      <c r="B1858" s="54"/>
    </row>
    <row r="1859" spans="2:2" x14ac:dyDescent="0.2">
      <c r="B1859" s="54"/>
    </row>
    <row r="1860" spans="2:2" x14ac:dyDescent="0.2">
      <c r="B1860" s="54"/>
    </row>
    <row r="1861" spans="2:2" x14ac:dyDescent="0.2">
      <c r="B1861" s="54"/>
    </row>
    <row r="1862" spans="2:2" x14ac:dyDescent="0.2">
      <c r="B1862" s="54"/>
    </row>
    <row r="1863" spans="2:2" x14ac:dyDescent="0.2">
      <c r="B1863" s="54"/>
    </row>
    <row r="1864" spans="2:2" x14ac:dyDescent="0.2">
      <c r="B1864" s="54"/>
    </row>
    <row r="1865" spans="2:2" x14ac:dyDescent="0.2">
      <c r="B1865" s="54"/>
    </row>
    <row r="1866" spans="2:2" x14ac:dyDescent="0.2">
      <c r="B1866" s="54"/>
    </row>
    <row r="1867" spans="2:2" x14ac:dyDescent="0.2">
      <c r="B1867" s="54"/>
    </row>
    <row r="1868" spans="2:2" x14ac:dyDescent="0.2">
      <c r="B1868" s="54"/>
    </row>
    <row r="1869" spans="2:2" x14ac:dyDescent="0.2">
      <c r="B1869" s="54"/>
    </row>
    <row r="1870" spans="2:2" x14ac:dyDescent="0.2">
      <c r="B1870" s="54"/>
    </row>
    <row r="1871" spans="2:2" x14ac:dyDescent="0.2">
      <c r="B1871" s="54"/>
    </row>
    <row r="1872" spans="2:2" x14ac:dyDescent="0.2">
      <c r="B1872" s="54"/>
    </row>
    <row r="1873" spans="2:2" x14ac:dyDescent="0.2">
      <c r="B1873" s="54"/>
    </row>
    <row r="1874" spans="2:2" x14ac:dyDescent="0.2">
      <c r="B1874" s="54"/>
    </row>
    <row r="1875" spans="2:2" x14ac:dyDescent="0.2">
      <c r="B1875" s="54"/>
    </row>
    <row r="1876" spans="2:2" x14ac:dyDescent="0.2">
      <c r="B1876" s="54"/>
    </row>
    <row r="1877" spans="2:2" x14ac:dyDescent="0.2">
      <c r="B1877" s="54"/>
    </row>
    <row r="1878" spans="2:2" x14ac:dyDescent="0.2">
      <c r="B1878" s="54"/>
    </row>
    <row r="1879" spans="2:2" x14ac:dyDescent="0.2">
      <c r="B1879" s="54"/>
    </row>
    <row r="1880" spans="2:2" x14ac:dyDescent="0.2">
      <c r="B1880" s="54"/>
    </row>
    <row r="1881" spans="2:2" x14ac:dyDescent="0.2">
      <c r="B1881" s="54"/>
    </row>
    <row r="1882" spans="2:2" x14ac:dyDescent="0.2">
      <c r="B1882" s="54"/>
    </row>
    <row r="1883" spans="2:2" x14ac:dyDescent="0.2">
      <c r="B1883" s="54"/>
    </row>
    <row r="1884" spans="2:2" x14ac:dyDescent="0.2">
      <c r="B1884" s="54"/>
    </row>
    <row r="1885" spans="2:2" x14ac:dyDescent="0.2">
      <c r="B1885" s="54"/>
    </row>
    <row r="1886" spans="2:2" x14ac:dyDescent="0.2">
      <c r="B1886" s="54"/>
    </row>
    <row r="1887" spans="2:2" x14ac:dyDescent="0.2">
      <c r="B1887" s="54"/>
    </row>
    <row r="1888" spans="2:2" x14ac:dyDescent="0.2">
      <c r="B1888" s="54"/>
    </row>
    <row r="1889" spans="2:2" x14ac:dyDescent="0.2">
      <c r="B1889" s="54"/>
    </row>
    <row r="1890" spans="2:2" x14ac:dyDescent="0.2">
      <c r="B1890" s="54"/>
    </row>
    <row r="1891" spans="2:2" x14ac:dyDescent="0.2">
      <c r="B1891" s="54"/>
    </row>
    <row r="1892" spans="2:2" x14ac:dyDescent="0.2">
      <c r="B1892" s="54"/>
    </row>
    <row r="1893" spans="2:2" x14ac:dyDescent="0.2">
      <c r="B1893" s="54"/>
    </row>
    <row r="1894" spans="2:2" x14ac:dyDescent="0.2">
      <c r="B1894" s="54"/>
    </row>
    <row r="1895" spans="2:2" x14ac:dyDescent="0.2">
      <c r="B1895" s="54"/>
    </row>
    <row r="1896" spans="2:2" x14ac:dyDescent="0.2">
      <c r="B1896" s="54"/>
    </row>
    <row r="1897" spans="2:2" x14ac:dyDescent="0.2">
      <c r="B1897" s="54"/>
    </row>
    <row r="1898" spans="2:2" x14ac:dyDescent="0.2">
      <c r="B1898" s="54"/>
    </row>
    <row r="1899" spans="2:2" x14ac:dyDescent="0.2">
      <c r="B1899" s="54"/>
    </row>
    <row r="1900" spans="2:2" x14ac:dyDescent="0.2">
      <c r="B1900" s="54"/>
    </row>
    <row r="1901" spans="2:2" x14ac:dyDescent="0.2">
      <c r="B1901" s="54"/>
    </row>
    <row r="1902" spans="2:2" x14ac:dyDescent="0.2">
      <c r="B1902" s="54"/>
    </row>
    <row r="1903" spans="2:2" x14ac:dyDescent="0.2">
      <c r="B1903" s="54"/>
    </row>
    <row r="1904" spans="2:2" x14ac:dyDescent="0.2">
      <c r="B1904" s="54"/>
    </row>
    <row r="1905" spans="2:2" x14ac:dyDescent="0.2">
      <c r="B1905" s="54"/>
    </row>
    <row r="1906" spans="2:2" x14ac:dyDescent="0.2">
      <c r="B1906" s="54"/>
    </row>
    <row r="1907" spans="2:2" x14ac:dyDescent="0.2">
      <c r="B1907" s="54"/>
    </row>
    <row r="1908" spans="2:2" x14ac:dyDescent="0.2">
      <c r="B1908" s="54"/>
    </row>
    <row r="1909" spans="2:2" x14ac:dyDescent="0.2">
      <c r="B1909" s="54"/>
    </row>
    <row r="1910" spans="2:2" x14ac:dyDescent="0.2">
      <c r="B1910" s="54"/>
    </row>
    <row r="1911" spans="2:2" x14ac:dyDescent="0.2">
      <c r="B1911" s="54"/>
    </row>
    <row r="1912" spans="2:2" x14ac:dyDescent="0.2">
      <c r="B1912" s="54"/>
    </row>
    <row r="1913" spans="2:2" x14ac:dyDescent="0.2">
      <c r="B1913" s="54"/>
    </row>
    <row r="1914" spans="2:2" x14ac:dyDescent="0.2">
      <c r="B1914" s="54"/>
    </row>
    <row r="1915" spans="2:2" x14ac:dyDescent="0.2">
      <c r="B1915" s="54"/>
    </row>
    <row r="1916" spans="2:2" x14ac:dyDescent="0.2">
      <c r="B1916" s="54"/>
    </row>
    <row r="1917" spans="2:2" x14ac:dyDescent="0.2">
      <c r="B1917" s="54"/>
    </row>
    <row r="1918" spans="2:2" x14ac:dyDescent="0.2">
      <c r="B1918" s="54"/>
    </row>
    <row r="1919" spans="2:2" x14ac:dyDescent="0.2">
      <c r="B1919" s="54"/>
    </row>
    <row r="1920" spans="2:2" x14ac:dyDescent="0.2">
      <c r="B1920" s="54"/>
    </row>
    <row r="1921" spans="2:2" x14ac:dyDescent="0.2">
      <c r="B1921" s="54"/>
    </row>
    <row r="1922" spans="2:2" x14ac:dyDescent="0.2">
      <c r="B1922" s="54"/>
    </row>
    <row r="1923" spans="2:2" x14ac:dyDescent="0.2">
      <c r="B1923" s="54"/>
    </row>
    <row r="1924" spans="2:2" x14ac:dyDescent="0.2">
      <c r="B1924" s="54"/>
    </row>
    <row r="1925" spans="2:2" x14ac:dyDescent="0.2">
      <c r="B1925" s="54"/>
    </row>
    <row r="1926" spans="2:2" x14ac:dyDescent="0.2">
      <c r="B1926" s="54"/>
    </row>
    <row r="1927" spans="2:2" x14ac:dyDescent="0.2">
      <c r="B1927" s="54"/>
    </row>
    <row r="1928" spans="2:2" x14ac:dyDescent="0.2">
      <c r="B1928" s="54"/>
    </row>
    <row r="1929" spans="2:2" x14ac:dyDescent="0.2">
      <c r="B1929" s="54"/>
    </row>
    <row r="1930" spans="2:2" x14ac:dyDescent="0.2">
      <c r="B1930" s="54"/>
    </row>
    <row r="1931" spans="2:2" x14ac:dyDescent="0.2">
      <c r="B1931" s="54"/>
    </row>
    <row r="1932" spans="2:2" x14ac:dyDescent="0.2">
      <c r="B1932" s="54"/>
    </row>
    <row r="1933" spans="2:2" x14ac:dyDescent="0.2">
      <c r="B1933" s="54"/>
    </row>
    <row r="1934" spans="2:2" x14ac:dyDescent="0.2">
      <c r="B1934" s="54"/>
    </row>
    <row r="1935" spans="2:2" x14ac:dyDescent="0.2">
      <c r="B1935" s="54"/>
    </row>
    <row r="1936" spans="2:2" x14ac:dyDescent="0.2">
      <c r="B1936" s="54"/>
    </row>
    <row r="1937" spans="2:2" x14ac:dyDescent="0.2">
      <c r="B1937" s="54"/>
    </row>
    <row r="1938" spans="2:2" x14ac:dyDescent="0.2">
      <c r="B1938" s="54"/>
    </row>
    <row r="1939" spans="2:2" x14ac:dyDescent="0.2">
      <c r="B1939" s="54"/>
    </row>
    <row r="1940" spans="2:2" x14ac:dyDescent="0.2">
      <c r="B1940" s="54"/>
    </row>
    <row r="1941" spans="2:2" x14ac:dyDescent="0.2">
      <c r="B1941" s="54"/>
    </row>
    <row r="1942" spans="2:2" x14ac:dyDescent="0.2">
      <c r="B1942" s="54"/>
    </row>
    <row r="1943" spans="2:2" x14ac:dyDescent="0.2">
      <c r="B1943" s="54"/>
    </row>
    <row r="1944" spans="2:2" x14ac:dyDescent="0.2">
      <c r="B1944" s="54"/>
    </row>
    <row r="1945" spans="2:2" x14ac:dyDescent="0.2">
      <c r="B1945" s="54"/>
    </row>
    <row r="1946" spans="2:2" x14ac:dyDescent="0.2">
      <c r="B1946" s="54"/>
    </row>
    <row r="1947" spans="2:2" x14ac:dyDescent="0.2">
      <c r="B1947" s="54"/>
    </row>
    <row r="1948" spans="2:2" x14ac:dyDescent="0.2">
      <c r="B1948" s="54"/>
    </row>
    <row r="1949" spans="2:2" x14ac:dyDescent="0.2">
      <c r="B1949" s="54"/>
    </row>
    <row r="1950" spans="2:2" x14ac:dyDescent="0.2">
      <c r="B1950" s="54"/>
    </row>
    <row r="1951" spans="2:2" x14ac:dyDescent="0.2">
      <c r="B1951" s="54"/>
    </row>
    <row r="1952" spans="2:2" x14ac:dyDescent="0.2">
      <c r="B1952" s="54"/>
    </row>
    <row r="1953" spans="2:2" x14ac:dyDescent="0.2">
      <c r="B1953" s="54"/>
    </row>
    <row r="1954" spans="2:2" x14ac:dyDescent="0.2">
      <c r="B1954" s="54"/>
    </row>
    <row r="1955" spans="2:2" x14ac:dyDescent="0.2">
      <c r="B1955" s="54"/>
    </row>
    <row r="1956" spans="2:2" x14ac:dyDescent="0.2">
      <c r="B1956" s="54"/>
    </row>
    <row r="1957" spans="2:2" x14ac:dyDescent="0.2">
      <c r="B1957" s="54"/>
    </row>
    <row r="1958" spans="2:2" x14ac:dyDescent="0.2">
      <c r="B1958" s="54"/>
    </row>
    <row r="1959" spans="2:2" x14ac:dyDescent="0.2">
      <c r="B1959" s="54"/>
    </row>
    <row r="1960" spans="2:2" x14ac:dyDescent="0.2">
      <c r="B1960" s="54"/>
    </row>
    <row r="1961" spans="2:2" x14ac:dyDescent="0.2">
      <c r="B1961" s="54"/>
    </row>
    <row r="1962" spans="2:2" x14ac:dyDescent="0.2">
      <c r="B1962" s="54"/>
    </row>
    <row r="1963" spans="2:2" x14ac:dyDescent="0.2">
      <c r="B1963" s="54"/>
    </row>
    <row r="1964" spans="2:2" x14ac:dyDescent="0.2">
      <c r="B1964" s="54"/>
    </row>
    <row r="1965" spans="2:2" x14ac:dyDescent="0.2">
      <c r="B1965" s="54"/>
    </row>
    <row r="1966" spans="2:2" x14ac:dyDescent="0.2">
      <c r="B1966" s="54"/>
    </row>
    <row r="1967" spans="2:2" x14ac:dyDescent="0.2">
      <c r="B1967" s="54"/>
    </row>
    <row r="1968" spans="2:2" x14ac:dyDescent="0.2">
      <c r="B1968" s="54"/>
    </row>
    <row r="1969" spans="2:2" x14ac:dyDescent="0.2">
      <c r="B1969" s="54"/>
    </row>
    <row r="1970" spans="2:2" x14ac:dyDescent="0.2">
      <c r="B1970" s="54"/>
    </row>
    <row r="1971" spans="2:2" x14ac:dyDescent="0.2">
      <c r="B1971" s="54"/>
    </row>
    <row r="1972" spans="2:2" x14ac:dyDescent="0.2">
      <c r="B1972" s="54"/>
    </row>
    <row r="1973" spans="2:2" x14ac:dyDescent="0.2">
      <c r="B1973" s="54"/>
    </row>
    <row r="1974" spans="2:2" x14ac:dyDescent="0.2">
      <c r="B1974" s="54"/>
    </row>
    <row r="1975" spans="2:2" x14ac:dyDescent="0.2">
      <c r="B1975" s="54"/>
    </row>
    <row r="1976" spans="2:2" x14ac:dyDescent="0.2">
      <c r="B1976" s="54"/>
    </row>
    <row r="1977" spans="2:2" x14ac:dyDescent="0.2">
      <c r="B1977" s="54"/>
    </row>
    <row r="1978" spans="2:2" x14ac:dyDescent="0.2">
      <c r="B1978" s="54"/>
    </row>
    <row r="1979" spans="2:2" x14ac:dyDescent="0.2">
      <c r="B1979" s="54"/>
    </row>
    <row r="1980" spans="2:2" x14ac:dyDescent="0.2">
      <c r="B1980" s="54"/>
    </row>
    <row r="1981" spans="2:2" x14ac:dyDescent="0.2">
      <c r="B1981" s="54"/>
    </row>
    <row r="1982" spans="2:2" x14ac:dyDescent="0.2">
      <c r="B1982" s="54"/>
    </row>
    <row r="1983" spans="2:2" x14ac:dyDescent="0.2">
      <c r="B1983" s="54"/>
    </row>
    <row r="1984" spans="2:2" x14ac:dyDescent="0.2">
      <c r="B1984" s="54"/>
    </row>
    <row r="1985" spans="2:2" x14ac:dyDescent="0.2">
      <c r="B1985" s="54"/>
    </row>
    <row r="1986" spans="2:2" x14ac:dyDescent="0.2">
      <c r="B1986" s="54"/>
    </row>
    <row r="1987" spans="2:2" x14ac:dyDescent="0.2">
      <c r="B1987" s="54"/>
    </row>
    <row r="1988" spans="2:2" x14ac:dyDescent="0.2">
      <c r="B1988" s="54"/>
    </row>
    <row r="1989" spans="2:2" x14ac:dyDescent="0.2">
      <c r="B1989" s="54"/>
    </row>
    <row r="1990" spans="2:2" x14ac:dyDescent="0.2">
      <c r="B1990" s="54"/>
    </row>
    <row r="1991" spans="2:2" x14ac:dyDescent="0.2">
      <c r="B1991" s="54"/>
    </row>
    <row r="1992" spans="2:2" x14ac:dyDescent="0.2">
      <c r="B1992" s="54"/>
    </row>
    <row r="1993" spans="2:2" x14ac:dyDescent="0.2">
      <c r="B1993" s="54"/>
    </row>
    <row r="1994" spans="2:2" x14ac:dyDescent="0.2">
      <c r="B1994" s="54"/>
    </row>
    <row r="1995" spans="2:2" x14ac:dyDescent="0.2">
      <c r="B1995" s="54"/>
    </row>
    <row r="1996" spans="2:2" x14ac:dyDescent="0.2">
      <c r="B1996" s="54"/>
    </row>
    <row r="1997" spans="2:2" x14ac:dyDescent="0.2">
      <c r="B1997" s="54"/>
    </row>
    <row r="1998" spans="2:2" x14ac:dyDescent="0.2">
      <c r="B1998" s="54"/>
    </row>
    <row r="1999" spans="2:2" x14ac:dyDescent="0.2">
      <c r="B1999" s="54"/>
    </row>
    <row r="2000" spans="2:2" x14ac:dyDescent="0.2">
      <c r="B2000" s="54"/>
    </row>
    <row r="2001" spans="2:2" x14ac:dyDescent="0.2">
      <c r="B2001" s="54"/>
    </row>
    <row r="2002" spans="2:2" x14ac:dyDescent="0.2">
      <c r="B2002" s="54"/>
    </row>
    <row r="2003" spans="2:2" x14ac:dyDescent="0.2">
      <c r="B2003" s="54"/>
    </row>
    <row r="2004" spans="2:2" x14ac:dyDescent="0.2">
      <c r="B2004" s="54"/>
    </row>
    <row r="2005" spans="2:2" x14ac:dyDescent="0.2">
      <c r="B2005" s="54"/>
    </row>
    <row r="2006" spans="2:2" x14ac:dyDescent="0.2">
      <c r="B2006" s="54"/>
    </row>
    <row r="2007" spans="2:2" x14ac:dyDescent="0.2">
      <c r="B2007" s="54"/>
    </row>
    <row r="2008" spans="2:2" x14ac:dyDescent="0.2">
      <c r="B2008" s="54"/>
    </row>
    <row r="2009" spans="2:2" x14ac:dyDescent="0.2">
      <c r="B2009" s="54"/>
    </row>
    <row r="2010" spans="2:2" x14ac:dyDescent="0.2">
      <c r="B2010" s="54"/>
    </row>
    <row r="2011" spans="2:2" x14ac:dyDescent="0.2">
      <c r="B2011" s="54"/>
    </row>
    <row r="2012" spans="2:2" x14ac:dyDescent="0.2">
      <c r="B2012" s="54"/>
    </row>
    <row r="2013" spans="2:2" x14ac:dyDescent="0.2">
      <c r="B2013" s="54"/>
    </row>
    <row r="2014" spans="2:2" x14ac:dyDescent="0.2">
      <c r="B2014" s="54"/>
    </row>
    <row r="2015" spans="2:2" x14ac:dyDescent="0.2">
      <c r="B2015" s="54"/>
    </row>
    <row r="2016" spans="2:2" x14ac:dyDescent="0.2">
      <c r="B2016" s="54"/>
    </row>
    <row r="2017" spans="2:2" x14ac:dyDescent="0.2">
      <c r="B2017" s="54"/>
    </row>
    <row r="2018" spans="2:2" x14ac:dyDescent="0.2">
      <c r="B2018" s="54"/>
    </row>
    <row r="2019" spans="2:2" x14ac:dyDescent="0.2">
      <c r="B2019" s="54"/>
    </row>
    <row r="2020" spans="2:2" x14ac:dyDescent="0.2">
      <c r="B2020" s="54"/>
    </row>
    <row r="2021" spans="2:2" x14ac:dyDescent="0.2">
      <c r="B2021" s="54"/>
    </row>
    <row r="2022" spans="2:2" x14ac:dyDescent="0.2">
      <c r="B2022" s="54"/>
    </row>
    <row r="2023" spans="2:2" x14ac:dyDescent="0.2">
      <c r="B2023" s="54"/>
    </row>
    <row r="2024" spans="2:2" x14ac:dyDescent="0.2">
      <c r="B2024" s="54"/>
    </row>
    <row r="2025" spans="2:2" x14ac:dyDescent="0.2">
      <c r="B2025" s="54"/>
    </row>
    <row r="2026" spans="2:2" x14ac:dyDescent="0.2">
      <c r="B2026" s="54"/>
    </row>
    <row r="2027" spans="2:2" x14ac:dyDescent="0.2">
      <c r="B2027" s="54"/>
    </row>
    <row r="2028" spans="2:2" x14ac:dyDescent="0.2">
      <c r="B2028" s="54"/>
    </row>
    <row r="2029" spans="2:2" x14ac:dyDescent="0.2">
      <c r="B2029" s="54"/>
    </row>
    <row r="2030" spans="2:2" x14ac:dyDescent="0.2">
      <c r="B2030" s="54"/>
    </row>
    <row r="2031" spans="2:2" x14ac:dyDescent="0.2">
      <c r="B2031" s="54"/>
    </row>
    <row r="2032" spans="2:2" x14ac:dyDescent="0.2">
      <c r="B2032" s="54"/>
    </row>
    <row r="2033" spans="2:2" x14ac:dyDescent="0.2">
      <c r="B2033" s="54"/>
    </row>
    <row r="2034" spans="2:2" x14ac:dyDescent="0.2">
      <c r="B2034" s="54"/>
    </row>
    <row r="2035" spans="2:2" x14ac:dyDescent="0.2">
      <c r="B2035" s="54"/>
    </row>
    <row r="2036" spans="2:2" x14ac:dyDescent="0.2">
      <c r="B2036" s="54"/>
    </row>
    <row r="2037" spans="2:2" x14ac:dyDescent="0.2">
      <c r="B2037" s="54"/>
    </row>
    <row r="2038" spans="2:2" x14ac:dyDescent="0.2">
      <c r="B2038" s="54"/>
    </row>
    <row r="2039" spans="2:2" x14ac:dyDescent="0.2">
      <c r="B2039" s="54"/>
    </row>
    <row r="2040" spans="2:2" x14ac:dyDescent="0.2">
      <c r="B2040" s="54"/>
    </row>
    <row r="2041" spans="2:2" x14ac:dyDescent="0.2">
      <c r="B2041" s="54"/>
    </row>
    <row r="2042" spans="2:2" x14ac:dyDescent="0.2">
      <c r="B2042" s="54"/>
    </row>
    <row r="2043" spans="2:2" x14ac:dyDescent="0.2">
      <c r="B2043" s="54"/>
    </row>
    <row r="2044" spans="2:2" x14ac:dyDescent="0.2">
      <c r="B2044" s="54"/>
    </row>
    <row r="2045" spans="2:2" x14ac:dyDescent="0.2">
      <c r="B2045" s="54"/>
    </row>
    <row r="2046" spans="2:2" x14ac:dyDescent="0.2">
      <c r="B2046" s="54"/>
    </row>
    <row r="2047" spans="2:2" x14ac:dyDescent="0.2">
      <c r="B2047" s="54"/>
    </row>
    <row r="2048" spans="2:2" x14ac:dyDescent="0.2">
      <c r="B2048" s="54"/>
    </row>
    <row r="2049" spans="2:2" x14ac:dyDescent="0.2">
      <c r="B2049" s="54"/>
    </row>
    <row r="2050" spans="2:2" x14ac:dyDescent="0.2">
      <c r="B2050" s="54"/>
    </row>
    <row r="2051" spans="2:2" x14ac:dyDescent="0.2">
      <c r="B2051" s="54"/>
    </row>
    <row r="2052" spans="2:2" x14ac:dyDescent="0.2">
      <c r="B2052" s="54"/>
    </row>
    <row r="2053" spans="2:2" x14ac:dyDescent="0.2">
      <c r="B2053" s="54"/>
    </row>
    <row r="2054" spans="2:2" x14ac:dyDescent="0.2">
      <c r="B2054" s="54"/>
    </row>
    <row r="2055" spans="2:2" x14ac:dyDescent="0.2">
      <c r="B2055" s="54"/>
    </row>
    <row r="2056" spans="2:2" x14ac:dyDescent="0.2">
      <c r="B2056" s="54"/>
    </row>
    <row r="2057" spans="2:2" x14ac:dyDescent="0.2">
      <c r="B2057" s="54"/>
    </row>
    <row r="2058" spans="2:2" x14ac:dyDescent="0.2">
      <c r="B2058" s="54"/>
    </row>
    <row r="2059" spans="2:2" x14ac:dyDescent="0.2">
      <c r="B2059" s="54"/>
    </row>
    <row r="2060" spans="2:2" x14ac:dyDescent="0.2">
      <c r="B2060" s="54"/>
    </row>
    <row r="2061" spans="2:2" x14ac:dyDescent="0.2">
      <c r="B2061" s="54"/>
    </row>
    <row r="2062" spans="2:2" x14ac:dyDescent="0.2">
      <c r="B2062" s="54"/>
    </row>
    <row r="2063" spans="2:2" x14ac:dyDescent="0.2">
      <c r="B2063" s="54"/>
    </row>
    <row r="2064" spans="2:2" x14ac:dyDescent="0.2">
      <c r="B2064" s="54"/>
    </row>
    <row r="2065" spans="2:2" x14ac:dyDescent="0.2">
      <c r="B2065" s="54"/>
    </row>
    <row r="2066" spans="2:2" x14ac:dyDescent="0.2">
      <c r="B2066" s="54"/>
    </row>
    <row r="2067" spans="2:2" x14ac:dyDescent="0.2">
      <c r="B2067" s="54"/>
    </row>
    <row r="2068" spans="2:2" x14ac:dyDescent="0.2">
      <c r="B2068" s="54"/>
    </row>
    <row r="2069" spans="2:2" x14ac:dyDescent="0.2">
      <c r="B2069" s="54"/>
    </row>
    <row r="2070" spans="2:2" x14ac:dyDescent="0.2">
      <c r="B2070" s="54"/>
    </row>
    <row r="2071" spans="2:2" x14ac:dyDescent="0.2">
      <c r="B2071" s="54"/>
    </row>
    <row r="2072" spans="2:2" x14ac:dyDescent="0.2">
      <c r="B2072" s="54"/>
    </row>
    <row r="2073" spans="2:2" x14ac:dyDescent="0.2">
      <c r="B2073" s="54"/>
    </row>
    <row r="2074" spans="2:2" x14ac:dyDescent="0.2">
      <c r="B2074" s="54"/>
    </row>
    <row r="2075" spans="2:2" x14ac:dyDescent="0.2">
      <c r="B2075" s="54"/>
    </row>
    <row r="2076" spans="2:2" x14ac:dyDescent="0.2">
      <c r="B2076" s="54"/>
    </row>
    <row r="2077" spans="2:2" x14ac:dyDescent="0.2">
      <c r="B2077" s="54"/>
    </row>
    <row r="2078" spans="2:2" x14ac:dyDescent="0.2">
      <c r="B2078" s="54"/>
    </row>
    <row r="2079" spans="2:2" x14ac:dyDescent="0.2">
      <c r="B2079" s="54"/>
    </row>
    <row r="2080" spans="2:2" x14ac:dyDescent="0.2">
      <c r="B2080" s="54"/>
    </row>
    <row r="2081" spans="2:2" x14ac:dyDescent="0.2">
      <c r="B2081" s="54"/>
    </row>
    <row r="2082" spans="2:2" x14ac:dyDescent="0.2">
      <c r="B2082" s="54"/>
    </row>
    <row r="2083" spans="2:2" x14ac:dyDescent="0.2">
      <c r="B2083" s="54"/>
    </row>
    <row r="2084" spans="2:2" x14ac:dyDescent="0.2">
      <c r="B2084" s="54"/>
    </row>
    <row r="2085" spans="2:2" x14ac:dyDescent="0.2">
      <c r="B2085" s="54"/>
    </row>
    <row r="2086" spans="2:2" x14ac:dyDescent="0.2">
      <c r="B2086" s="54"/>
    </row>
    <row r="2087" spans="2:2" x14ac:dyDescent="0.2">
      <c r="B2087" s="54"/>
    </row>
    <row r="2088" spans="2:2" x14ac:dyDescent="0.2">
      <c r="B2088" s="54"/>
    </row>
    <row r="2089" spans="2:2" x14ac:dyDescent="0.2">
      <c r="B2089" s="54"/>
    </row>
    <row r="2090" spans="2:2" x14ac:dyDescent="0.2">
      <c r="B2090" s="54"/>
    </row>
    <row r="2091" spans="2:2" x14ac:dyDescent="0.2">
      <c r="B2091" s="54"/>
    </row>
    <row r="2092" spans="2:2" x14ac:dyDescent="0.2">
      <c r="B2092" s="54"/>
    </row>
    <row r="2093" spans="2:2" x14ac:dyDescent="0.2">
      <c r="B2093" s="54"/>
    </row>
    <row r="2094" spans="2:2" x14ac:dyDescent="0.2">
      <c r="B2094" s="54"/>
    </row>
    <row r="2095" spans="2:2" x14ac:dyDescent="0.2">
      <c r="B2095" s="54"/>
    </row>
    <row r="2096" spans="2:2" x14ac:dyDescent="0.2">
      <c r="B2096" s="54"/>
    </row>
    <row r="2097" spans="2:2" x14ac:dyDescent="0.2">
      <c r="B2097" s="54"/>
    </row>
    <row r="2098" spans="2:2" x14ac:dyDescent="0.2">
      <c r="B2098" s="54"/>
    </row>
    <row r="2099" spans="2:2" x14ac:dyDescent="0.2">
      <c r="B2099" s="54"/>
    </row>
    <row r="2100" spans="2:2" x14ac:dyDescent="0.2">
      <c r="B2100" s="54"/>
    </row>
    <row r="2101" spans="2:2" x14ac:dyDescent="0.2">
      <c r="B2101" s="54"/>
    </row>
    <row r="2102" spans="2:2" x14ac:dyDescent="0.2">
      <c r="B2102" s="54"/>
    </row>
    <row r="2103" spans="2:2" x14ac:dyDescent="0.2">
      <c r="B2103" s="54"/>
    </row>
    <row r="2104" spans="2:2" x14ac:dyDescent="0.2">
      <c r="B2104" s="54"/>
    </row>
    <row r="2105" spans="2:2" x14ac:dyDescent="0.2">
      <c r="B2105" s="54"/>
    </row>
    <row r="2106" spans="2:2" x14ac:dyDescent="0.2">
      <c r="B2106" s="54"/>
    </row>
    <row r="2107" spans="2:2" x14ac:dyDescent="0.2">
      <c r="B2107" s="54"/>
    </row>
    <row r="2108" spans="2:2" x14ac:dyDescent="0.2">
      <c r="B2108" s="54"/>
    </row>
    <row r="2109" spans="2:2" x14ac:dyDescent="0.2">
      <c r="B2109" s="54"/>
    </row>
    <row r="2110" spans="2:2" x14ac:dyDescent="0.2">
      <c r="B2110" s="54"/>
    </row>
    <row r="2111" spans="2:2" x14ac:dyDescent="0.2">
      <c r="B2111" s="54"/>
    </row>
    <row r="2112" spans="2:2" x14ac:dyDescent="0.2">
      <c r="B2112" s="54"/>
    </row>
    <row r="2113" spans="2:2" x14ac:dyDescent="0.2">
      <c r="B2113" s="54"/>
    </row>
    <row r="2114" spans="2:2" x14ac:dyDescent="0.2">
      <c r="B2114" s="54"/>
    </row>
    <row r="2115" spans="2:2" x14ac:dyDescent="0.2">
      <c r="B2115" s="54"/>
    </row>
    <row r="2116" spans="2:2" x14ac:dyDescent="0.2">
      <c r="B2116" s="54"/>
    </row>
    <row r="2117" spans="2:2" x14ac:dyDescent="0.2">
      <c r="B2117" s="54"/>
    </row>
    <row r="2118" spans="2:2" x14ac:dyDescent="0.2">
      <c r="B2118" s="54"/>
    </row>
    <row r="2119" spans="2:2" x14ac:dyDescent="0.2">
      <c r="B2119" s="54"/>
    </row>
    <row r="2120" spans="2:2" x14ac:dyDescent="0.2">
      <c r="B2120" s="54"/>
    </row>
    <row r="2121" spans="2:2" x14ac:dyDescent="0.2">
      <c r="B2121" s="54"/>
    </row>
    <row r="2122" spans="2:2" x14ac:dyDescent="0.2">
      <c r="B2122" s="54"/>
    </row>
    <row r="2123" spans="2:2" x14ac:dyDescent="0.2">
      <c r="B2123" s="54"/>
    </row>
    <row r="2124" spans="2:2" x14ac:dyDescent="0.2">
      <c r="B2124" s="54"/>
    </row>
    <row r="2125" spans="2:2" x14ac:dyDescent="0.2">
      <c r="B2125" s="54"/>
    </row>
    <row r="2126" spans="2:2" x14ac:dyDescent="0.2">
      <c r="B2126" s="54"/>
    </row>
    <row r="2127" spans="2:2" x14ac:dyDescent="0.2">
      <c r="B2127" s="54"/>
    </row>
    <row r="2128" spans="2:2" x14ac:dyDescent="0.2">
      <c r="B2128" s="54"/>
    </row>
    <row r="2129" spans="2:2" x14ac:dyDescent="0.2">
      <c r="B2129" s="54"/>
    </row>
    <row r="2130" spans="2:2" x14ac:dyDescent="0.2">
      <c r="B2130" s="54"/>
    </row>
    <row r="2131" spans="2:2" x14ac:dyDescent="0.2">
      <c r="B2131" s="54"/>
    </row>
    <row r="2132" spans="2:2" x14ac:dyDescent="0.2">
      <c r="B2132" s="54"/>
    </row>
    <row r="2133" spans="2:2" x14ac:dyDescent="0.2">
      <c r="B2133" s="54"/>
    </row>
    <row r="2134" spans="2:2" x14ac:dyDescent="0.2">
      <c r="B2134" s="54"/>
    </row>
    <row r="2135" spans="2:2" x14ac:dyDescent="0.2">
      <c r="B2135" s="54"/>
    </row>
    <row r="2136" spans="2:2" x14ac:dyDescent="0.2">
      <c r="B2136" s="54"/>
    </row>
    <row r="2137" spans="2:2" x14ac:dyDescent="0.2">
      <c r="B2137" s="54"/>
    </row>
    <row r="2138" spans="2:2" x14ac:dyDescent="0.2">
      <c r="B2138" s="54"/>
    </row>
    <row r="2139" spans="2:2" x14ac:dyDescent="0.2">
      <c r="B2139" s="54"/>
    </row>
    <row r="2140" spans="2:2" x14ac:dyDescent="0.2">
      <c r="B2140" s="54"/>
    </row>
    <row r="2141" spans="2:2" x14ac:dyDescent="0.2">
      <c r="B2141" s="54"/>
    </row>
    <row r="2142" spans="2:2" x14ac:dyDescent="0.2">
      <c r="B2142" s="54"/>
    </row>
    <row r="2143" spans="2:2" x14ac:dyDescent="0.2">
      <c r="B2143" s="54"/>
    </row>
    <row r="2144" spans="2:2" x14ac:dyDescent="0.2">
      <c r="B2144" s="54"/>
    </row>
    <row r="2145" spans="2:2" x14ac:dyDescent="0.2">
      <c r="B2145" s="54"/>
    </row>
    <row r="2146" spans="2:2" x14ac:dyDescent="0.2">
      <c r="B2146" s="54"/>
    </row>
    <row r="2147" spans="2:2" x14ac:dyDescent="0.2">
      <c r="B2147" s="54"/>
    </row>
    <row r="2148" spans="2:2" x14ac:dyDescent="0.2">
      <c r="B2148" s="54"/>
    </row>
    <row r="2149" spans="2:2" x14ac:dyDescent="0.2">
      <c r="B2149" s="54"/>
    </row>
    <row r="2150" spans="2:2" x14ac:dyDescent="0.2">
      <c r="B2150" s="54"/>
    </row>
    <row r="2151" spans="2:2" x14ac:dyDescent="0.2">
      <c r="B2151" s="54"/>
    </row>
    <row r="2152" spans="2:2" x14ac:dyDescent="0.2">
      <c r="B2152" s="54"/>
    </row>
    <row r="2153" spans="2:2" x14ac:dyDescent="0.2">
      <c r="B2153" s="54"/>
    </row>
    <row r="2154" spans="2:2" x14ac:dyDescent="0.2">
      <c r="B2154" s="54"/>
    </row>
    <row r="2155" spans="2:2" x14ac:dyDescent="0.2">
      <c r="B2155" s="54"/>
    </row>
    <row r="2156" spans="2:2" x14ac:dyDescent="0.2">
      <c r="B2156" s="54"/>
    </row>
    <row r="2157" spans="2:2" x14ac:dyDescent="0.2">
      <c r="B2157" s="54"/>
    </row>
    <row r="2158" spans="2:2" x14ac:dyDescent="0.2">
      <c r="B2158" s="54"/>
    </row>
    <row r="2159" spans="2:2" x14ac:dyDescent="0.2">
      <c r="B2159" s="54"/>
    </row>
    <row r="2160" spans="2:2" x14ac:dyDescent="0.2">
      <c r="B2160" s="54"/>
    </row>
    <row r="2161" spans="2:2" x14ac:dyDescent="0.2">
      <c r="B2161" s="54"/>
    </row>
    <row r="2162" spans="2:2" x14ac:dyDescent="0.2">
      <c r="B2162" s="54"/>
    </row>
    <row r="2163" spans="2:2" x14ac:dyDescent="0.2">
      <c r="B2163" s="54"/>
    </row>
    <row r="2164" spans="2:2" x14ac:dyDescent="0.2">
      <c r="B2164" s="54"/>
    </row>
    <row r="2165" spans="2:2" x14ac:dyDescent="0.2">
      <c r="B2165" s="54"/>
    </row>
    <row r="2166" spans="2:2" x14ac:dyDescent="0.2">
      <c r="B2166" s="54"/>
    </row>
    <row r="2167" spans="2:2" x14ac:dyDescent="0.2">
      <c r="B2167" s="54"/>
    </row>
    <row r="2168" spans="2:2" x14ac:dyDescent="0.2">
      <c r="B2168" s="54"/>
    </row>
    <row r="2169" spans="2:2" x14ac:dyDescent="0.2">
      <c r="B2169" s="54"/>
    </row>
    <row r="2170" spans="2:2" x14ac:dyDescent="0.2">
      <c r="B2170" s="54"/>
    </row>
    <row r="2171" spans="2:2" x14ac:dyDescent="0.2">
      <c r="B2171" s="54"/>
    </row>
    <row r="2172" spans="2:2" x14ac:dyDescent="0.2">
      <c r="B2172" s="54"/>
    </row>
    <row r="2173" spans="2:2" x14ac:dyDescent="0.2">
      <c r="B2173" s="54"/>
    </row>
    <row r="2174" spans="2:2" x14ac:dyDescent="0.2">
      <c r="B2174" s="54"/>
    </row>
    <row r="2175" spans="2:2" x14ac:dyDescent="0.2">
      <c r="B2175" s="54"/>
    </row>
    <row r="2176" spans="2:2" x14ac:dyDescent="0.2">
      <c r="B2176" s="54"/>
    </row>
    <row r="2177" spans="2:2" x14ac:dyDescent="0.2">
      <c r="B2177" s="54"/>
    </row>
    <row r="2178" spans="2:2" x14ac:dyDescent="0.2">
      <c r="B2178" s="54"/>
    </row>
    <row r="2179" spans="2:2" x14ac:dyDescent="0.2">
      <c r="B2179" s="54"/>
    </row>
    <row r="2180" spans="2:2" x14ac:dyDescent="0.2">
      <c r="B2180" s="54"/>
    </row>
    <row r="2181" spans="2:2" x14ac:dyDescent="0.2">
      <c r="B2181" s="54"/>
    </row>
    <row r="2182" spans="2:2" x14ac:dyDescent="0.2">
      <c r="B2182" s="54"/>
    </row>
    <row r="2183" spans="2:2" x14ac:dyDescent="0.2">
      <c r="B2183" s="54"/>
    </row>
    <row r="2184" spans="2:2" x14ac:dyDescent="0.2">
      <c r="B2184" s="54"/>
    </row>
    <row r="2185" spans="2:2" x14ac:dyDescent="0.2">
      <c r="B2185" s="54"/>
    </row>
    <row r="2186" spans="2:2" x14ac:dyDescent="0.2">
      <c r="B2186" s="54"/>
    </row>
    <row r="2187" spans="2:2" x14ac:dyDescent="0.2">
      <c r="B2187" s="54"/>
    </row>
    <row r="2188" spans="2:2" x14ac:dyDescent="0.2">
      <c r="B2188" s="54"/>
    </row>
    <row r="2189" spans="2:2" x14ac:dyDescent="0.2">
      <c r="B2189" s="54"/>
    </row>
    <row r="2190" spans="2:2" x14ac:dyDescent="0.2">
      <c r="B2190" s="54"/>
    </row>
    <row r="2191" spans="2:2" x14ac:dyDescent="0.2">
      <c r="B2191" s="54"/>
    </row>
    <row r="2192" spans="2:2" x14ac:dyDescent="0.2">
      <c r="B2192" s="54"/>
    </row>
    <row r="2193" spans="2:2" x14ac:dyDescent="0.2">
      <c r="B2193" s="54"/>
    </row>
    <row r="2194" spans="2:2" x14ac:dyDescent="0.2">
      <c r="B2194" s="54"/>
    </row>
    <row r="2195" spans="2:2" x14ac:dyDescent="0.2">
      <c r="B2195" s="54"/>
    </row>
    <row r="2196" spans="2:2" x14ac:dyDescent="0.2">
      <c r="B2196" s="54"/>
    </row>
    <row r="2197" spans="2:2" x14ac:dyDescent="0.2">
      <c r="B2197" s="54"/>
    </row>
    <row r="2198" spans="2:2" x14ac:dyDescent="0.2">
      <c r="B2198" s="54"/>
    </row>
    <row r="2199" spans="2:2" x14ac:dyDescent="0.2">
      <c r="B2199" s="54"/>
    </row>
    <row r="2200" spans="2:2" x14ac:dyDescent="0.2">
      <c r="B2200" s="54"/>
    </row>
    <row r="2201" spans="2:2" x14ac:dyDescent="0.2">
      <c r="B2201" s="54"/>
    </row>
    <row r="2202" spans="2:2" x14ac:dyDescent="0.2">
      <c r="B2202" s="54"/>
    </row>
    <row r="2203" spans="2:2" x14ac:dyDescent="0.2">
      <c r="B2203" s="54"/>
    </row>
    <row r="2204" spans="2:2" x14ac:dyDescent="0.2">
      <c r="B2204" s="54"/>
    </row>
    <row r="2205" spans="2:2" x14ac:dyDescent="0.2">
      <c r="B2205" s="54"/>
    </row>
    <row r="2206" spans="2:2" x14ac:dyDescent="0.2">
      <c r="B2206" s="54"/>
    </row>
    <row r="2207" spans="2:2" x14ac:dyDescent="0.2">
      <c r="B2207" s="54"/>
    </row>
    <row r="2208" spans="2:2" x14ac:dyDescent="0.2">
      <c r="B2208" s="54"/>
    </row>
    <row r="2209" spans="2:2" x14ac:dyDescent="0.2">
      <c r="B2209" s="54"/>
    </row>
    <row r="2210" spans="2:2" x14ac:dyDescent="0.2">
      <c r="B2210" s="54"/>
    </row>
    <row r="2211" spans="2:2" x14ac:dyDescent="0.2">
      <c r="B2211" s="54"/>
    </row>
    <row r="2212" spans="2:2" x14ac:dyDescent="0.2">
      <c r="B2212" s="54"/>
    </row>
    <row r="2213" spans="2:2" x14ac:dyDescent="0.2">
      <c r="B2213" s="54"/>
    </row>
    <row r="2214" spans="2:2" x14ac:dyDescent="0.2">
      <c r="B2214" s="54"/>
    </row>
    <row r="2215" spans="2:2" x14ac:dyDescent="0.2">
      <c r="B2215" s="54"/>
    </row>
    <row r="2216" spans="2:2" x14ac:dyDescent="0.2">
      <c r="B2216" s="54"/>
    </row>
    <row r="2217" spans="2:2" x14ac:dyDescent="0.2">
      <c r="B2217" s="54"/>
    </row>
    <row r="2218" spans="2:2" x14ac:dyDescent="0.2">
      <c r="B2218" s="54"/>
    </row>
    <row r="2219" spans="2:2" x14ac:dyDescent="0.2">
      <c r="B2219" s="54"/>
    </row>
    <row r="2220" spans="2:2" x14ac:dyDescent="0.2">
      <c r="B2220" s="54"/>
    </row>
    <row r="2221" spans="2:2" x14ac:dyDescent="0.2">
      <c r="B2221" s="54"/>
    </row>
    <row r="2222" spans="2:2" x14ac:dyDescent="0.2">
      <c r="B2222" s="54"/>
    </row>
    <row r="2223" spans="2:2" x14ac:dyDescent="0.2">
      <c r="B2223" s="54"/>
    </row>
    <row r="2224" spans="2:2" x14ac:dyDescent="0.2">
      <c r="B2224" s="54"/>
    </row>
    <row r="2225" spans="2:2" x14ac:dyDescent="0.2">
      <c r="B2225" s="54"/>
    </row>
    <row r="2226" spans="2:2" x14ac:dyDescent="0.2">
      <c r="B2226" s="54"/>
    </row>
    <row r="2227" spans="2:2" x14ac:dyDescent="0.2">
      <c r="B2227" s="54"/>
    </row>
    <row r="2228" spans="2:2" x14ac:dyDescent="0.2">
      <c r="B2228" s="54"/>
    </row>
    <row r="2229" spans="2:2" x14ac:dyDescent="0.2">
      <c r="B2229" s="54"/>
    </row>
    <row r="2230" spans="2:2" x14ac:dyDescent="0.2">
      <c r="B2230" s="54"/>
    </row>
    <row r="2231" spans="2:2" x14ac:dyDescent="0.2">
      <c r="B2231" s="54"/>
    </row>
    <row r="2232" spans="2:2" x14ac:dyDescent="0.2">
      <c r="B2232" s="54"/>
    </row>
    <row r="2233" spans="2:2" x14ac:dyDescent="0.2">
      <c r="B2233" s="54"/>
    </row>
    <row r="2234" spans="2:2" x14ac:dyDescent="0.2">
      <c r="B2234" s="54"/>
    </row>
    <row r="2235" spans="2:2" x14ac:dyDescent="0.2">
      <c r="B2235" s="54"/>
    </row>
    <row r="2236" spans="2:2" x14ac:dyDescent="0.2">
      <c r="B2236" s="54"/>
    </row>
    <row r="2237" spans="2:2" x14ac:dyDescent="0.2">
      <c r="B2237" s="54"/>
    </row>
    <row r="2238" spans="2:2" x14ac:dyDescent="0.2">
      <c r="B2238" s="54"/>
    </row>
    <row r="2239" spans="2:2" x14ac:dyDescent="0.2">
      <c r="B2239" s="54"/>
    </row>
    <row r="2240" spans="2:2" x14ac:dyDescent="0.2">
      <c r="B2240" s="54"/>
    </row>
    <row r="2241" spans="2:2" x14ac:dyDescent="0.2">
      <c r="B2241" s="54"/>
    </row>
    <row r="2242" spans="2:2" x14ac:dyDescent="0.2">
      <c r="B2242" s="54"/>
    </row>
    <row r="2243" spans="2:2" x14ac:dyDescent="0.2">
      <c r="B2243" s="54"/>
    </row>
    <row r="2244" spans="2:2" x14ac:dyDescent="0.2">
      <c r="B2244" s="54"/>
    </row>
    <row r="2245" spans="2:2" x14ac:dyDescent="0.2">
      <c r="B2245" s="54"/>
    </row>
    <row r="2246" spans="2:2" x14ac:dyDescent="0.2">
      <c r="B2246" s="54"/>
    </row>
    <row r="2247" spans="2:2" x14ac:dyDescent="0.2">
      <c r="B2247" s="54"/>
    </row>
    <row r="2248" spans="2:2" x14ac:dyDescent="0.2">
      <c r="B2248" s="54"/>
    </row>
    <row r="2249" spans="2:2" x14ac:dyDescent="0.2">
      <c r="B2249" s="54"/>
    </row>
    <row r="2250" spans="2:2" x14ac:dyDescent="0.2">
      <c r="B2250" s="54"/>
    </row>
    <row r="2251" spans="2:2" x14ac:dyDescent="0.2">
      <c r="B2251" s="54"/>
    </row>
    <row r="2252" spans="2:2" x14ac:dyDescent="0.2">
      <c r="B2252" s="54"/>
    </row>
    <row r="2253" spans="2:2" x14ac:dyDescent="0.2">
      <c r="B2253" s="54"/>
    </row>
    <row r="2254" spans="2:2" x14ac:dyDescent="0.2">
      <c r="B2254" s="54"/>
    </row>
    <row r="2255" spans="2:2" x14ac:dyDescent="0.2">
      <c r="B2255" s="54"/>
    </row>
    <row r="2256" spans="2:2" x14ac:dyDescent="0.2">
      <c r="B2256" s="54"/>
    </row>
    <row r="2257" spans="2:2" x14ac:dyDescent="0.2">
      <c r="B2257" s="54"/>
    </row>
    <row r="2258" spans="2:2" x14ac:dyDescent="0.2">
      <c r="B2258" s="54"/>
    </row>
    <row r="2259" spans="2:2" x14ac:dyDescent="0.2">
      <c r="B2259" s="54"/>
    </row>
    <row r="2260" spans="2:2" x14ac:dyDescent="0.2">
      <c r="B2260" s="54"/>
    </row>
    <row r="2261" spans="2:2" x14ac:dyDescent="0.2">
      <c r="B2261" s="54"/>
    </row>
    <row r="2262" spans="2:2" x14ac:dyDescent="0.2">
      <c r="B2262" s="54"/>
    </row>
    <row r="2263" spans="2:2" x14ac:dyDescent="0.2">
      <c r="B2263" s="54"/>
    </row>
    <row r="2264" spans="2:2" x14ac:dyDescent="0.2">
      <c r="B2264" s="54"/>
    </row>
    <row r="2265" spans="2:2" x14ac:dyDescent="0.2">
      <c r="B2265" s="54"/>
    </row>
    <row r="2266" spans="2:2" x14ac:dyDescent="0.2">
      <c r="B2266" s="54"/>
    </row>
    <row r="2267" spans="2:2" x14ac:dyDescent="0.2">
      <c r="B2267" s="54"/>
    </row>
    <row r="2268" spans="2:2" x14ac:dyDescent="0.2">
      <c r="B2268" s="54"/>
    </row>
    <row r="2269" spans="2:2" x14ac:dyDescent="0.2">
      <c r="B2269" s="54"/>
    </row>
    <row r="2270" spans="2:2" x14ac:dyDescent="0.2">
      <c r="B2270" s="54"/>
    </row>
    <row r="2271" spans="2:2" x14ac:dyDescent="0.2">
      <c r="B2271" s="54"/>
    </row>
    <row r="2272" spans="2:2" x14ac:dyDescent="0.2">
      <c r="B2272" s="54"/>
    </row>
    <row r="2273" spans="2:2" x14ac:dyDescent="0.2">
      <c r="B2273" s="54"/>
    </row>
    <row r="2274" spans="2:2" x14ac:dyDescent="0.2">
      <c r="B2274" s="54"/>
    </row>
    <row r="2275" spans="2:2" x14ac:dyDescent="0.2">
      <c r="B2275" s="54"/>
    </row>
    <row r="2276" spans="2:2" x14ac:dyDescent="0.2">
      <c r="B2276" s="54"/>
    </row>
    <row r="2277" spans="2:2" x14ac:dyDescent="0.2">
      <c r="B2277" s="54"/>
    </row>
    <row r="2278" spans="2:2" x14ac:dyDescent="0.2">
      <c r="B2278" s="54"/>
    </row>
    <row r="2279" spans="2:2" x14ac:dyDescent="0.2">
      <c r="B2279" s="54"/>
    </row>
    <row r="2280" spans="2:2" x14ac:dyDescent="0.2">
      <c r="B2280" s="54"/>
    </row>
    <row r="2281" spans="2:2" x14ac:dyDescent="0.2">
      <c r="B2281" s="54"/>
    </row>
    <row r="2282" spans="2:2" x14ac:dyDescent="0.2">
      <c r="B2282" s="54"/>
    </row>
    <row r="2283" spans="2:2" x14ac:dyDescent="0.2">
      <c r="B2283" s="54"/>
    </row>
    <row r="2284" spans="2:2" x14ac:dyDescent="0.2">
      <c r="B2284" s="54"/>
    </row>
    <row r="2285" spans="2:2" x14ac:dyDescent="0.2">
      <c r="B2285" s="54"/>
    </row>
    <row r="2286" spans="2:2" x14ac:dyDescent="0.2">
      <c r="B2286" s="54"/>
    </row>
    <row r="2287" spans="2:2" x14ac:dyDescent="0.2">
      <c r="B2287" s="54"/>
    </row>
    <row r="2288" spans="2:2" x14ac:dyDescent="0.2">
      <c r="B2288" s="54"/>
    </row>
    <row r="2289" spans="2:2" x14ac:dyDescent="0.2">
      <c r="B2289" s="54"/>
    </row>
    <row r="2290" spans="2:2" x14ac:dyDescent="0.2">
      <c r="B2290" s="54"/>
    </row>
    <row r="2291" spans="2:2" x14ac:dyDescent="0.2">
      <c r="B2291" s="54"/>
    </row>
    <row r="2292" spans="2:2" x14ac:dyDescent="0.2">
      <c r="B2292" s="54"/>
    </row>
    <row r="2293" spans="2:2" x14ac:dyDescent="0.2">
      <c r="B2293" s="54"/>
    </row>
    <row r="2294" spans="2:2" x14ac:dyDescent="0.2">
      <c r="B2294" s="54"/>
    </row>
    <row r="2295" spans="2:2" x14ac:dyDescent="0.2">
      <c r="B2295" s="54"/>
    </row>
    <row r="2296" spans="2:2" x14ac:dyDescent="0.2">
      <c r="B2296" s="54"/>
    </row>
    <row r="2297" spans="2:2" x14ac:dyDescent="0.2">
      <c r="B2297" s="54"/>
    </row>
    <row r="2298" spans="2:2" x14ac:dyDescent="0.2">
      <c r="B2298" s="54"/>
    </row>
    <row r="2299" spans="2:2" x14ac:dyDescent="0.2">
      <c r="B2299" s="54"/>
    </row>
    <row r="2300" spans="2:2" x14ac:dyDescent="0.2">
      <c r="B2300" s="54"/>
    </row>
    <row r="2301" spans="2:2" x14ac:dyDescent="0.2">
      <c r="B2301" s="54"/>
    </row>
    <row r="2302" spans="2:2" x14ac:dyDescent="0.2">
      <c r="B2302" s="54"/>
    </row>
    <row r="2303" spans="2:2" x14ac:dyDescent="0.2">
      <c r="B2303" s="54"/>
    </row>
    <row r="2304" spans="2:2" x14ac:dyDescent="0.2">
      <c r="B2304" s="54"/>
    </row>
    <row r="2305" spans="2:2" x14ac:dyDescent="0.2">
      <c r="B2305" s="54"/>
    </row>
    <row r="2306" spans="2:2" x14ac:dyDescent="0.2">
      <c r="B2306" s="54"/>
    </row>
    <row r="2307" spans="2:2" x14ac:dyDescent="0.2">
      <c r="B2307" s="54"/>
    </row>
    <row r="2308" spans="2:2" x14ac:dyDescent="0.2">
      <c r="B2308" s="54"/>
    </row>
    <row r="2309" spans="2:2" x14ac:dyDescent="0.2">
      <c r="B2309" s="54"/>
    </row>
    <row r="2310" spans="2:2" x14ac:dyDescent="0.2">
      <c r="B2310" s="54"/>
    </row>
    <row r="2311" spans="2:2" x14ac:dyDescent="0.2">
      <c r="B2311" s="54"/>
    </row>
    <row r="2312" spans="2:2" x14ac:dyDescent="0.2">
      <c r="B2312" s="54"/>
    </row>
    <row r="2313" spans="2:2" x14ac:dyDescent="0.2">
      <c r="B2313" s="54"/>
    </row>
    <row r="2314" spans="2:2" x14ac:dyDescent="0.2">
      <c r="B2314" s="54"/>
    </row>
    <row r="2315" spans="2:2" x14ac:dyDescent="0.2">
      <c r="B2315" s="54"/>
    </row>
    <row r="2316" spans="2:2" x14ac:dyDescent="0.2">
      <c r="B2316" s="54"/>
    </row>
    <row r="2317" spans="2:2" x14ac:dyDescent="0.2">
      <c r="B2317" s="54"/>
    </row>
    <row r="2318" spans="2:2" x14ac:dyDescent="0.2">
      <c r="B2318" s="54"/>
    </row>
    <row r="2319" spans="2:2" x14ac:dyDescent="0.2">
      <c r="B2319" s="54"/>
    </row>
    <row r="2320" spans="2:2" x14ac:dyDescent="0.2">
      <c r="B2320" s="54"/>
    </row>
    <row r="2321" spans="2:2" x14ac:dyDescent="0.2">
      <c r="B2321" s="54"/>
    </row>
    <row r="2322" spans="2:2" x14ac:dyDescent="0.2">
      <c r="B2322" s="54"/>
    </row>
    <row r="2323" spans="2:2" x14ac:dyDescent="0.2">
      <c r="B2323" s="54"/>
    </row>
    <row r="2324" spans="2:2" x14ac:dyDescent="0.2">
      <c r="B2324" s="54"/>
    </row>
    <row r="2325" spans="2:2" x14ac:dyDescent="0.2">
      <c r="B2325" s="54"/>
    </row>
    <row r="2326" spans="2:2" x14ac:dyDescent="0.2">
      <c r="B2326" s="54"/>
    </row>
    <row r="2327" spans="2:2" x14ac:dyDescent="0.2">
      <c r="B2327" s="54"/>
    </row>
    <row r="2328" spans="2:2" x14ac:dyDescent="0.2">
      <c r="B2328" s="54"/>
    </row>
    <row r="2329" spans="2:2" x14ac:dyDescent="0.2">
      <c r="B2329" s="54"/>
    </row>
    <row r="2330" spans="2:2" x14ac:dyDescent="0.2">
      <c r="B2330" s="54"/>
    </row>
    <row r="2331" spans="2:2" x14ac:dyDescent="0.2">
      <c r="B2331" s="54"/>
    </row>
    <row r="2332" spans="2:2" x14ac:dyDescent="0.2">
      <c r="B2332" s="54"/>
    </row>
    <row r="2333" spans="2:2" x14ac:dyDescent="0.2">
      <c r="B2333" s="54"/>
    </row>
    <row r="2334" spans="2:2" x14ac:dyDescent="0.2">
      <c r="B2334" s="54"/>
    </row>
    <row r="2335" spans="2:2" x14ac:dyDescent="0.2">
      <c r="B2335" s="54"/>
    </row>
    <row r="2336" spans="2:2" x14ac:dyDescent="0.2">
      <c r="B2336" s="54"/>
    </row>
    <row r="2337" spans="2:2" x14ac:dyDescent="0.2">
      <c r="B2337" s="54"/>
    </row>
    <row r="2338" spans="2:2" x14ac:dyDescent="0.2">
      <c r="B2338" s="54"/>
    </row>
    <row r="2339" spans="2:2" x14ac:dyDescent="0.2">
      <c r="B2339" s="54"/>
    </row>
    <row r="2340" spans="2:2" x14ac:dyDescent="0.2">
      <c r="B2340" s="54"/>
    </row>
    <row r="2341" spans="2:2" x14ac:dyDescent="0.2">
      <c r="B2341" s="54"/>
    </row>
    <row r="2342" spans="2:2" x14ac:dyDescent="0.2">
      <c r="B2342" s="54"/>
    </row>
    <row r="2343" spans="2:2" x14ac:dyDescent="0.2">
      <c r="B2343" s="54"/>
    </row>
    <row r="2344" spans="2:2" x14ac:dyDescent="0.2">
      <c r="B2344" s="54"/>
    </row>
    <row r="2345" spans="2:2" x14ac:dyDescent="0.2">
      <c r="B2345" s="54"/>
    </row>
    <row r="2346" spans="2:2" x14ac:dyDescent="0.2">
      <c r="B2346" s="54"/>
    </row>
    <row r="2347" spans="2:2" x14ac:dyDescent="0.2">
      <c r="B2347" s="54"/>
    </row>
    <row r="2348" spans="2:2" x14ac:dyDescent="0.2">
      <c r="B2348" s="54"/>
    </row>
    <row r="2349" spans="2:2" x14ac:dyDescent="0.2">
      <c r="B2349" s="54"/>
    </row>
    <row r="2350" spans="2:2" x14ac:dyDescent="0.2">
      <c r="B2350" s="54"/>
    </row>
    <row r="2351" spans="2:2" x14ac:dyDescent="0.2">
      <c r="B2351" s="54"/>
    </row>
    <row r="2352" spans="2:2" x14ac:dyDescent="0.2">
      <c r="B2352" s="54"/>
    </row>
    <row r="2353" spans="2:2" x14ac:dyDescent="0.2">
      <c r="B2353" s="54"/>
    </row>
    <row r="2354" spans="2:2" x14ac:dyDescent="0.2">
      <c r="B2354" s="54"/>
    </row>
    <row r="2355" spans="2:2" x14ac:dyDescent="0.2">
      <c r="B2355" s="54"/>
    </row>
    <row r="2356" spans="2:2" x14ac:dyDescent="0.2">
      <c r="B2356" s="54"/>
    </row>
    <row r="2357" spans="2:2" x14ac:dyDescent="0.2">
      <c r="B2357" s="54"/>
    </row>
    <row r="2358" spans="2:2" x14ac:dyDescent="0.2">
      <c r="B2358" s="54"/>
    </row>
    <row r="2359" spans="2:2" x14ac:dyDescent="0.2">
      <c r="B2359" s="54"/>
    </row>
    <row r="2360" spans="2:2" x14ac:dyDescent="0.2">
      <c r="B2360" s="54"/>
    </row>
    <row r="2361" spans="2:2" x14ac:dyDescent="0.2">
      <c r="B2361" s="54"/>
    </row>
    <row r="2362" spans="2:2" x14ac:dyDescent="0.2">
      <c r="B2362" s="54"/>
    </row>
    <row r="2363" spans="2:2" x14ac:dyDescent="0.2">
      <c r="B2363" s="54"/>
    </row>
    <row r="2364" spans="2:2" x14ac:dyDescent="0.2">
      <c r="B2364" s="54"/>
    </row>
    <row r="2365" spans="2:2" x14ac:dyDescent="0.2">
      <c r="B2365" s="54"/>
    </row>
    <row r="2366" spans="2:2" x14ac:dyDescent="0.2">
      <c r="B2366" s="54"/>
    </row>
    <row r="2367" spans="2:2" x14ac:dyDescent="0.2">
      <c r="B2367" s="54"/>
    </row>
    <row r="2368" spans="2:2" x14ac:dyDescent="0.2">
      <c r="B2368" s="54"/>
    </row>
    <row r="2369" spans="2:2" x14ac:dyDescent="0.2">
      <c r="B2369" s="54"/>
    </row>
    <row r="2370" spans="2:2" x14ac:dyDescent="0.2">
      <c r="B2370" s="54"/>
    </row>
    <row r="2371" spans="2:2" x14ac:dyDescent="0.2">
      <c r="B2371" s="54"/>
    </row>
    <row r="2372" spans="2:2" x14ac:dyDescent="0.2">
      <c r="B2372" s="54"/>
    </row>
    <row r="2373" spans="2:2" x14ac:dyDescent="0.2">
      <c r="B2373" s="54"/>
    </row>
    <row r="2374" spans="2:2" x14ac:dyDescent="0.2">
      <c r="B2374" s="54"/>
    </row>
    <row r="2375" spans="2:2" x14ac:dyDescent="0.2">
      <c r="B2375" s="54"/>
    </row>
    <row r="2376" spans="2:2" x14ac:dyDescent="0.2">
      <c r="B2376" s="54"/>
    </row>
    <row r="2377" spans="2:2" x14ac:dyDescent="0.2">
      <c r="B2377" s="54"/>
    </row>
    <row r="2378" spans="2:2" x14ac:dyDescent="0.2">
      <c r="B2378" s="54"/>
    </row>
    <row r="2379" spans="2:2" x14ac:dyDescent="0.2">
      <c r="B2379" s="54"/>
    </row>
    <row r="2380" spans="2:2" x14ac:dyDescent="0.2">
      <c r="B2380" s="54"/>
    </row>
    <row r="2381" spans="2:2" x14ac:dyDescent="0.2">
      <c r="B2381" s="54"/>
    </row>
    <row r="2382" spans="2:2" x14ac:dyDescent="0.2">
      <c r="B2382" s="54"/>
    </row>
    <row r="2383" spans="2:2" x14ac:dyDescent="0.2">
      <c r="B2383" s="54"/>
    </row>
    <row r="2384" spans="2:2" x14ac:dyDescent="0.2">
      <c r="B2384" s="54"/>
    </row>
    <row r="2385" spans="2:2" x14ac:dyDescent="0.2">
      <c r="B2385" s="54"/>
    </row>
    <row r="2386" spans="2:2" x14ac:dyDescent="0.2">
      <c r="B2386" s="54"/>
    </row>
    <row r="2387" spans="2:2" x14ac:dyDescent="0.2">
      <c r="B2387" s="54"/>
    </row>
    <row r="2388" spans="2:2" x14ac:dyDescent="0.2">
      <c r="B2388" s="54"/>
    </row>
    <row r="2389" spans="2:2" x14ac:dyDescent="0.2">
      <c r="B2389" s="54"/>
    </row>
    <row r="2390" spans="2:2" x14ac:dyDescent="0.2">
      <c r="B2390" s="54"/>
    </row>
    <row r="2391" spans="2:2" x14ac:dyDescent="0.2">
      <c r="B2391" s="54"/>
    </row>
    <row r="2392" spans="2:2" x14ac:dyDescent="0.2">
      <c r="B2392" s="54"/>
    </row>
    <row r="2393" spans="2:2" x14ac:dyDescent="0.2">
      <c r="B2393" s="54"/>
    </row>
    <row r="2394" spans="2:2" x14ac:dyDescent="0.2">
      <c r="B2394" s="54"/>
    </row>
    <row r="2395" spans="2:2" x14ac:dyDescent="0.2">
      <c r="B2395" s="54"/>
    </row>
    <row r="2396" spans="2:2" x14ac:dyDescent="0.2">
      <c r="B2396" s="54"/>
    </row>
    <row r="2397" spans="2:2" x14ac:dyDescent="0.2">
      <c r="B2397" s="54"/>
    </row>
    <row r="2398" spans="2:2" x14ac:dyDescent="0.2">
      <c r="B2398" s="54"/>
    </row>
    <row r="2399" spans="2:2" x14ac:dyDescent="0.2">
      <c r="B2399" s="54"/>
    </row>
    <row r="2400" spans="2:2" x14ac:dyDescent="0.2">
      <c r="B2400" s="54"/>
    </row>
    <row r="2401" spans="2:2" x14ac:dyDescent="0.2">
      <c r="B2401" s="54"/>
    </row>
    <row r="2402" spans="2:2" x14ac:dyDescent="0.2">
      <c r="B2402" s="54"/>
    </row>
    <row r="2403" spans="2:2" x14ac:dyDescent="0.2">
      <c r="B2403" s="54"/>
    </row>
    <row r="2404" spans="2:2" x14ac:dyDescent="0.2">
      <c r="B2404" s="54"/>
    </row>
    <row r="2405" spans="2:2" x14ac:dyDescent="0.2">
      <c r="B2405" s="54"/>
    </row>
    <row r="2406" spans="2:2" x14ac:dyDescent="0.2">
      <c r="B2406" s="54"/>
    </row>
    <row r="2407" spans="2:2" x14ac:dyDescent="0.2">
      <c r="B2407" s="54"/>
    </row>
    <row r="2408" spans="2:2" x14ac:dyDescent="0.2">
      <c r="B2408" s="54"/>
    </row>
    <row r="2409" spans="2:2" x14ac:dyDescent="0.2">
      <c r="B2409" s="54"/>
    </row>
    <row r="2410" spans="2:2" x14ac:dyDescent="0.2">
      <c r="B2410" s="54"/>
    </row>
    <row r="2411" spans="2:2" x14ac:dyDescent="0.2">
      <c r="B2411" s="54"/>
    </row>
    <row r="2412" spans="2:2" x14ac:dyDescent="0.2">
      <c r="B2412" s="54"/>
    </row>
    <row r="2413" spans="2:2" x14ac:dyDescent="0.2">
      <c r="B2413" s="54"/>
    </row>
    <row r="2414" spans="2:2" x14ac:dyDescent="0.2">
      <c r="B2414" s="54"/>
    </row>
    <row r="2415" spans="2:2" x14ac:dyDescent="0.2">
      <c r="B2415" s="54"/>
    </row>
    <row r="2416" spans="2:2" x14ac:dyDescent="0.2">
      <c r="B2416" s="54"/>
    </row>
    <row r="2417" spans="2:2" x14ac:dyDescent="0.2">
      <c r="B2417" s="54"/>
    </row>
    <row r="2418" spans="2:2" x14ac:dyDescent="0.2">
      <c r="B2418" s="54"/>
    </row>
    <row r="2419" spans="2:2" x14ac:dyDescent="0.2">
      <c r="B2419" s="54"/>
    </row>
    <row r="2420" spans="2:2" x14ac:dyDescent="0.2">
      <c r="B2420" s="54"/>
    </row>
    <row r="2421" spans="2:2" x14ac:dyDescent="0.2">
      <c r="B2421" s="54"/>
    </row>
    <row r="2422" spans="2:2" x14ac:dyDescent="0.2">
      <c r="B2422" s="54"/>
    </row>
    <row r="2423" spans="2:2" x14ac:dyDescent="0.2">
      <c r="B2423" s="54"/>
    </row>
    <row r="2424" spans="2:2" x14ac:dyDescent="0.2">
      <c r="B2424" s="54"/>
    </row>
    <row r="2425" spans="2:2" x14ac:dyDescent="0.2">
      <c r="B2425" s="54"/>
    </row>
    <row r="2426" spans="2:2" x14ac:dyDescent="0.2">
      <c r="B2426" s="54"/>
    </row>
    <row r="2427" spans="2:2" x14ac:dyDescent="0.2">
      <c r="B2427" s="54"/>
    </row>
    <row r="2428" spans="2:2" x14ac:dyDescent="0.2">
      <c r="B2428" s="54"/>
    </row>
    <row r="2429" spans="2:2" x14ac:dyDescent="0.2">
      <c r="B2429" s="54"/>
    </row>
    <row r="2430" spans="2:2" x14ac:dyDescent="0.2">
      <c r="B2430" s="54"/>
    </row>
    <row r="2431" spans="2:2" x14ac:dyDescent="0.2">
      <c r="B2431" s="54"/>
    </row>
    <row r="2432" spans="2:2" x14ac:dyDescent="0.2">
      <c r="B2432" s="54"/>
    </row>
    <row r="2433" spans="2:2" x14ac:dyDescent="0.2">
      <c r="B2433" s="54"/>
    </row>
    <row r="2434" spans="2:2" x14ac:dyDescent="0.2">
      <c r="B2434" s="54"/>
    </row>
    <row r="2435" spans="2:2" x14ac:dyDescent="0.2">
      <c r="B2435" s="54"/>
    </row>
    <row r="2436" spans="2:2" x14ac:dyDescent="0.2">
      <c r="B2436" s="54"/>
    </row>
    <row r="2437" spans="2:2" x14ac:dyDescent="0.2">
      <c r="B2437" s="54"/>
    </row>
    <row r="2438" spans="2:2" x14ac:dyDescent="0.2">
      <c r="B2438" s="54"/>
    </row>
    <row r="2439" spans="2:2" x14ac:dyDescent="0.2">
      <c r="B2439" s="54"/>
    </row>
    <row r="2440" spans="2:2" x14ac:dyDescent="0.2">
      <c r="B2440" s="54"/>
    </row>
    <row r="2441" spans="2:2" x14ac:dyDescent="0.2">
      <c r="B2441" s="54"/>
    </row>
    <row r="2442" spans="2:2" x14ac:dyDescent="0.2">
      <c r="B2442" s="54"/>
    </row>
    <row r="2443" spans="2:2" x14ac:dyDescent="0.2">
      <c r="B2443" s="54"/>
    </row>
    <row r="2444" spans="2:2" x14ac:dyDescent="0.2">
      <c r="B2444" s="54"/>
    </row>
    <row r="2445" spans="2:2" x14ac:dyDescent="0.2">
      <c r="B2445" s="54"/>
    </row>
    <row r="2446" spans="2:2" x14ac:dyDescent="0.2">
      <c r="B2446" s="54"/>
    </row>
    <row r="2447" spans="2:2" x14ac:dyDescent="0.2">
      <c r="B2447" s="54"/>
    </row>
    <row r="2448" spans="2:2" x14ac:dyDescent="0.2">
      <c r="B2448" s="54"/>
    </row>
    <row r="2449" spans="2:2" x14ac:dyDescent="0.2">
      <c r="B2449" s="54"/>
    </row>
    <row r="2450" spans="2:2" x14ac:dyDescent="0.2">
      <c r="B2450" s="54"/>
    </row>
    <row r="2451" spans="2:2" x14ac:dyDescent="0.2">
      <c r="B2451" s="54"/>
    </row>
    <row r="2452" spans="2:2" x14ac:dyDescent="0.2">
      <c r="B2452" s="54"/>
    </row>
    <row r="2453" spans="2:2" x14ac:dyDescent="0.2">
      <c r="B2453" s="54"/>
    </row>
    <row r="2454" spans="2:2" x14ac:dyDescent="0.2">
      <c r="B2454" s="54"/>
    </row>
    <row r="2455" spans="2:2" x14ac:dyDescent="0.2">
      <c r="B2455" s="54"/>
    </row>
    <row r="2456" spans="2:2" x14ac:dyDescent="0.2">
      <c r="B2456" s="54"/>
    </row>
    <row r="2457" spans="2:2" x14ac:dyDescent="0.2">
      <c r="B2457" s="54"/>
    </row>
    <row r="2458" spans="2:2" x14ac:dyDescent="0.2">
      <c r="B2458" s="54"/>
    </row>
    <row r="2459" spans="2:2" x14ac:dyDescent="0.2">
      <c r="B2459" s="54"/>
    </row>
    <row r="2460" spans="2:2" x14ac:dyDescent="0.2">
      <c r="B2460" s="54"/>
    </row>
    <row r="2461" spans="2:2" x14ac:dyDescent="0.2">
      <c r="B2461" s="54"/>
    </row>
    <row r="2462" spans="2:2" x14ac:dyDescent="0.2">
      <c r="B2462" s="54"/>
    </row>
    <row r="2463" spans="2:2" x14ac:dyDescent="0.2">
      <c r="B2463" s="54"/>
    </row>
    <row r="2464" spans="2:2" x14ac:dyDescent="0.2">
      <c r="B2464" s="54"/>
    </row>
    <row r="2465" spans="2:2" x14ac:dyDescent="0.2">
      <c r="B2465" s="54"/>
    </row>
    <row r="2466" spans="2:2" x14ac:dyDescent="0.2">
      <c r="B2466" s="54"/>
    </row>
    <row r="2467" spans="2:2" x14ac:dyDescent="0.2">
      <c r="B2467" s="54"/>
    </row>
    <row r="2468" spans="2:2" x14ac:dyDescent="0.2">
      <c r="B2468" s="54"/>
    </row>
    <row r="2469" spans="2:2" x14ac:dyDescent="0.2">
      <c r="B2469" s="54"/>
    </row>
    <row r="2470" spans="2:2" x14ac:dyDescent="0.2">
      <c r="B2470" s="54"/>
    </row>
    <row r="2471" spans="2:2" x14ac:dyDescent="0.2">
      <c r="B2471" s="54"/>
    </row>
    <row r="2472" spans="2:2" x14ac:dyDescent="0.2">
      <c r="B2472" s="54"/>
    </row>
    <row r="2473" spans="2:2" x14ac:dyDescent="0.2">
      <c r="B2473" s="54"/>
    </row>
    <row r="2474" spans="2:2" x14ac:dyDescent="0.2">
      <c r="B2474" s="54"/>
    </row>
    <row r="2475" spans="2:2" x14ac:dyDescent="0.2">
      <c r="B2475" s="54"/>
    </row>
    <row r="2476" spans="2:2" x14ac:dyDescent="0.2">
      <c r="B2476" s="54"/>
    </row>
    <row r="2477" spans="2:2" x14ac:dyDescent="0.2">
      <c r="B2477" s="54"/>
    </row>
    <row r="2478" spans="2:2" x14ac:dyDescent="0.2">
      <c r="B2478" s="54"/>
    </row>
    <row r="2479" spans="2:2" x14ac:dyDescent="0.2">
      <c r="B2479" s="54"/>
    </row>
    <row r="2480" spans="2:2" x14ac:dyDescent="0.2">
      <c r="B2480" s="54"/>
    </row>
    <row r="2481" spans="2:2" x14ac:dyDescent="0.2">
      <c r="B2481" s="54"/>
    </row>
    <row r="2482" spans="2:2" x14ac:dyDescent="0.2">
      <c r="B2482" s="54"/>
    </row>
    <row r="2483" spans="2:2" x14ac:dyDescent="0.2">
      <c r="B2483" s="54"/>
    </row>
    <row r="2484" spans="2:2" x14ac:dyDescent="0.2">
      <c r="B2484" s="54"/>
    </row>
    <row r="2485" spans="2:2" x14ac:dyDescent="0.2">
      <c r="B2485" s="54"/>
    </row>
    <row r="2486" spans="2:2" x14ac:dyDescent="0.2">
      <c r="B2486" s="54"/>
    </row>
    <row r="2487" spans="2:2" x14ac:dyDescent="0.2">
      <c r="B2487" s="54"/>
    </row>
    <row r="2488" spans="2:2" x14ac:dyDescent="0.2">
      <c r="B2488" s="54"/>
    </row>
    <row r="2489" spans="2:2" x14ac:dyDescent="0.2">
      <c r="B2489" s="54"/>
    </row>
    <row r="2490" spans="2:2" x14ac:dyDescent="0.2">
      <c r="B2490" s="54"/>
    </row>
    <row r="2491" spans="2:2" x14ac:dyDescent="0.2">
      <c r="B2491" s="54"/>
    </row>
    <row r="2492" spans="2:2" x14ac:dyDescent="0.2">
      <c r="B2492" s="54"/>
    </row>
    <row r="2493" spans="2:2" x14ac:dyDescent="0.2">
      <c r="B2493" s="54"/>
    </row>
    <row r="2494" spans="2:2" x14ac:dyDescent="0.2">
      <c r="B2494" s="54"/>
    </row>
    <row r="2495" spans="2:2" x14ac:dyDescent="0.2">
      <c r="B2495" s="54"/>
    </row>
    <row r="2496" spans="2:2" x14ac:dyDescent="0.2">
      <c r="B2496" s="54"/>
    </row>
    <row r="2497" spans="2:2" x14ac:dyDescent="0.2">
      <c r="B2497" s="54"/>
    </row>
    <row r="2498" spans="2:2" x14ac:dyDescent="0.2">
      <c r="B2498" s="54"/>
    </row>
    <row r="2499" spans="2:2" x14ac:dyDescent="0.2">
      <c r="B2499" s="54"/>
    </row>
    <row r="2500" spans="2:2" x14ac:dyDescent="0.2">
      <c r="B2500" s="54"/>
    </row>
    <row r="2501" spans="2:2" x14ac:dyDescent="0.2">
      <c r="B2501" s="54"/>
    </row>
    <row r="2502" spans="2:2" x14ac:dyDescent="0.2">
      <c r="B2502" s="54"/>
    </row>
    <row r="2503" spans="2:2" x14ac:dyDescent="0.2">
      <c r="B2503" s="54"/>
    </row>
    <row r="2504" spans="2:2" x14ac:dyDescent="0.2">
      <c r="B2504" s="54"/>
    </row>
    <row r="2505" spans="2:2" x14ac:dyDescent="0.2">
      <c r="B2505" s="54"/>
    </row>
    <row r="2506" spans="2:2" x14ac:dyDescent="0.2">
      <c r="B2506" s="54"/>
    </row>
    <row r="2507" spans="2:2" x14ac:dyDescent="0.2">
      <c r="B2507" s="54"/>
    </row>
    <row r="2508" spans="2:2" x14ac:dyDescent="0.2">
      <c r="B2508" s="54"/>
    </row>
    <row r="2509" spans="2:2" x14ac:dyDescent="0.2">
      <c r="B2509" s="54"/>
    </row>
    <row r="2510" spans="2:2" x14ac:dyDescent="0.2">
      <c r="B2510" s="54"/>
    </row>
    <row r="2511" spans="2:2" x14ac:dyDescent="0.2">
      <c r="B2511" s="54"/>
    </row>
    <row r="2512" spans="2:2" x14ac:dyDescent="0.2">
      <c r="B2512" s="54"/>
    </row>
    <row r="2513" spans="2:2" x14ac:dyDescent="0.2">
      <c r="B2513" s="54"/>
    </row>
    <row r="2514" spans="2:2" x14ac:dyDescent="0.2">
      <c r="B2514" s="54"/>
    </row>
    <row r="2515" spans="2:2" x14ac:dyDescent="0.2">
      <c r="B2515" s="54"/>
    </row>
    <row r="2516" spans="2:2" x14ac:dyDescent="0.2">
      <c r="B2516" s="54"/>
    </row>
    <row r="2517" spans="2:2" x14ac:dyDescent="0.2">
      <c r="B2517" s="54"/>
    </row>
    <row r="2518" spans="2:2" x14ac:dyDescent="0.2">
      <c r="B2518" s="54"/>
    </row>
    <row r="2519" spans="2:2" x14ac:dyDescent="0.2">
      <c r="B2519" s="54"/>
    </row>
    <row r="2520" spans="2:2" x14ac:dyDescent="0.2">
      <c r="B2520" s="54"/>
    </row>
    <row r="2521" spans="2:2" x14ac:dyDescent="0.2">
      <c r="B2521" s="54"/>
    </row>
    <row r="2522" spans="2:2" x14ac:dyDescent="0.2">
      <c r="B2522" s="54"/>
    </row>
    <row r="2523" spans="2:2" x14ac:dyDescent="0.2">
      <c r="B2523" s="54"/>
    </row>
    <row r="2524" spans="2:2" x14ac:dyDescent="0.2">
      <c r="B2524" s="54"/>
    </row>
    <row r="2525" spans="2:2" x14ac:dyDescent="0.2">
      <c r="B2525" s="54"/>
    </row>
    <row r="2526" spans="2:2" x14ac:dyDescent="0.2">
      <c r="B2526" s="54"/>
    </row>
    <row r="2527" spans="2:2" x14ac:dyDescent="0.2">
      <c r="B2527" s="54"/>
    </row>
    <row r="2528" spans="2:2" x14ac:dyDescent="0.2">
      <c r="B2528" s="54"/>
    </row>
    <row r="2529" spans="2:2" x14ac:dyDescent="0.2">
      <c r="B2529" s="54"/>
    </row>
    <row r="2530" spans="2:2" x14ac:dyDescent="0.2">
      <c r="B2530" s="54"/>
    </row>
    <row r="2531" spans="2:2" x14ac:dyDescent="0.2">
      <c r="B2531" s="54"/>
    </row>
    <row r="2532" spans="2:2" x14ac:dyDescent="0.2">
      <c r="B2532" s="54"/>
    </row>
    <row r="2533" spans="2:2" x14ac:dyDescent="0.2">
      <c r="B2533" s="54"/>
    </row>
    <row r="2534" spans="2:2" x14ac:dyDescent="0.2">
      <c r="B2534" s="54"/>
    </row>
    <row r="2535" spans="2:2" x14ac:dyDescent="0.2">
      <c r="B2535" s="54"/>
    </row>
    <row r="2536" spans="2:2" x14ac:dyDescent="0.2">
      <c r="B2536" s="54"/>
    </row>
    <row r="2537" spans="2:2" x14ac:dyDescent="0.2">
      <c r="B2537" s="54"/>
    </row>
    <row r="2538" spans="2:2" x14ac:dyDescent="0.2">
      <c r="B2538" s="54"/>
    </row>
    <row r="2539" spans="2:2" x14ac:dyDescent="0.2">
      <c r="B2539" s="54"/>
    </row>
    <row r="2540" spans="2:2" x14ac:dyDescent="0.2">
      <c r="B2540" s="54"/>
    </row>
    <row r="2541" spans="2:2" x14ac:dyDescent="0.2">
      <c r="B2541" s="54"/>
    </row>
    <row r="2542" spans="2:2" x14ac:dyDescent="0.2">
      <c r="B2542" s="54"/>
    </row>
    <row r="2543" spans="2:2" x14ac:dyDescent="0.2">
      <c r="B2543" s="54"/>
    </row>
    <row r="2544" spans="2:2" x14ac:dyDescent="0.2">
      <c r="B2544" s="54"/>
    </row>
    <row r="2545" spans="2:2" x14ac:dyDescent="0.2">
      <c r="B2545" s="54"/>
    </row>
    <row r="2546" spans="2:2" x14ac:dyDescent="0.2">
      <c r="B2546" s="54"/>
    </row>
    <row r="2547" spans="2:2" x14ac:dyDescent="0.2">
      <c r="B2547" s="54"/>
    </row>
    <row r="2548" spans="2:2" x14ac:dyDescent="0.2">
      <c r="B2548" s="54"/>
    </row>
    <row r="2549" spans="2:2" x14ac:dyDescent="0.2">
      <c r="B2549" s="54"/>
    </row>
    <row r="2550" spans="2:2" x14ac:dyDescent="0.2">
      <c r="B2550" s="54"/>
    </row>
    <row r="2551" spans="2:2" x14ac:dyDescent="0.2">
      <c r="B2551" s="54"/>
    </row>
    <row r="2552" spans="2:2" x14ac:dyDescent="0.2">
      <c r="B2552" s="54"/>
    </row>
    <row r="2553" spans="2:2" x14ac:dyDescent="0.2">
      <c r="B2553" s="54"/>
    </row>
    <row r="2554" spans="2:2" x14ac:dyDescent="0.2">
      <c r="B2554" s="54"/>
    </row>
    <row r="2555" spans="2:2" x14ac:dyDescent="0.2">
      <c r="B2555" s="54"/>
    </row>
    <row r="2556" spans="2:2" x14ac:dyDescent="0.2">
      <c r="B2556" s="54"/>
    </row>
    <row r="2557" spans="2:2" x14ac:dyDescent="0.2">
      <c r="B2557" s="54"/>
    </row>
    <row r="2558" spans="2:2" x14ac:dyDescent="0.2">
      <c r="B2558" s="54"/>
    </row>
    <row r="2559" spans="2:2" x14ac:dyDescent="0.2">
      <c r="B2559" s="54"/>
    </row>
    <row r="2560" spans="2:2" x14ac:dyDescent="0.2">
      <c r="B2560" s="54"/>
    </row>
    <row r="2561" spans="2:2" x14ac:dyDescent="0.2">
      <c r="B2561" s="54"/>
    </row>
    <row r="2562" spans="2:2" x14ac:dyDescent="0.2">
      <c r="B2562" s="54"/>
    </row>
    <row r="2563" spans="2:2" x14ac:dyDescent="0.2">
      <c r="B2563" s="54"/>
    </row>
    <row r="2564" spans="2:2" x14ac:dyDescent="0.2">
      <c r="B2564" s="54"/>
    </row>
    <row r="2565" spans="2:2" x14ac:dyDescent="0.2">
      <c r="B2565" s="54"/>
    </row>
    <row r="2566" spans="2:2" x14ac:dyDescent="0.2">
      <c r="B2566" s="54"/>
    </row>
    <row r="2567" spans="2:2" x14ac:dyDescent="0.2">
      <c r="B2567" s="54"/>
    </row>
    <row r="2568" spans="2:2" x14ac:dyDescent="0.2">
      <c r="B2568" s="54"/>
    </row>
    <row r="2569" spans="2:2" x14ac:dyDescent="0.2">
      <c r="B2569" s="54"/>
    </row>
    <row r="2570" spans="2:2" x14ac:dyDescent="0.2">
      <c r="B2570" s="54"/>
    </row>
    <row r="2571" spans="2:2" x14ac:dyDescent="0.2">
      <c r="B2571" s="54"/>
    </row>
    <row r="2572" spans="2:2" x14ac:dyDescent="0.2">
      <c r="B2572" s="54"/>
    </row>
    <row r="2573" spans="2:2" x14ac:dyDescent="0.2">
      <c r="B2573" s="54"/>
    </row>
    <row r="2574" spans="2:2" x14ac:dyDescent="0.2">
      <c r="B2574" s="54"/>
    </row>
    <row r="2575" spans="2:2" x14ac:dyDescent="0.2">
      <c r="B2575" s="54"/>
    </row>
    <row r="2576" spans="2:2" x14ac:dyDescent="0.2">
      <c r="B2576" s="54"/>
    </row>
    <row r="2577" spans="2:2" x14ac:dyDescent="0.2">
      <c r="B2577" s="54"/>
    </row>
    <row r="2578" spans="2:2" x14ac:dyDescent="0.2">
      <c r="B2578" s="54"/>
    </row>
    <row r="2579" spans="2:2" x14ac:dyDescent="0.2">
      <c r="B2579" s="54"/>
    </row>
    <row r="2580" spans="2:2" x14ac:dyDescent="0.2">
      <c r="B2580" s="54"/>
    </row>
    <row r="2581" spans="2:2" x14ac:dyDescent="0.2">
      <c r="B2581" s="54"/>
    </row>
    <row r="2582" spans="2:2" x14ac:dyDescent="0.2">
      <c r="B2582" s="54"/>
    </row>
    <row r="2583" spans="2:2" x14ac:dyDescent="0.2">
      <c r="B2583" s="54"/>
    </row>
    <row r="2584" spans="2:2" x14ac:dyDescent="0.2">
      <c r="B2584" s="54"/>
    </row>
    <row r="2585" spans="2:2" x14ac:dyDescent="0.2">
      <c r="B2585" s="54"/>
    </row>
    <row r="2586" spans="2:2" x14ac:dyDescent="0.2">
      <c r="B2586" s="54"/>
    </row>
    <row r="2587" spans="2:2" x14ac:dyDescent="0.2">
      <c r="B2587" s="54"/>
    </row>
    <row r="2588" spans="2:2" x14ac:dyDescent="0.2">
      <c r="B2588" s="54"/>
    </row>
    <row r="2589" spans="2:2" x14ac:dyDescent="0.2">
      <c r="B2589" s="54"/>
    </row>
    <row r="2590" spans="2:2" x14ac:dyDescent="0.2">
      <c r="B2590" s="54"/>
    </row>
    <row r="2591" spans="2:2" x14ac:dyDescent="0.2">
      <c r="B2591" s="54"/>
    </row>
    <row r="2592" spans="2:2" x14ac:dyDescent="0.2">
      <c r="B2592" s="54"/>
    </row>
    <row r="2593" spans="2:2" x14ac:dyDescent="0.2">
      <c r="B2593" s="54"/>
    </row>
    <row r="2594" spans="2:2" x14ac:dyDescent="0.2">
      <c r="B2594" s="54"/>
    </row>
    <row r="2595" spans="2:2" x14ac:dyDescent="0.2">
      <c r="B2595" s="54"/>
    </row>
    <row r="2596" spans="2:2" x14ac:dyDescent="0.2">
      <c r="B2596" s="54"/>
    </row>
    <row r="2597" spans="2:2" x14ac:dyDescent="0.2">
      <c r="B2597" s="54"/>
    </row>
    <row r="2598" spans="2:2" x14ac:dyDescent="0.2">
      <c r="B2598" s="54"/>
    </row>
    <row r="2599" spans="2:2" x14ac:dyDescent="0.2">
      <c r="B2599" s="54"/>
    </row>
    <row r="2600" spans="2:2" x14ac:dyDescent="0.2">
      <c r="B2600" s="54"/>
    </row>
    <row r="2601" spans="2:2" x14ac:dyDescent="0.2">
      <c r="B2601" s="54"/>
    </row>
    <row r="2602" spans="2:2" x14ac:dyDescent="0.2">
      <c r="B2602" s="54"/>
    </row>
    <row r="2603" spans="2:2" x14ac:dyDescent="0.2">
      <c r="B2603" s="54"/>
    </row>
    <row r="2604" spans="2:2" x14ac:dyDescent="0.2">
      <c r="B2604" s="54"/>
    </row>
    <row r="2605" spans="2:2" x14ac:dyDescent="0.2">
      <c r="B2605" s="54"/>
    </row>
    <row r="2606" spans="2:2" x14ac:dyDescent="0.2">
      <c r="B2606" s="54"/>
    </row>
    <row r="2607" spans="2:2" x14ac:dyDescent="0.2">
      <c r="B2607" s="54"/>
    </row>
    <row r="2608" spans="2:2" x14ac:dyDescent="0.2">
      <c r="B2608" s="54"/>
    </row>
    <row r="2609" spans="2:2" x14ac:dyDescent="0.2">
      <c r="B2609" s="54"/>
    </row>
    <row r="2610" spans="2:2" x14ac:dyDescent="0.2">
      <c r="B2610" s="54"/>
    </row>
    <row r="2611" spans="2:2" x14ac:dyDescent="0.2">
      <c r="B2611" s="54"/>
    </row>
    <row r="2612" spans="2:2" x14ac:dyDescent="0.2">
      <c r="B2612" s="54"/>
    </row>
    <row r="2613" spans="2:2" x14ac:dyDescent="0.2">
      <c r="B2613" s="54"/>
    </row>
    <row r="2614" spans="2:2" x14ac:dyDescent="0.2">
      <c r="B2614" s="54"/>
    </row>
    <row r="2615" spans="2:2" x14ac:dyDescent="0.2">
      <c r="B2615" s="54"/>
    </row>
    <row r="2616" spans="2:2" x14ac:dyDescent="0.2">
      <c r="B2616" s="54"/>
    </row>
    <row r="2617" spans="2:2" x14ac:dyDescent="0.2">
      <c r="B2617" s="54"/>
    </row>
    <row r="2618" spans="2:2" x14ac:dyDescent="0.2">
      <c r="B2618" s="54"/>
    </row>
    <row r="2619" spans="2:2" x14ac:dyDescent="0.2">
      <c r="B2619" s="54"/>
    </row>
    <row r="2620" spans="2:2" x14ac:dyDescent="0.2">
      <c r="B2620" s="54"/>
    </row>
    <row r="2621" spans="2:2" x14ac:dyDescent="0.2">
      <c r="B2621" s="54"/>
    </row>
    <row r="2622" spans="2:2" x14ac:dyDescent="0.2">
      <c r="B2622" s="54"/>
    </row>
    <row r="2623" spans="2:2" x14ac:dyDescent="0.2">
      <c r="B2623" s="54"/>
    </row>
    <row r="2624" spans="2:2" x14ac:dyDescent="0.2">
      <c r="B2624" s="54"/>
    </row>
    <row r="2625" spans="2:2" x14ac:dyDescent="0.2">
      <c r="B2625" s="54"/>
    </row>
    <row r="2626" spans="2:2" x14ac:dyDescent="0.2">
      <c r="B2626" s="54"/>
    </row>
    <row r="2627" spans="2:2" x14ac:dyDescent="0.2">
      <c r="B2627" s="54"/>
    </row>
    <row r="2628" spans="2:2" x14ac:dyDescent="0.2">
      <c r="B2628" s="54"/>
    </row>
    <row r="2629" spans="2:2" x14ac:dyDescent="0.2">
      <c r="B2629" s="54"/>
    </row>
    <row r="2630" spans="2:2" x14ac:dyDescent="0.2">
      <c r="B2630" s="54"/>
    </row>
    <row r="2631" spans="2:2" x14ac:dyDescent="0.2">
      <c r="B2631" s="54"/>
    </row>
    <row r="2632" spans="2:2" x14ac:dyDescent="0.2">
      <c r="B2632" s="54"/>
    </row>
    <row r="2633" spans="2:2" x14ac:dyDescent="0.2">
      <c r="B2633" s="54"/>
    </row>
    <row r="2634" spans="2:2" x14ac:dyDescent="0.2">
      <c r="B2634" s="54"/>
    </row>
    <row r="2635" spans="2:2" x14ac:dyDescent="0.2">
      <c r="B2635" s="54"/>
    </row>
    <row r="2636" spans="2:2" x14ac:dyDescent="0.2">
      <c r="B2636" s="54"/>
    </row>
    <row r="2637" spans="2:2" x14ac:dyDescent="0.2">
      <c r="B2637" s="54"/>
    </row>
    <row r="2638" spans="2:2" x14ac:dyDescent="0.2">
      <c r="B2638" s="54"/>
    </row>
    <row r="2639" spans="2:2" x14ac:dyDescent="0.2">
      <c r="B2639" s="54"/>
    </row>
    <row r="2640" spans="2:2" x14ac:dyDescent="0.2">
      <c r="B2640" s="54"/>
    </row>
    <row r="2641" spans="2:2" x14ac:dyDescent="0.2">
      <c r="B2641" s="54"/>
    </row>
    <row r="2642" spans="2:2" x14ac:dyDescent="0.2">
      <c r="B2642" s="54"/>
    </row>
    <row r="2643" spans="2:2" x14ac:dyDescent="0.2">
      <c r="B2643" s="54"/>
    </row>
    <row r="2644" spans="2:2" x14ac:dyDescent="0.2">
      <c r="B2644" s="54"/>
    </row>
    <row r="2645" spans="2:2" x14ac:dyDescent="0.2">
      <c r="B2645" s="54"/>
    </row>
    <row r="2646" spans="2:2" x14ac:dyDescent="0.2">
      <c r="B2646" s="54"/>
    </row>
    <row r="2647" spans="2:2" x14ac:dyDescent="0.2">
      <c r="B2647" s="54"/>
    </row>
    <row r="2648" spans="2:2" x14ac:dyDescent="0.2">
      <c r="B2648" s="54"/>
    </row>
    <row r="2649" spans="2:2" x14ac:dyDescent="0.2">
      <c r="B2649" s="54"/>
    </row>
    <row r="2650" spans="2:2" x14ac:dyDescent="0.2">
      <c r="B2650" s="54"/>
    </row>
    <row r="2651" spans="2:2" x14ac:dyDescent="0.2">
      <c r="B2651" s="54"/>
    </row>
    <row r="2652" spans="2:2" x14ac:dyDescent="0.2">
      <c r="B2652" s="54"/>
    </row>
    <row r="2653" spans="2:2" x14ac:dyDescent="0.2">
      <c r="B2653" s="54"/>
    </row>
    <row r="2654" spans="2:2" x14ac:dyDescent="0.2">
      <c r="B2654" s="54"/>
    </row>
    <row r="2655" spans="2:2" x14ac:dyDescent="0.2">
      <c r="B2655" s="54"/>
    </row>
    <row r="2656" spans="2:2" x14ac:dyDescent="0.2">
      <c r="B2656" s="54"/>
    </row>
    <row r="2657" spans="2:2" x14ac:dyDescent="0.2">
      <c r="B2657" s="54"/>
    </row>
    <row r="2658" spans="2:2" x14ac:dyDescent="0.2">
      <c r="B2658" s="54"/>
    </row>
    <row r="2659" spans="2:2" x14ac:dyDescent="0.2">
      <c r="B2659" s="54"/>
    </row>
    <row r="2660" spans="2:2" x14ac:dyDescent="0.2">
      <c r="B2660" s="54"/>
    </row>
    <row r="2661" spans="2:2" x14ac:dyDescent="0.2">
      <c r="B2661" s="54"/>
    </row>
    <row r="2662" spans="2:2" x14ac:dyDescent="0.2">
      <c r="B2662" s="54"/>
    </row>
    <row r="2663" spans="2:2" x14ac:dyDescent="0.2">
      <c r="B2663" s="54"/>
    </row>
    <row r="2664" spans="2:2" x14ac:dyDescent="0.2">
      <c r="B2664" s="54"/>
    </row>
    <row r="2665" spans="2:2" x14ac:dyDescent="0.2">
      <c r="B2665" s="54"/>
    </row>
    <row r="2666" spans="2:2" x14ac:dyDescent="0.2">
      <c r="B2666" s="54"/>
    </row>
    <row r="2667" spans="2:2" x14ac:dyDescent="0.2">
      <c r="B2667" s="54"/>
    </row>
    <row r="2668" spans="2:2" x14ac:dyDescent="0.2">
      <c r="B2668" s="54"/>
    </row>
    <row r="2669" spans="2:2" x14ac:dyDescent="0.2">
      <c r="B2669" s="54"/>
    </row>
    <row r="2670" spans="2:2" x14ac:dyDescent="0.2">
      <c r="B2670" s="54"/>
    </row>
    <row r="2671" spans="2:2" x14ac:dyDescent="0.2">
      <c r="B2671" s="54"/>
    </row>
    <row r="2672" spans="2:2" x14ac:dyDescent="0.2">
      <c r="B2672" s="54"/>
    </row>
    <row r="2673" spans="2:2" x14ac:dyDescent="0.2">
      <c r="B2673" s="54"/>
    </row>
    <row r="2674" spans="2:2" x14ac:dyDescent="0.2">
      <c r="B2674" s="54"/>
    </row>
    <row r="2675" spans="2:2" x14ac:dyDescent="0.2">
      <c r="B2675" s="54"/>
    </row>
    <row r="2676" spans="2:2" x14ac:dyDescent="0.2">
      <c r="B2676" s="54"/>
    </row>
    <row r="2677" spans="2:2" x14ac:dyDescent="0.2">
      <c r="B2677" s="54"/>
    </row>
    <row r="2678" spans="2:2" x14ac:dyDescent="0.2">
      <c r="B2678" s="54"/>
    </row>
    <row r="2679" spans="2:2" x14ac:dyDescent="0.2">
      <c r="B2679" s="54"/>
    </row>
    <row r="2680" spans="2:2" x14ac:dyDescent="0.2">
      <c r="B2680" s="54"/>
    </row>
    <row r="2681" spans="2:2" x14ac:dyDescent="0.2">
      <c r="B2681" s="54"/>
    </row>
    <row r="2682" spans="2:2" x14ac:dyDescent="0.2">
      <c r="B2682" s="54"/>
    </row>
    <row r="2683" spans="2:2" x14ac:dyDescent="0.2">
      <c r="B2683" s="54"/>
    </row>
    <row r="2684" spans="2:2" x14ac:dyDescent="0.2">
      <c r="B2684" s="54"/>
    </row>
    <row r="2685" spans="2:2" x14ac:dyDescent="0.2">
      <c r="B2685" s="54"/>
    </row>
    <row r="2686" spans="2:2" x14ac:dyDescent="0.2">
      <c r="B2686" s="54"/>
    </row>
    <row r="2687" spans="2:2" x14ac:dyDescent="0.2">
      <c r="B2687" s="54"/>
    </row>
    <row r="2688" spans="2:2" x14ac:dyDescent="0.2">
      <c r="B2688" s="54"/>
    </row>
    <row r="2689" spans="2:2" x14ac:dyDescent="0.2">
      <c r="B2689" s="54"/>
    </row>
    <row r="2690" spans="2:2" x14ac:dyDescent="0.2">
      <c r="B2690" s="54"/>
    </row>
    <row r="2691" spans="2:2" x14ac:dyDescent="0.2">
      <c r="B2691" s="54"/>
    </row>
    <row r="2692" spans="2:2" x14ac:dyDescent="0.2">
      <c r="B2692" s="54"/>
    </row>
    <row r="2693" spans="2:2" x14ac:dyDescent="0.2">
      <c r="B2693" s="54"/>
    </row>
    <row r="2694" spans="2:2" x14ac:dyDescent="0.2">
      <c r="B2694" s="54"/>
    </row>
    <row r="2695" spans="2:2" x14ac:dyDescent="0.2">
      <c r="B2695" s="54"/>
    </row>
    <row r="2696" spans="2:2" x14ac:dyDescent="0.2">
      <c r="B2696" s="54"/>
    </row>
    <row r="2697" spans="2:2" x14ac:dyDescent="0.2">
      <c r="B2697" s="54"/>
    </row>
    <row r="2698" spans="2:2" x14ac:dyDescent="0.2">
      <c r="B2698" s="54"/>
    </row>
    <row r="2699" spans="2:2" x14ac:dyDescent="0.2">
      <c r="B2699" s="54"/>
    </row>
    <row r="2700" spans="2:2" x14ac:dyDescent="0.2">
      <c r="B2700" s="54"/>
    </row>
    <row r="2701" spans="2:2" x14ac:dyDescent="0.2">
      <c r="B2701" s="54"/>
    </row>
    <row r="2702" spans="2:2" x14ac:dyDescent="0.2">
      <c r="B2702" s="54"/>
    </row>
    <row r="2703" spans="2:2" x14ac:dyDescent="0.2">
      <c r="B2703" s="54"/>
    </row>
    <row r="2704" spans="2:2" x14ac:dyDescent="0.2">
      <c r="B2704" s="54"/>
    </row>
    <row r="2705" spans="2:2" x14ac:dyDescent="0.2">
      <c r="B2705" s="54"/>
    </row>
    <row r="2706" spans="2:2" x14ac:dyDescent="0.2">
      <c r="B2706" s="54"/>
    </row>
    <row r="2707" spans="2:2" x14ac:dyDescent="0.2">
      <c r="B2707" s="54"/>
    </row>
    <row r="2708" spans="2:2" x14ac:dyDescent="0.2">
      <c r="B2708" s="54"/>
    </row>
    <row r="2709" spans="2:2" x14ac:dyDescent="0.2">
      <c r="B2709" s="54"/>
    </row>
    <row r="2710" spans="2:2" x14ac:dyDescent="0.2">
      <c r="B2710" s="54"/>
    </row>
    <row r="2711" spans="2:2" x14ac:dyDescent="0.2">
      <c r="B2711" s="54"/>
    </row>
    <row r="2712" spans="2:2" x14ac:dyDescent="0.2">
      <c r="B2712" s="54"/>
    </row>
    <row r="2713" spans="2:2" x14ac:dyDescent="0.2">
      <c r="B2713" s="54"/>
    </row>
    <row r="2714" spans="2:2" x14ac:dyDescent="0.2">
      <c r="B2714" s="54"/>
    </row>
    <row r="2715" spans="2:2" x14ac:dyDescent="0.2">
      <c r="B2715" s="54"/>
    </row>
    <row r="2716" spans="2:2" x14ac:dyDescent="0.2">
      <c r="B2716" s="54"/>
    </row>
    <row r="2717" spans="2:2" x14ac:dyDescent="0.2">
      <c r="B2717" s="54"/>
    </row>
    <row r="2718" spans="2:2" x14ac:dyDescent="0.2">
      <c r="B2718" s="54"/>
    </row>
    <row r="2719" spans="2:2" x14ac:dyDescent="0.2">
      <c r="B2719" s="54"/>
    </row>
    <row r="2720" spans="2:2" x14ac:dyDescent="0.2">
      <c r="B2720" s="54"/>
    </row>
    <row r="2721" spans="2:2" x14ac:dyDescent="0.2">
      <c r="B2721" s="54"/>
    </row>
    <row r="2722" spans="2:2" x14ac:dyDescent="0.2">
      <c r="B2722" s="54"/>
    </row>
    <row r="2723" spans="2:2" x14ac:dyDescent="0.2">
      <c r="B2723" s="54"/>
    </row>
    <row r="2724" spans="2:2" x14ac:dyDescent="0.2">
      <c r="B2724" s="54"/>
    </row>
    <row r="2725" spans="2:2" x14ac:dyDescent="0.2">
      <c r="B2725" s="54"/>
    </row>
    <row r="2726" spans="2:2" x14ac:dyDescent="0.2">
      <c r="B2726" s="54"/>
    </row>
    <row r="2727" spans="2:2" x14ac:dyDescent="0.2">
      <c r="B2727" s="54"/>
    </row>
    <row r="2728" spans="2:2" x14ac:dyDescent="0.2">
      <c r="B2728" s="54"/>
    </row>
    <row r="2729" spans="2:2" x14ac:dyDescent="0.2">
      <c r="B2729" s="54"/>
    </row>
    <row r="2730" spans="2:2" x14ac:dyDescent="0.2">
      <c r="B2730" s="54"/>
    </row>
    <row r="2731" spans="2:2" x14ac:dyDescent="0.2">
      <c r="B2731" s="54"/>
    </row>
    <row r="2732" spans="2:2" x14ac:dyDescent="0.2">
      <c r="B2732" s="54"/>
    </row>
    <row r="2733" spans="2:2" x14ac:dyDescent="0.2">
      <c r="B2733" s="54"/>
    </row>
    <row r="2734" spans="2:2" x14ac:dyDescent="0.2">
      <c r="B2734" s="54"/>
    </row>
    <row r="2735" spans="2:2" x14ac:dyDescent="0.2">
      <c r="B2735" s="54"/>
    </row>
    <row r="2736" spans="2:2" x14ac:dyDescent="0.2">
      <c r="B2736" s="54"/>
    </row>
    <row r="2737" spans="2:2" x14ac:dyDescent="0.2">
      <c r="B2737" s="54"/>
    </row>
    <row r="2738" spans="2:2" x14ac:dyDescent="0.2">
      <c r="B2738" s="54"/>
    </row>
    <row r="2739" spans="2:2" x14ac:dyDescent="0.2">
      <c r="B2739" s="54"/>
    </row>
    <row r="2740" spans="2:2" x14ac:dyDescent="0.2">
      <c r="B2740" s="54"/>
    </row>
    <row r="2741" spans="2:2" x14ac:dyDescent="0.2">
      <c r="B2741" s="54"/>
    </row>
    <row r="2742" spans="2:2" x14ac:dyDescent="0.2">
      <c r="B2742" s="54"/>
    </row>
    <row r="2743" spans="2:2" x14ac:dyDescent="0.2">
      <c r="B2743" s="54"/>
    </row>
    <row r="2744" spans="2:2" x14ac:dyDescent="0.2">
      <c r="B2744" s="54"/>
    </row>
    <row r="2745" spans="2:2" x14ac:dyDescent="0.2">
      <c r="B2745" s="54"/>
    </row>
    <row r="2746" spans="2:2" x14ac:dyDescent="0.2">
      <c r="B2746" s="54"/>
    </row>
    <row r="2747" spans="2:2" x14ac:dyDescent="0.2">
      <c r="B2747" s="54"/>
    </row>
    <row r="2748" spans="2:2" x14ac:dyDescent="0.2">
      <c r="B2748" s="54"/>
    </row>
    <row r="2749" spans="2:2" x14ac:dyDescent="0.2">
      <c r="B2749" s="54"/>
    </row>
    <row r="2750" spans="2:2" x14ac:dyDescent="0.2">
      <c r="B2750" s="54"/>
    </row>
    <row r="2751" spans="2:2" x14ac:dyDescent="0.2">
      <c r="B2751" s="54"/>
    </row>
    <row r="2752" spans="2:2" x14ac:dyDescent="0.2">
      <c r="B2752" s="54"/>
    </row>
    <row r="2753" spans="2:2" x14ac:dyDescent="0.2">
      <c r="B2753" s="54"/>
    </row>
    <row r="2754" spans="2:2" x14ac:dyDescent="0.2">
      <c r="B2754" s="54"/>
    </row>
    <row r="2755" spans="2:2" x14ac:dyDescent="0.2">
      <c r="B2755" s="54"/>
    </row>
    <row r="2756" spans="2:2" x14ac:dyDescent="0.2">
      <c r="B2756" s="54"/>
    </row>
    <row r="2757" spans="2:2" x14ac:dyDescent="0.2">
      <c r="B2757" s="54"/>
    </row>
    <row r="2758" spans="2:2" x14ac:dyDescent="0.2">
      <c r="B2758" s="54"/>
    </row>
    <row r="2759" spans="2:2" x14ac:dyDescent="0.2">
      <c r="B2759" s="54"/>
    </row>
    <row r="2760" spans="2:2" x14ac:dyDescent="0.2">
      <c r="B2760" s="54"/>
    </row>
    <row r="2761" spans="2:2" x14ac:dyDescent="0.2">
      <c r="B2761" s="54"/>
    </row>
    <row r="2762" spans="2:2" x14ac:dyDescent="0.2">
      <c r="B2762" s="54"/>
    </row>
    <row r="2763" spans="2:2" x14ac:dyDescent="0.2">
      <c r="B2763" s="54"/>
    </row>
    <row r="2764" spans="2:2" x14ac:dyDescent="0.2">
      <c r="B2764" s="54"/>
    </row>
    <row r="2765" spans="2:2" x14ac:dyDescent="0.2">
      <c r="B2765" s="54"/>
    </row>
    <row r="2766" spans="2:2" x14ac:dyDescent="0.2">
      <c r="B2766" s="54"/>
    </row>
    <row r="2767" spans="2:2" x14ac:dyDescent="0.2">
      <c r="B2767" s="54"/>
    </row>
    <row r="2768" spans="2:2" x14ac:dyDescent="0.2">
      <c r="B2768" s="54"/>
    </row>
    <row r="2769" spans="2:2" x14ac:dyDescent="0.2">
      <c r="B2769" s="54"/>
    </row>
    <row r="2770" spans="2:2" x14ac:dyDescent="0.2">
      <c r="B2770" s="54"/>
    </row>
    <row r="2771" spans="2:2" x14ac:dyDescent="0.2">
      <c r="B2771" s="54"/>
    </row>
    <row r="2772" spans="2:2" x14ac:dyDescent="0.2">
      <c r="B2772" s="54"/>
    </row>
    <row r="2773" spans="2:2" x14ac:dyDescent="0.2">
      <c r="B2773" s="54"/>
    </row>
    <row r="2774" spans="2:2" x14ac:dyDescent="0.2">
      <c r="B2774" s="54"/>
    </row>
    <row r="2775" spans="2:2" x14ac:dyDescent="0.2">
      <c r="B2775" s="54"/>
    </row>
    <row r="2776" spans="2:2" x14ac:dyDescent="0.2">
      <c r="B2776" s="54"/>
    </row>
    <row r="2777" spans="2:2" x14ac:dyDescent="0.2">
      <c r="B2777" s="54"/>
    </row>
    <row r="2778" spans="2:2" x14ac:dyDescent="0.2">
      <c r="B2778" s="54"/>
    </row>
    <row r="2779" spans="2:2" x14ac:dyDescent="0.2">
      <c r="B2779" s="54"/>
    </row>
    <row r="2780" spans="2:2" x14ac:dyDescent="0.2">
      <c r="B2780" s="54"/>
    </row>
    <row r="2781" spans="2:2" x14ac:dyDescent="0.2">
      <c r="B2781" s="54"/>
    </row>
    <row r="2782" spans="2:2" x14ac:dyDescent="0.2">
      <c r="B2782" s="54"/>
    </row>
    <row r="2783" spans="2:2" x14ac:dyDescent="0.2">
      <c r="B2783" s="54"/>
    </row>
    <row r="2784" spans="2:2" x14ac:dyDescent="0.2">
      <c r="B2784" s="54"/>
    </row>
    <row r="2785" spans="2:2" x14ac:dyDescent="0.2">
      <c r="B2785" s="54"/>
    </row>
    <row r="2786" spans="2:2" x14ac:dyDescent="0.2">
      <c r="B2786" s="54"/>
    </row>
    <row r="2787" spans="2:2" x14ac:dyDescent="0.2">
      <c r="B2787" s="54"/>
    </row>
    <row r="2788" spans="2:2" x14ac:dyDescent="0.2">
      <c r="B2788" s="54"/>
    </row>
    <row r="2789" spans="2:2" x14ac:dyDescent="0.2">
      <c r="B2789" s="54"/>
    </row>
    <row r="2790" spans="2:2" x14ac:dyDescent="0.2">
      <c r="B2790" s="54"/>
    </row>
    <row r="2791" spans="2:2" x14ac:dyDescent="0.2">
      <c r="B2791" s="54"/>
    </row>
    <row r="2792" spans="2:2" x14ac:dyDescent="0.2">
      <c r="B2792" s="54"/>
    </row>
    <row r="2793" spans="2:2" x14ac:dyDescent="0.2">
      <c r="B2793" s="54"/>
    </row>
    <row r="2794" spans="2:2" x14ac:dyDescent="0.2">
      <c r="B2794" s="54"/>
    </row>
    <row r="2795" spans="2:2" x14ac:dyDescent="0.2">
      <c r="B2795" s="54"/>
    </row>
    <row r="2796" spans="2:2" x14ac:dyDescent="0.2">
      <c r="B2796" s="54"/>
    </row>
    <row r="2797" spans="2:2" x14ac:dyDescent="0.2">
      <c r="B2797" s="54"/>
    </row>
    <row r="2798" spans="2:2" x14ac:dyDescent="0.2">
      <c r="B2798" s="54"/>
    </row>
    <row r="2799" spans="2:2" x14ac:dyDescent="0.2">
      <c r="B2799" s="54"/>
    </row>
    <row r="2800" spans="2:2" x14ac:dyDescent="0.2">
      <c r="B2800" s="54"/>
    </row>
    <row r="2801" spans="2:2" x14ac:dyDescent="0.2">
      <c r="B2801" s="54"/>
    </row>
    <row r="2802" spans="2:2" x14ac:dyDescent="0.2">
      <c r="B2802" s="54"/>
    </row>
    <row r="2803" spans="2:2" x14ac:dyDescent="0.2">
      <c r="B2803" s="54"/>
    </row>
    <row r="2804" spans="2:2" x14ac:dyDescent="0.2">
      <c r="B2804" s="54"/>
    </row>
    <row r="2805" spans="2:2" x14ac:dyDescent="0.2">
      <c r="B2805" s="54"/>
    </row>
    <row r="2806" spans="2:2" x14ac:dyDescent="0.2">
      <c r="B2806" s="54"/>
    </row>
    <row r="2807" spans="2:2" x14ac:dyDescent="0.2">
      <c r="B2807" s="54"/>
    </row>
    <row r="2808" spans="2:2" x14ac:dyDescent="0.2">
      <c r="B2808" s="54"/>
    </row>
    <row r="2809" spans="2:2" x14ac:dyDescent="0.2">
      <c r="B2809" s="54"/>
    </row>
    <row r="2810" spans="2:2" x14ac:dyDescent="0.2">
      <c r="B2810" s="54"/>
    </row>
    <row r="2811" spans="2:2" x14ac:dyDescent="0.2">
      <c r="B2811" s="54"/>
    </row>
    <row r="2812" spans="2:2" x14ac:dyDescent="0.2">
      <c r="B2812" s="54"/>
    </row>
    <row r="2813" spans="2:2" x14ac:dyDescent="0.2">
      <c r="B2813" s="54"/>
    </row>
    <row r="2814" spans="2:2" x14ac:dyDescent="0.2">
      <c r="B2814" s="54"/>
    </row>
    <row r="2815" spans="2:2" x14ac:dyDescent="0.2">
      <c r="B2815" s="54"/>
    </row>
    <row r="2816" spans="2:2" x14ac:dyDescent="0.2">
      <c r="B2816" s="54"/>
    </row>
    <row r="2817" spans="2:2" x14ac:dyDescent="0.2">
      <c r="B2817" s="54"/>
    </row>
    <row r="2818" spans="2:2" x14ac:dyDescent="0.2">
      <c r="B2818" s="54"/>
    </row>
    <row r="2819" spans="2:2" x14ac:dyDescent="0.2">
      <c r="B2819" s="54"/>
    </row>
    <row r="2820" spans="2:2" x14ac:dyDescent="0.2">
      <c r="B2820" s="54"/>
    </row>
    <row r="2821" spans="2:2" x14ac:dyDescent="0.2">
      <c r="B2821" s="54"/>
    </row>
    <row r="2822" spans="2:2" x14ac:dyDescent="0.2">
      <c r="B2822" s="54"/>
    </row>
    <row r="2823" spans="2:2" x14ac:dyDescent="0.2">
      <c r="B2823" s="54"/>
    </row>
    <row r="2824" spans="2:2" x14ac:dyDescent="0.2">
      <c r="B2824" s="54"/>
    </row>
    <row r="2825" spans="2:2" x14ac:dyDescent="0.2">
      <c r="B2825" s="54"/>
    </row>
    <row r="2826" spans="2:2" x14ac:dyDescent="0.2">
      <c r="B2826" s="54"/>
    </row>
    <row r="2827" spans="2:2" x14ac:dyDescent="0.2">
      <c r="B2827" s="54"/>
    </row>
    <row r="2828" spans="2:2" x14ac:dyDescent="0.2">
      <c r="B2828" s="54"/>
    </row>
    <row r="2829" spans="2:2" x14ac:dyDescent="0.2">
      <c r="B2829" s="54"/>
    </row>
    <row r="2830" spans="2:2" x14ac:dyDescent="0.2">
      <c r="B2830" s="54"/>
    </row>
    <row r="2831" spans="2:2" x14ac:dyDescent="0.2">
      <c r="B2831" s="54"/>
    </row>
    <row r="2832" spans="2:2" x14ac:dyDescent="0.2">
      <c r="B2832" s="54"/>
    </row>
    <row r="2833" spans="2:2" x14ac:dyDescent="0.2">
      <c r="B2833" s="54"/>
    </row>
    <row r="2834" spans="2:2" x14ac:dyDescent="0.2">
      <c r="B2834" s="54"/>
    </row>
    <row r="2835" spans="2:2" x14ac:dyDescent="0.2">
      <c r="B2835" s="54"/>
    </row>
    <row r="2836" spans="2:2" x14ac:dyDescent="0.2">
      <c r="B2836" s="54"/>
    </row>
    <row r="2837" spans="2:2" x14ac:dyDescent="0.2">
      <c r="B2837" s="54"/>
    </row>
    <row r="2838" spans="2:2" x14ac:dyDescent="0.2">
      <c r="B2838" s="54"/>
    </row>
    <row r="2839" spans="2:2" x14ac:dyDescent="0.2">
      <c r="B2839" s="54"/>
    </row>
    <row r="2840" spans="2:2" x14ac:dyDescent="0.2">
      <c r="B2840" s="54"/>
    </row>
    <row r="2841" spans="2:2" x14ac:dyDescent="0.2">
      <c r="B2841" s="54"/>
    </row>
    <row r="2842" spans="2:2" x14ac:dyDescent="0.2">
      <c r="B2842" s="54"/>
    </row>
    <row r="2843" spans="2:2" x14ac:dyDescent="0.2">
      <c r="B2843" s="54"/>
    </row>
    <row r="2844" spans="2:2" x14ac:dyDescent="0.2">
      <c r="B2844" s="54"/>
    </row>
    <row r="2845" spans="2:2" x14ac:dyDescent="0.2">
      <c r="B2845" s="54"/>
    </row>
    <row r="2846" spans="2:2" x14ac:dyDescent="0.2">
      <c r="B2846" s="54"/>
    </row>
    <row r="2847" spans="2:2" x14ac:dyDescent="0.2">
      <c r="B2847" s="54"/>
    </row>
    <row r="2848" spans="2:2" x14ac:dyDescent="0.2">
      <c r="B2848" s="54"/>
    </row>
    <row r="2849" spans="2:2" x14ac:dyDescent="0.2">
      <c r="B2849" s="54"/>
    </row>
    <row r="2850" spans="2:2" x14ac:dyDescent="0.2">
      <c r="B2850" s="54"/>
    </row>
    <row r="2851" spans="2:2" x14ac:dyDescent="0.2">
      <c r="B2851" s="54"/>
    </row>
    <row r="2852" spans="2:2" x14ac:dyDescent="0.2">
      <c r="B2852" s="54"/>
    </row>
    <row r="2853" spans="2:2" x14ac:dyDescent="0.2">
      <c r="B2853" s="54"/>
    </row>
    <row r="2854" spans="2:2" x14ac:dyDescent="0.2">
      <c r="B2854" s="54"/>
    </row>
    <row r="2855" spans="2:2" x14ac:dyDescent="0.2">
      <c r="B2855" s="54"/>
    </row>
    <row r="2856" spans="2:2" x14ac:dyDescent="0.2">
      <c r="B2856" s="54"/>
    </row>
    <row r="2857" spans="2:2" x14ac:dyDescent="0.2">
      <c r="B2857" s="54"/>
    </row>
    <row r="2858" spans="2:2" x14ac:dyDescent="0.2">
      <c r="B2858" s="54"/>
    </row>
    <row r="2859" spans="2:2" x14ac:dyDescent="0.2">
      <c r="B2859" s="54"/>
    </row>
    <row r="2860" spans="2:2" x14ac:dyDescent="0.2">
      <c r="B2860" s="54"/>
    </row>
    <row r="2861" spans="2:2" x14ac:dyDescent="0.2">
      <c r="B2861" s="54"/>
    </row>
    <row r="2862" spans="2:2" x14ac:dyDescent="0.2">
      <c r="B2862" s="54"/>
    </row>
    <row r="2863" spans="2:2" x14ac:dyDescent="0.2">
      <c r="B2863" s="54"/>
    </row>
    <row r="2864" spans="2:2" x14ac:dyDescent="0.2">
      <c r="B2864" s="54"/>
    </row>
    <row r="2865" spans="2:2" x14ac:dyDescent="0.2">
      <c r="B2865" s="54"/>
    </row>
    <row r="2866" spans="2:2" x14ac:dyDescent="0.2">
      <c r="B2866" s="54"/>
    </row>
    <row r="2867" spans="2:2" x14ac:dyDescent="0.2">
      <c r="B2867" s="54"/>
    </row>
    <row r="2868" spans="2:2" x14ac:dyDescent="0.2">
      <c r="B2868" s="54"/>
    </row>
    <row r="2869" spans="2:2" x14ac:dyDescent="0.2">
      <c r="B2869" s="54"/>
    </row>
    <row r="2870" spans="2:2" x14ac:dyDescent="0.2">
      <c r="B2870" s="54"/>
    </row>
    <row r="2871" spans="2:2" x14ac:dyDescent="0.2">
      <c r="B2871" s="54"/>
    </row>
    <row r="2872" spans="2:2" x14ac:dyDescent="0.2">
      <c r="B2872" s="54"/>
    </row>
    <row r="2873" spans="2:2" x14ac:dyDescent="0.2">
      <c r="B2873" s="54"/>
    </row>
    <row r="2874" spans="2:2" x14ac:dyDescent="0.2">
      <c r="B2874" s="54"/>
    </row>
    <row r="2875" spans="2:2" x14ac:dyDescent="0.2">
      <c r="B2875" s="54"/>
    </row>
    <row r="2876" spans="2:2" x14ac:dyDescent="0.2">
      <c r="B2876" s="54"/>
    </row>
    <row r="2877" spans="2:2" x14ac:dyDescent="0.2">
      <c r="B2877" s="54"/>
    </row>
    <row r="2878" spans="2:2" x14ac:dyDescent="0.2">
      <c r="B2878" s="54"/>
    </row>
    <row r="2879" spans="2:2" x14ac:dyDescent="0.2">
      <c r="B2879" s="54"/>
    </row>
    <row r="2880" spans="2:2" x14ac:dyDescent="0.2">
      <c r="B2880" s="54"/>
    </row>
    <row r="2881" spans="2:2" x14ac:dyDescent="0.2">
      <c r="B2881" s="54"/>
    </row>
    <row r="2882" spans="2:2" x14ac:dyDescent="0.2">
      <c r="B2882" s="54"/>
    </row>
    <row r="2883" spans="2:2" x14ac:dyDescent="0.2">
      <c r="B2883" s="54"/>
    </row>
    <row r="2884" spans="2:2" x14ac:dyDescent="0.2">
      <c r="B2884" s="54"/>
    </row>
    <row r="2885" spans="2:2" x14ac:dyDescent="0.2">
      <c r="B2885" s="54"/>
    </row>
    <row r="2886" spans="2:2" x14ac:dyDescent="0.2">
      <c r="B2886" s="54"/>
    </row>
    <row r="2887" spans="2:2" x14ac:dyDescent="0.2">
      <c r="B2887" s="54"/>
    </row>
    <row r="2888" spans="2:2" x14ac:dyDescent="0.2">
      <c r="B2888" s="54"/>
    </row>
    <row r="2889" spans="2:2" x14ac:dyDescent="0.2">
      <c r="B2889" s="54"/>
    </row>
    <row r="2890" spans="2:2" x14ac:dyDescent="0.2">
      <c r="B2890" s="54"/>
    </row>
    <row r="2891" spans="2:2" x14ac:dyDescent="0.2">
      <c r="B2891" s="54"/>
    </row>
    <row r="2892" spans="2:2" x14ac:dyDescent="0.2">
      <c r="B2892" s="54"/>
    </row>
    <row r="2893" spans="2:2" x14ac:dyDescent="0.2">
      <c r="B2893" s="54"/>
    </row>
    <row r="2894" spans="2:2" x14ac:dyDescent="0.2">
      <c r="B2894" s="54"/>
    </row>
    <row r="2895" spans="2:2" x14ac:dyDescent="0.2">
      <c r="B2895" s="54"/>
    </row>
    <row r="2896" spans="2:2" x14ac:dyDescent="0.2">
      <c r="B2896" s="54"/>
    </row>
    <row r="2897" spans="2:2" x14ac:dyDescent="0.2">
      <c r="B2897" s="54"/>
    </row>
    <row r="2898" spans="2:2" x14ac:dyDescent="0.2">
      <c r="B2898" s="54"/>
    </row>
    <row r="2899" spans="2:2" x14ac:dyDescent="0.2">
      <c r="B2899" s="54"/>
    </row>
    <row r="2900" spans="2:2" x14ac:dyDescent="0.2">
      <c r="B2900" s="54"/>
    </row>
    <row r="2901" spans="2:2" x14ac:dyDescent="0.2">
      <c r="B2901" s="54"/>
    </row>
    <row r="2902" spans="2:2" x14ac:dyDescent="0.2">
      <c r="B2902" s="54"/>
    </row>
    <row r="2903" spans="2:2" x14ac:dyDescent="0.2">
      <c r="B2903" s="54"/>
    </row>
    <row r="2904" spans="2:2" x14ac:dyDescent="0.2">
      <c r="B2904" s="54"/>
    </row>
    <row r="2905" spans="2:2" x14ac:dyDescent="0.2">
      <c r="B2905" s="54"/>
    </row>
    <row r="2906" spans="2:2" x14ac:dyDescent="0.2">
      <c r="B2906" s="54"/>
    </row>
    <row r="2907" spans="2:2" x14ac:dyDescent="0.2">
      <c r="B2907" s="54"/>
    </row>
    <row r="2908" spans="2:2" x14ac:dyDescent="0.2">
      <c r="B2908" s="54"/>
    </row>
    <row r="2909" spans="2:2" x14ac:dyDescent="0.2">
      <c r="B2909" s="54"/>
    </row>
    <row r="2910" spans="2:2" x14ac:dyDescent="0.2">
      <c r="B2910" s="54"/>
    </row>
    <row r="2911" spans="2:2" x14ac:dyDescent="0.2">
      <c r="B2911" s="54"/>
    </row>
    <row r="2912" spans="2:2" x14ac:dyDescent="0.2">
      <c r="B2912" s="54"/>
    </row>
    <row r="2913" spans="2:2" x14ac:dyDescent="0.2">
      <c r="B2913" s="54"/>
    </row>
    <row r="2914" spans="2:2" x14ac:dyDescent="0.2">
      <c r="B2914" s="54"/>
    </row>
    <row r="2915" spans="2:2" x14ac:dyDescent="0.2">
      <c r="B2915" s="54"/>
    </row>
    <row r="2916" spans="2:2" x14ac:dyDescent="0.2">
      <c r="B2916" s="54"/>
    </row>
    <row r="2917" spans="2:2" x14ac:dyDescent="0.2">
      <c r="B2917" s="54"/>
    </row>
    <row r="2918" spans="2:2" x14ac:dyDescent="0.2">
      <c r="B2918" s="54"/>
    </row>
    <row r="2919" spans="2:2" x14ac:dyDescent="0.2">
      <c r="B2919" s="54"/>
    </row>
    <row r="2920" spans="2:2" x14ac:dyDescent="0.2">
      <c r="B2920" s="54"/>
    </row>
    <row r="2921" spans="2:2" x14ac:dyDescent="0.2">
      <c r="B2921" s="54"/>
    </row>
    <row r="2922" spans="2:2" x14ac:dyDescent="0.2">
      <c r="B2922" s="54"/>
    </row>
    <row r="2923" spans="2:2" x14ac:dyDescent="0.2">
      <c r="B2923" s="54"/>
    </row>
    <row r="2924" spans="2:2" x14ac:dyDescent="0.2">
      <c r="B2924" s="54"/>
    </row>
    <row r="2925" spans="2:2" x14ac:dyDescent="0.2">
      <c r="B2925" s="54"/>
    </row>
    <row r="2926" spans="2:2" x14ac:dyDescent="0.2">
      <c r="B2926" s="54"/>
    </row>
    <row r="2927" spans="2:2" x14ac:dyDescent="0.2">
      <c r="B2927" s="54"/>
    </row>
    <row r="2928" spans="2:2" x14ac:dyDescent="0.2">
      <c r="B2928" s="54"/>
    </row>
    <row r="2929" spans="2:2" x14ac:dyDescent="0.2">
      <c r="B2929" s="54"/>
    </row>
    <row r="2930" spans="2:2" x14ac:dyDescent="0.2">
      <c r="B2930" s="54"/>
    </row>
    <row r="2931" spans="2:2" x14ac:dyDescent="0.2">
      <c r="B2931" s="54"/>
    </row>
    <row r="2932" spans="2:2" x14ac:dyDescent="0.2">
      <c r="B2932" s="54"/>
    </row>
    <row r="2933" spans="2:2" x14ac:dyDescent="0.2">
      <c r="B2933" s="54"/>
    </row>
    <row r="2934" spans="2:2" x14ac:dyDescent="0.2">
      <c r="B2934" s="54"/>
    </row>
    <row r="2935" spans="2:2" x14ac:dyDescent="0.2">
      <c r="B2935" s="54"/>
    </row>
    <row r="2936" spans="2:2" x14ac:dyDescent="0.2">
      <c r="B2936" s="54"/>
    </row>
    <row r="2937" spans="2:2" x14ac:dyDescent="0.2">
      <c r="B2937" s="54"/>
    </row>
    <row r="2938" spans="2:2" x14ac:dyDescent="0.2">
      <c r="B2938" s="54"/>
    </row>
    <row r="2939" spans="2:2" x14ac:dyDescent="0.2">
      <c r="B2939" s="54"/>
    </row>
    <row r="2940" spans="2:2" x14ac:dyDescent="0.2">
      <c r="B2940" s="54"/>
    </row>
    <row r="2941" spans="2:2" x14ac:dyDescent="0.2">
      <c r="B2941" s="54"/>
    </row>
    <row r="2942" spans="2:2" x14ac:dyDescent="0.2">
      <c r="B2942" s="54"/>
    </row>
    <row r="2943" spans="2:2" x14ac:dyDescent="0.2">
      <c r="B2943" s="54"/>
    </row>
    <row r="2944" spans="2:2" x14ac:dyDescent="0.2">
      <c r="B2944" s="54"/>
    </row>
    <row r="2945" spans="2:2" x14ac:dyDescent="0.2">
      <c r="B2945" s="54"/>
    </row>
    <row r="2946" spans="2:2" x14ac:dyDescent="0.2">
      <c r="B2946" s="54"/>
    </row>
    <row r="2947" spans="2:2" x14ac:dyDescent="0.2">
      <c r="B2947" s="54"/>
    </row>
    <row r="2948" spans="2:2" x14ac:dyDescent="0.2">
      <c r="B2948" s="54"/>
    </row>
    <row r="2949" spans="2:2" x14ac:dyDescent="0.2">
      <c r="B2949" s="54"/>
    </row>
    <row r="2950" spans="2:2" x14ac:dyDescent="0.2">
      <c r="B2950" s="54"/>
    </row>
    <row r="2951" spans="2:2" x14ac:dyDescent="0.2">
      <c r="B2951" s="54"/>
    </row>
    <row r="2952" spans="2:2" x14ac:dyDescent="0.2">
      <c r="B2952" s="54"/>
    </row>
    <row r="2953" spans="2:2" x14ac:dyDescent="0.2">
      <c r="B2953" s="54"/>
    </row>
    <row r="2954" spans="2:2" x14ac:dyDescent="0.2">
      <c r="B2954" s="54"/>
    </row>
    <row r="2955" spans="2:2" x14ac:dyDescent="0.2">
      <c r="B2955" s="54"/>
    </row>
    <row r="2956" spans="2:2" x14ac:dyDescent="0.2">
      <c r="B2956" s="54"/>
    </row>
    <row r="2957" spans="2:2" x14ac:dyDescent="0.2">
      <c r="B2957" s="54"/>
    </row>
    <row r="2958" spans="2:2" x14ac:dyDescent="0.2">
      <c r="B2958" s="54"/>
    </row>
    <row r="2959" spans="2:2" x14ac:dyDescent="0.2">
      <c r="B2959" s="54"/>
    </row>
    <row r="2960" spans="2:2" x14ac:dyDescent="0.2">
      <c r="B2960" s="54"/>
    </row>
    <row r="2961" spans="2:2" x14ac:dyDescent="0.2">
      <c r="B2961" s="54"/>
    </row>
    <row r="2962" spans="2:2" x14ac:dyDescent="0.2">
      <c r="B2962" s="54"/>
    </row>
    <row r="2963" spans="2:2" x14ac:dyDescent="0.2">
      <c r="B2963" s="54"/>
    </row>
    <row r="2964" spans="2:2" x14ac:dyDescent="0.2">
      <c r="B2964" s="54"/>
    </row>
    <row r="2965" spans="2:2" x14ac:dyDescent="0.2">
      <c r="B2965" s="54"/>
    </row>
    <row r="2966" spans="2:2" x14ac:dyDescent="0.2">
      <c r="B2966" s="54"/>
    </row>
    <row r="2967" spans="2:2" x14ac:dyDescent="0.2">
      <c r="B2967" s="54"/>
    </row>
    <row r="2968" spans="2:2" x14ac:dyDescent="0.2">
      <c r="B2968" s="54"/>
    </row>
    <row r="2969" spans="2:2" x14ac:dyDescent="0.2">
      <c r="B2969" s="54"/>
    </row>
    <row r="2970" spans="2:2" x14ac:dyDescent="0.2">
      <c r="B2970" s="54"/>
    </row>
    <row r="2971" spans="2:2" x14ac:dyDescent="0.2">
      <c r="B2971" s="54"/>
    </row>
    <row r="2972" spans="2:2" x14ac:dyDescent="0.2">
      <c r="B2972" s="54"/>
    </row>
    <row r="2973" spans="2:2" x14ac:dyDescent="0.2">
      <c r="B2973" s="54"/>
    </row>
    <row r="2974" spans="2:2" x14ac:dyDescent="0.2">
      <c r="B2974" s="54"/>
    </row>
    <row r="2975" spans="2:2" x14ac:dyDescent="0.2">
      <c r="B2975" s="54"/>
    </row>
    <row r="2976" spans="2:2" x14ac:dyDescent="0.2">
      <c r="B2976" s="54"/>
    </row>
    <row r="2977" spans="2:2" x14ac:dyDescent="0.2">
      <c r="B2977" s="54"/>
    </row>
    <row r="2978" spans="2:2" x14ac:dyDescent="0.2">
      <c r="B2978" s="54"/>
    </row>
    <row r="2979" spans="2:2" x14ac:dyDescent="0.2">
      <c r="B2979" s="54"/>
    </row>
    <row r="2980" spans="2:2" x14ac:dyDescent="0.2">
      <c r="B2980" s="54"/>
    </row>
    <row r="2981" spans="2:2" x14ac:dyDescent="0.2">
      <c r="B2981" s="54"/>
    </row>
    <row r="2982" spans="2:2" x14ac:dyDescent="0.2">
      <c r="B2982" s="54"/>
    </row>
    <row r="2983" spans="2:2" x14ac:dyDescent="0.2">
      <c r="B2983" s="54"/>
    </row>
    <row r="2984" spans="2:2" x14ac:dyDescent="0.2">
      <c r="B2984" s="54"/>
    </row>
    <row r="2985" spans="2:2" x14ac:dyDescent="0.2">
      <c r="B2985" s="54"/>
    </row>
    <row r="2986" spans="2:2" x14ac:dyDescent="0.2">
      <c r="B2986" s="54"/>
    </row>
    <row r="2987" spans="2:2" x14ac:dyDescent="0.2">
      <c r="B2987" s="54"/>
    </row>
    <row r="2988" spans="2:2" x14ac:dyDescent="0.2">
      <c r="B2988" s="54"/>
    </row>
    <row r="2989" spans="2:2" x14ac:dyDescent="0.2">
      <c r="B2989" s="54"/>
    </row>
    <row r="2990" spans="2:2" x14ac:dyDescent="0.2">
      <c r="B2990" s="54"/>
    </row>
    <row r="2991" spans="2:2" x14ac:dyDescent="0.2">
      <c r="B2991" s="54"/>
    </row>
    <row r="2992" spans="2:2" x14ac:dyDescent="0.2">
      <c r="B2992" s="54"/>
    </row>
    <row r="2993" spans="2:2" x14ac:dyDescent="0.2">
      <c r="B2993" s="54"/>
    </row>
    <row r="2994" spans="2:2" x14ac:dyDescent="0.2">
      <c r="B2994" s="54"/>
    </row>
    <row r="2995" spans="2:2" x14ac:dyDescent="0.2">
      <c r="B2995" s="54"/>
    </row>
    <row r="2996" spans="2:2" x14ac:dyDescent="0.2">
      <c r="B2996" s="54"/>
    </row>
    <row r="2997" spans="2:2" x14ac:dyDescent="0.2">
      <c r="B2997" s="54"/>
    </row>
    <row r="2998" spans="2:2" x14ac:dyDescent="0.2">
      <c r="B2998" s="54"/>
    </row>
    <row r="2999" spans="2:2" x14ac:dyDescent="0.2">
      <c r="B2999" s="54"/>
    </row>
    <row r="3000" spans="2:2" x14ac:dyDescent="0.2">
      <c r="B3000" s="54"/>
    </row>
    <row r="3001" spans="2:2" x14ac:dyDescent="0.2">
      <c r="B3001" s="54"/>
    </row>
    <row r="3002" spans="2:2" x14ac:dyDescent="0.2">
      <c r="B3002" s="54"/>
    </row>
    <row r="3003" spans="2:2" x14ac:dyDescent="0.2">
      <c r="B3003" s="54"/>
    </row>
    <row r="3004" spans="2:2" x14ac:dyDescent="0.2">
      <c r="B3004" s="54"/>
    </row>
    <row r="3005" spans="2:2" x14ac:dyDescent="0.2">
      <c r="B3005" s="54"/>
    </row>
    <row r="3006" spans="2:2" x14ac:dyDescent="0.2">
      <c r="B3006" s="54"/>
    </row>
    <row r="3007" spans="2:2" x14ac:dyDescent="0.2">
      <c r="B3007" s="54"/>
    </row>
    <row r="3008" spans="2:2" x14ac:dyDescent="0.2">
      <c r="B3008" s="54"/>
    </row>
    <row r="3009" spans="2:2" x14ac:dyDescent="0.2">
      <c r="B3009" s="54"/>
    </row>
    <row r="3010" spans="2:2" x14ac:dyDescent="0.2">
      <c r="B3010" s="54"/>
    </row>
    <row r="3011" spans="2:2" x14ac:dyDescent="0.2">
      <c r="B3011" s="54"/>
    </row>
    <row r="3012" spans="2:2" x14ac:dyDescent="0.2">
      <c r="B3012" s="54"/>
    </row>
    <row r="3013" spans="2:2" x14ac:dyDescent="0.2">
      <c r="B3013" s="54"/>
    </row>
    <row r="3014" spans="2:2" x14ac:dyDescent="0.2">
      <c r="B3014" s="54"/>
    </row>
    <row r="3015" spans="2:2" x14ac:dyDescent="0.2">
      <c r="B3015" s="54"/>
    </row>
    <row r="3016" spans="2:2" x14ac:dyDescent="0.2">
      <c r="B3016" s="54"/>
    </row>
    <row r="3017" spans="2:2" x14ac:dyDescent="0.2">
      <c r="B3017" s="54"/>
    </row>
    <row r="3018" spans="2:2" x14ac:dyDescent="0.2">
      <c r="B3018" s="54"/>
    </row>
    <row r="3019" spans="2:2" x14ac:dyDescent="0.2">
      <c r="B3019" s="54"/>
    </row>
    <row r="3020" spans="2:2" x14ac:dyDescent="0.2">
      <c r="B3020" s="54"/>
    </row>
    <row r="3021" spans="2:2" x14ac:dyDescent="0.2">
      <c r="B3021" s="54"/>
    </row>
    <row r="3022" spans="2:2" x14ac:dyDescent="0.2">
      <c r="B3022" s="54"/>
    </row>
    <row r="3023" spans="2:2" x14ac:dyDescent="0.2">
      <c r="B3023" s="54"/>
    </row>
    <row r="3024" spans="2:2" x14ac:dyDescent="0.2">
      <c r="B3024" s="54"/>
    </row>
    <row r="3025" spans="2:2" x14ac:dyDescent="0.2">
      <c r="B3025" s="54"/>
    </row>
    <row r="3026" spans="2:2" x14ac:dyDescent="0.2">
      <c r="B3026" s="54"/>
    </row>
    <row r="3027" spans="2:2" x14ac:dyDescent="0.2">
      <c r="B3027" s="54"/>
    </row>
    <row r="3028" spans="2:2" x14ac:dyDescent="0.2">
      <c r="B3028" s="54"/>
    </row>
    <row r="3029" spans="2:2" x14ac:dyDescent="0.2">
      <c r="B3029" s="54"/>
    </row>
    <row r="3030" spans="2:2" x14ac:dyDescent="0.2">
      <c r="B3030" s="54"/>
    </row>
    <row r="3031" spans="2:2" x14ac:dyDescent="0.2">
      <c r="B3031" s="54"/>
    </row>
    <row r="3032" spans="2:2" x14ac:dyDescent="0.2">
      <c r="B3032" s="54"/>
    </row>
    <row r="3033" spans="2:2" x14ac:dyDescent="0.2">
      <c r="B3033" s="54"/>
    </row>
    <row r="3034" spans="2:2" x14ac:dyDescent="0.2">
      <c r="B3034" s="54"/>
    </row>
    <row r="3035" spans="2:2" x14ac:dyDescent="0.2">
      <c r="B3035" s="54"/>
    </row>
    <row r="3036" spans="2:2" x14ac:dyDescent="0.2">
      <c r="B3036" s="54"/>
    </row>
    <row r="3037" spans="2:2" x14ac:dyDescent="0.2">
      <c r="B3037" s="54"/>
    </row>
    <row r="3038" spans="2:2" x14ac:dyDescent="0.2">
      <c r="B3038" s="54"/>
    </row>
    <row r="3039" spans="2:2" x14ac:dyDescent="0.2">
      <c r="B3039" s="54"/>
    </row>
    <row r="3040" spans="2:2" x14ac:dyDescent="0.2">
      <c r="B3040" s="54"/>
    </row>
    <row r="3041" spans="2:2" x14ac:dyDescent="0.2">
      <c r="B3041" s="54"/>
    </row>
    <row r="3042" spans="2:2" x14ac:dyDescent="0.2">
      <c r="B3042" s="54"/>
    </row>
    <row r="3043" spans="2:2" x14ac:dyDescent="0.2">
      <c r="B3043" s="54"/>
    </row>
    <row r="3044" spans="2:2" x14ac:dyDescent="0.2">
      <c r="B3044" s="54"/>
    </row>
    <row r="3045" spans="2:2" x14ac:dyDescent="0.2">
      <c r="B3045" s="54"/>
    </row>
    <row r="3046" spans="2:2" x14ac:dyDescent="0.2">
      <c r="B3046" s="54"/>
    </row>
    <row r="3047" spans="2:2" x14ac:dyDescent="0.2">
      <c r="B3047" s="54"/>
    </row>
    <row r="3048" spans="2:2" x14ac:dyDescent="0.2">
      <c r="B3048" s="54"/>
    </row>
    <row r="3049" spans="2:2" x14ac:dyDescent="0.2">
      <c r="B3049" s="54"/>
    </row>
    <row r="3050" spans="2:2" x14ac:dyDescent="0.2">
      <c r="B3050" s="54"/>
    </row>
    <row r="3051" spans="2:2" x14ac:dyDescent="0.2">
      <c r="B3051" s="54"/>
    </row>
    <row r="3052" spans="2:2" x14ac:dyDescent="0.2">
      <c r="B3052" s="54"/>
    </row>
    <row r="3053" spans="2:2" x14ac:dyDescent="0.2">
      <c r="B3053" s="54"/>
    </row>
    <row r="3054" spans="2:2" x14ac:dyDescent="0.2">
      <c r="B3054" s="54"/>
    </row>
    <row r="3055" spans="2:2" x14ac:dyDescent="0.2">
      <c r="B3055" s="54"/>
    </row>
    <row r="3056" spans="2:2" x14ac:dyDescent="0.2">
      <c r="B3056" s="54"/>
    </row>
    <row r="3057" spans="2:2" x14ac:dyDescent="0.2">
      <c r="B3057" s="54"/>
    </row>
    <row r="3058" spans="2:2" x14ac:dyDescent="0.2">
      <c r="B3058" s="54"/>
    </row>
    <row r="3059" spans="2:2" x14ac:dyDescent="0.2">
      <c r="B3059" s="54"/>
    </row>
    <row r="3060" spans="2:2" x14ac:dyDescent="0.2">
      <c r="B3060" s="54"/>
    </row>
    <row r="3061" spans="2:2" x14ac:dyDescent="0.2">
      <c r="B3061" s="54"/>
    </row>
    <row r="3062" spans="2:2" x14ac:dyDescent="0.2">
      <c r="B3062" s="54"/>
    </row>
    <row r="3063" spans="2:2" x14ac:dyDescent="0.2">
      <c r="B3063" s="54"/>
    </row>
    <row r="3064" spans="2:2" x14ac:dyDescent="0.2">
      <c r="B3064" s="54"/>
    </row>
    <row r="3065" spans="2:2" x14ac:dyDescent="0.2">
      <c r="B3065" s="54"/>
    </row>
    <row r="3066" spans="2:2" x14ac:dyDescent="0.2">
      <c r="B3066" s="54"/>
    </row>
    <row r="3067" spans="2:2" x14ac:dyDescent="0.2">
      <c r="B3067" s="54"/>
    </row>
    <row r="3068" spans="2:2" x14ac:dyDescent="0.2">
      <c r="B3068" s="54"/>
    </row>
    <row r="3069" spans="2:2" x14ac:dyDescent="0.2">
      <c r="B3069" s="54"/>
    </row>
    <row r="3070" spans="2:2" x14ac:dyDescent="0.2">
      <c r="B3070" s="54"/>
    </row>
    <row r="3071" spans="2:2" x14ac:dyDescent="0.2">
      <c r="B3071" s="54"/>
    </row>
    <row r="3072" spans="2:2" x14ac:dyDescent="0.2">
      <c r="B3072" s="54"/>
    </row>
    <row r="3073" spans="2:2" x14ac:dyDescent="0.2">
      <c r="B3073" s="54"/>
    </row>
    <row r="3074" spans="2:2" x14ac:dyDescent="0.2">
      <c r="B3074" s="54"/>
    </row>
    <row r="3075" spans="2:2" x14ac:dyDescent="0.2">
      <c r="B3075" s="54"/>
    </row>
    <row r="3076" spans="2:2" x14ac:dyDescent="0.2">
      <c r="B3076" s="54"/>
    </row>
    <row r="3077" spans="2:2" x14ac:dyDescent="0.2">
      <c r="B3077" s="54"/>
    </row>
    <row r="3078" spans="2:2" x14ac:dyDescent="0.2">
      <c r="B3078" s="54"/>
    </row>
    <row r="3079" spans="2:2" x14ac:dyDescent="0.2">
      <c r="B3079" s="54"/>
    </row>
    <row r="3080" spans="2:2" x14ac:dyDescent="0.2">
      <c r="B3080" s="54"/>
    </row>
    <row r="3081" spans="2:2" x14ac:dyDescent="0.2">
      <c r="B3081" s="54"/>
    </row>
    <row r="3082" spans="2:2" x14ac:dyDescent="0.2">
      <c r="B3082" s="54"/>
    </row>
    <row r="3083" spans="2:2" x14ac:dyDescent="0.2">
      <c r="B3083" s="54"/>
    </row>
    <row r="3084" spans="2:2" x14ac:dyDescent="0.2">
      <c r="B3084" s="54"/>
    </row>
    <row r="3085" spans="2:2" x14ac:dyDescent="0.2">
      <c r="B3085" s="54"/>
    </row>
    <row r="3086" spans="2:2" x14ac:dyDescent="0.2">
      <c r="B3086" s="54"/>
    </row>
    <row r="3087" spans="2:2" x14ac:dyDescent="0.2">
      <c r="B3087" s="54"/>
    </row>
    <row r="3088" spans="2:2" x14ac:dyDescent="0.2">
      <c r="B3088" s="54"/>
    </row>
    <row r="3089" spans="2:2" x14ac:dyDescent="0.2">
      <c r="B3089" s="54"/>
    </row>
    <row r="3090" spans="2:2" x14ac:dyDescent="0.2">
      <c r="B3090" s="54"/>
    </row>
    <row r="3091" spans="2:2" x14ac:dyDescent="0.2">
      <c r="B3091" s="54"/>
    </row>
    <row r="3092" spans="2:2" x14ac:dyDescent="0.2">
      <c r="B3092" s="54"/>
    </row>
    <row r="3093" spans="2:2" x14ac:dyDescent="0.2">
      <c r="B3093" s="54"/>
    </row>
    <row r="3094" spans="2:2" x14ac:dyDescent="0.2">
      <c r="B3094" s="54"/>
    </row>
    <row r="3095" spans="2:2" x14ac:dyDescent="0.2">
      <c r="B3095" s="54"/>
    </row>
    <row r="3096" spans="2:2" x14ac:dyDescent="0.2">
      <c r="B3096" s="54"/>
    </row>
    <row r="3097" spans="2:2" x14ac:dyDescent="0.2">
      <c r="B3097" s="54"/>
    </row>
    <row r="3098" spans="2:2" x14ac:dyDescent="0.2">
      <c r="B3098" s="54"/>
    </row>
    <row r="3099" spans="2:2" x14ac:dyDescent="0.2">
      <c r="B3099" s="54"/>
    </row>
    <row r="3100" spans="2:2" x14ac:dyDescent="0.2">
      <c r="B3100" s="54"/>
    </row>
    <row r="3101" spans="2:2" x14ac:dyDescent="0.2">
      <c r="B3101" s="54"/>
    </row>
    <row r="3102" spans="2:2" x14ac:dyDescent="0.2">
      <c r="B3102" s="54"/>
    </row>
    <row r="3103" spans="2:2" x14ac:dyDescent="0.2">
      <c r="B3103" s="54"/>
    </row>
    <row r="3104" spans="2:2" x14ac:dyDescent="0.2">
      <c r="B3104" s="54"/>
    </row>
    <row r="3105" spans="2:2" x14ac:dyDescent="0.2">
      <c r="B3105" s="54"/>
    </row>
    <row r="3106" spans="2:2" x14ac:dyDescent="0.2">
      <c r="B3106" s="54"/>
    </row>
    <row r="3107" spans="2:2" x14ac:dyDescent="0.2">
      <c r="B3107" s="54"/>
    </row>
    <row r="3108" spans="2:2" x14ac:dyDescent="0.2">
      <c r="B3108" s="54"/>
    </row>
    <row r="3109" spans="2:2" x14ac:dyDescent="0.2">
      <c r="B3109" s="54"/>
    </row>
    <row r="3110" spans="2:2" x14ac:dyDescent="0.2">
      <c r="B3110" s="54"/>
    </row>
    <row r="3111" spans="2:2" x14ac:dyDescent="0.2">
      <c r="B3111" s="54"/>
    </row>
    <row r="3112" spans="2:2" x14ac:dyDescent="0.2">
      <c r="B3112" s="54"/>
    </row>
    <row r="3113" spans="2:2" x14ac:dyDescent="0.2">
      <c r="B3113" s="54"/>
    </row>
    <row r="3114" spans="2:2" x14ac:dyDescent="0.2">
      <c r="B3114" s="54"/>
    </row>
    <row r="3115" spans="2:2" x14ac:dyDescent="0.2">
      <c r="B3115" s="54"/>
    </row>
    <row r="3116" spans="2:2" x14ac:dyDescent="0.2">
      <c r="B3116" s="54"/>
    </row>
    <row r="3117" spans="2:2" x14ac:dyDescent="0.2">
      <c r="B3117" s="54"/>
    </row>
    <row r="3118" spans="2:2" x14ac:dyDescent="0.2">
      <c r="B3118" s="54"/>
    </row>
    <row r="3119" spans="2:2" x14ac:dyDescent="0.2">
      <c r="B3119" s="54"/>
    </row>
    <row r="3120" spans="2:2" x14ac:dyDescent="0.2">
      <c r="B3120" s="54"/>
    </row>
    <row r="3121" spans="2:2" x14ac:dyDescent="0.2">
      <c r="B3121" s="54"/>
    </row>
    <row r="3122" spans="2:2" x14ac:dyDescent="0.2">
      <c r="B3122" s="54"/>
    </row>
    <row r="3123" spans="2:2" x14ac:dyDescent="0.2">
      <c r="B3123" s="54"/>
    </row>
    <row r="3124" spans="2:2" x14ac:dyDescent="0.2">
      <c r="B3124" s="54"/>
    </row>
    <row r="3125" spans="2:2" x14ac:dyDescent="0.2">
      <c r="B3125" s="54"/>
    </row>
    <row r="3126" spans="2:2" x14ac:dyDescent="0.2">
      <c r="B3126" s="54"/>
    </row>
    <row r="3127" spans="2:2" x14ac:dyDescent="0.2">
      <c r="B3127" s="54"/>
    </row>
    <row r="3128" spans="2:2" x14ac:dyDescent="0.2">
      <c r="B3128" s="54"/>
    </row>
    <row r="3129" spans="2:2" x14ac:dyDescent="0.2">
      <c r="B3129" s="54"/>
    </row>
    <row r="3130" spans="2:2" x14ac:dyDescent="0.2">
      <c r="B3130" s="54"/>
    </row>
    <row r="3131" spans="2:2" x14ac:dyDescent="0.2">
      <c r="B3131" s="54"/>
    </row>
    <row r="3132" spans="2:2" x14ac:dyDescent="0.2">
      <c r="B3132" s="54"/>
    </row>
    <row r="3133" spans="2:2" x14ac:dyDescent="0.2">
      <c r="B3133" s="54"/>
    </row>
    <row r="3134" spans="2:2" x14ac:dyDescent="0.2">
      <c r="B3134" s="54"/>
    </row>
    <row r="3135" spans="2:2" x14ac:dyDescent="0.2">
      <c r="B3135" s="54"/>
    </row>
    <row r="3136" spans="2:2" x14ac:dyDescent="0.2">
      <c r="B3136" s="54"/>
    </row>
    <row r="3137" spans="2:2" x14ac:dyDescent="0.2">
      <c r="B3137" s="54"/>
    </row>
    <row r="3138" spans="2:2" x14ac:dyDescent="0.2">
      <c r="B3138" s="54"/>
    </row>
    <row r="3139" spans="2:2" x14ac:dyDescent="0.2">
      <c r="B3139" s="54"/>
    </row>
    <row r="3140" spans="2:2" x14ac:dyDescent="0.2">
      <c r="B3140" s="54"/>
    </row>
    <row r="3141" spans="2:2" x14ac:dyDescent="0.2">
      <c r="B3141" s="54"/>
    </row>
    <row r="3142" spans="2:2" x14ac:dyDescent="0.2">
      <c r="B3142" s="54"/>
    </row>
    <row r="3143" spans="2:2" x14ac:dyDescent="0.2">
      <c r="B3143" s="54"/>
    </row>
    <row r="3144" spans="2:2" x14ac:dyDescent="0.2">
      <c r="B3144" s="54"/>
    </row>
    <row r="3145" spans="2:2" x14ac:dyDescent="0.2">
      <c r="B3145" s="54"/>
    </row>
    <row r="3146" spans="2:2" x14ac:dyDescent="0.2">
      <c r="B3146" s="54"/>
    </row>
    <row r="3147" spans="2:2" x14ac:dyDescent="0.2">
      <c r="B3147" s="54"/>
    </row>
    <row r="3148" spans="2:2" x14ac:dyDescent="0.2">
      <c r="B3148" s="54"/>
    </row>
    <row r="3149" spans="2:2" x14ac:dyDescent="0.2">
      <c r="B3149" s="54"/>
    </row>
    <row r="3150" spans="2:2" x14ac:dyDescent="0.2">
      <c r="B3150" s="54"/>
    </row>
    <row r="3151" spans="2:2" x14ac:dyDescent="0.2">
      <c r="B3151" s="54"/>
    </row>
    <row r="3152" spans="2:2" x14ac:dyDescent="0.2">
      <c r="B3152" s="54"/>
    </row>
    <row r="3153" spans="2:2" x14ac:dyDescent="0.2">
      <c r="B3153" s="54"/>
    </row>
    <row r="3154" spans="2:2" x14ac:dyDescent="0.2">
      <c r="B3154" s="54"/>
    </row>
    <row r="3155" spans="2:2" x14ac:dyDescent="0.2">
      <c r="B3155" s="54"/>
    </row>
    <row r="3156" spans="2:2" x14ac:dyDescent="0.2">
      <c r="B3156" s="54"/>
    </row>
    <row r="3157" spans="2:2" x14ac:dyDescent="0.2">
      <c r="B3157" s="54"/>
    </row>
    <row r="3158" spans="2:2" x14ac:dyDescent="0.2">
      <c r="B3158" s="54"/>
    </row>
    <row r="3159" spans="2:2" x14ac:dyDescent="0.2">
      <c r="B3159" s="54"/>
    </row>
    <row r="3160" spans="2:2" x14ac:dyDescent="0.2">
      <c r="B3160" s="54"/>
    </row>
    <row r="3161" spans="2:2" x14ac:dyDescent="0.2">
      <c r="B3161" s="54"/>
    </row>
    <row r="3162" spans="2:2" x14ac:dyDescent="0.2">
      <c r="B3162" s="54"/>
    </row>
    <row r="3163" spans="2:2" x14ac:dyDescent="0.2">
      <c r="B3163" s="54"/>
    </row>
    <row r="3164" spans="2:2" x14ac:dyDescent="0.2">
      <c r="B3164" s="54"/>
    </row>
    <row r="3165" spans="2:2" x14ac:dyDescent="0.2">
      <c r="B3165" s="54"/>
    </row>
    <row r="3166" spans="2:2" x14ac:dyDescent="0.2">
      <c r="B3166" s="54"/>
    </row>
    <row r="3167" spans="2:2" x14ac:dyDescent="0.2">
      <c r="B3167" s="54"/>
    </row>
    <row r="3168" spans="2:2" x14ac:dyDescent="0.2">
      <c r="B3168" s="54"/>
    </row>
    <row r="3169" spans="2:2" x14ac:dyDescent="0.2">
      <c r="B3169" s="54"/>
    </row>
    <row r="3170" spans="2:2" x14ac:dyDescent="0.2">
      <c r="B3170" s="54"/>
    </row>
    <row r="3171" spans="2:2" x14ac:dyDescent="0.2">
      <c r="B3171" s="54"/>
    </row>
    <row r="3172" spans="2:2" x14ac:dyDescent="0.2">
      <c r="B3172" s="54"/>
    </row>
    <row r="3173" spans="2:2" x14ac:dyDescent="0.2">
      <c r="B3173" s="54"/>
    </row>
    <row r="3174" spans="2:2" x14ac:dyDescent="0.2">
      <c r="B3174" s="54"/>
    </row>
    <row r="3175" spans="2:2" x14ac:dyDescent="0.2">
      <c r="B3175" s="54"/>
    </row>
    <row r="3176" spans="2:2" x14ac:dyDescent="0.2">
      <c r="B3176" s="54"/>
    </row>
    <row r="3177" spans="2:2" x14ac:dyDescent="0.2">
      <c r="B3177" s="54"/>
    </row>
    <row r="3178" spans="2:2" x14ac:dyDescent="0.2">
      <c r="B3178" s="54"/>
    </row>
    <row r="3179" spans="2:2" x14ac:dyDescent="0.2">
      <c r="B3179" s="54"/>
    </row>
    <row r="3180" spans="2:2" x14ac:dyDescent="0.2">
      <c r="B3180" s="54"/>
    </row>
    <row r="3181" spans="2:2" x14ac:dyDescent="0.2">
      <c r="B3181" s="54"/>
    </row>
    <row r="3182" spans="2:2" x14ac:dyDescent="0.2">
      <c r="B3182" s="54"/>
    </row>
    <row r="3183" spans="2:2" x14ac:dyDescent="0.2">
      <c r="B3183" s="54"/>
    </row>
    <row r="3184" spans="2:2" x14ac:dyDescent="0.2">
      <c r="B3184" s="54"/>
    </row>
    <row r="3185" spans="2:2" x14ac:dyDescent="0.2">
      <c r="B3185" s="54"/>
    </row>
    <row r="3186" spans="2:2" x14ac:dyDescent="0.2">
      <c r="B3186" s="54"/>
    </row>
    <row r="3187" spans="2:2" x14ac:dyDescent="0.2">
      <c r="B3187" s="54"/>
    </row>
    <row r="3188" spans="2:2" x14ac:dyDescent="0.2">
      <c r="B3188" s="54"/>
    </row>
    <row r="3189" spans="2:2" x14ac:dyDescent="0.2">
      <c r="B3189" s="54"/>
    </row>
    <row r="3190" spans="2:2" x14ac:dyDescent="0.2">
      <c r="B3190" s="54"/>
    </row>
    <row r="3191" spans="2:2" x14ac:dyDescent="0.2">
      <c r="B3191" s="54"/>
    </row>
    <row r="3192" spans="2:2" x14ac:dyDescent="0.2">
      <c r="B3192" s="54"/>
    </row>
    <row r="3193" spans="2:2" x14ac:dyDescent="0.2">
      <c r="B3193" s="54"/>
    </row>
    <row r="3194" spans="2:2" x14ac:dyDescent="0.2">
      <c r="B3194" s="54"/>
    </row>
    <row r="3195" spans="2:2" x14ac:dyDescent="0.2">
      <c r="B3195" s="54"/>
    </row>
    <row r="3196" spans="2:2" x14ac:dyDescent="0.2">
      <c r="B3196" s="54"/>
    </row>
    <row r="3197" spans="2:2" x14ac:dyDescent="0.2">
      <c r="B3197" s="54"/>
    </row>
    <row r="3198" spans="2:2" x14ac:dyDescent="0.2">
      <c r="B3198" s="54"/>
    </row>
    <row r="3199" spans="2:2" x14ac:dyDescent="0.2">
      <c r="B3199" s="54"/>
    </row>
    <row r="3200" spans="2:2" x14ac:dyDescent="0.2">
      <c r="B3200" s="54"/>
    </row>
    <row r="3201" spans="2:2" x14ac:dyDescent="0.2">
      <c r="B3201" s="54"/>
    </row>
    <row r="3202" spans="2:2" x14ac:dyDescent="0.2">
      <c r="B3202" s="54"/>
    </row>
    <row r="3203" spans="2:2" x14ac:dyDescent="0.2">
      <c r="B3203" s="54"/>
    </row>
    <row r="3204" spans="2:2" x14ac:dyDescent="0.2">
      <c r="B3204" s="54"/>
    </row>
    <row r="3205" spans="2:2" x14ac:dyDescent="0.2">
      <c r="B3205" s="54"/>
    </row>
    <row r="3206" spans="2:2" x14ac:dyDescent="0.2">
      <c r="B3206" s="54"/>
    </row>
    <row r="3207" spans="2:2" x14ac:dyDescent="0.2">
      <c r="B3207" s="54"/>
    </row>
    <row r="3208" spans="2:2" x14ac:dyDescent="0.2">
      <c r="B3208" s="54"/>
    </row>
    <row r="3209" spans="2:2" x14ac:dyDescent="0.2">
      <c r="B3209" s="54"/>
    </row>
    <row r="3210" spans="2:2" x14ac:dyDescent="0.2">
      <c r="B3210" s="54"/>
    </row>
    <row r="3211" spans="2:2" x14ac:dyDescent="0.2">
      <c r="B3211" s="54"/>
    </row>
    <row r="3212" spans="2:2" x14ac:dyDescent="0.2">
      <c r="B3212" s="54"/>
    </row>
    <row r="3213" spans="2:2" x14ac:dyDescent="0.2">
      <c r="B3213" s="54"/>
    </row>
    <row r="3214" spans="2:2" x14ac:dyDescent="0.2">
      <c r="B3214" s="54"/>
    </row>
    <row r="3215" spans="2:2" x14ac:dyDescent="0.2">
      <c r="B3215" s="54"/>
    </row>
    <row r="3216" spans="2:2" x14ac:dyDescent="0.2">
      <c r="B3216" s="54"/>
    </row>
    <row r="3217" spans="2:2" x14ac:dyDescent="0.2">
      <c r="B3217" s="54"/>
    </row>
    <row r="3218" spans="2:2" x14ac:dyDescent="0.2">
      <c r="B3218" s="54"/>
    </row>
    <row r="3219" spans="2:2" x14ac:dyDescent="0.2">
      <c r="B3219" s="54"/>
    </row>
    <row r="3220" spans="2:2" x14ac:dyDescent="0.2">
      <c r="B3220" s="54"/>
    </row>
    <row r="3221" spans="2:2" x14ac:dyDescent="0.2">
      <c r="B3221" s="54"/>
    </row>
    <row r="3222" spans="2:2" x14ac:dyDescent="0.2">
      <c r="B3222" s="54"/>
    </row>
    <row r="3223" spans="2:2" x14ac:dyDescent="0.2">
      <c r="B3223" s="54"/>
    </row>
    <row r="3224" spans="2:2" x14ac:dyDescent="0.2">
      <c r="B3224" s="54"/>
    </row>
    <row r="3225" spans="2:2" x14ac:dyDescent="0.2">
      <c r="B3225" s="54"/>
    </row>
    <row r="3226" spans="2:2" x14ac:dyDescent="0.2">
      <c r="B3226" s="54"/>
    </row>
    <row r="3227" spans="2:2" x14ac:dyDescent="0.2">
      <c r="B3227" s="54"/>
    </row>
    <row r="3228" spans="2:2" x14ac:dyDescent="0.2">
      <c r="B3228" s="54"/>
    </row>
    <row r="3229" spans="2:2" x14ac:dyDescent="0.2">
      <c r="B3229" s="54"/>
    </row>
    <row r="3230" spans="2:2" x14ac:dyDescent="0.2">
      <c r="B3230" s="54"/>
    </row>
    <row r="3231" spans="2:2" x14ac:dyDescent="0.2">
      <c r="B3231" s="54"/>
    </row>
    <row r="3232" spans="2:2" x14ac:dyDescent="0.2">
      <c r="B3232" s="54"/>
    </row>
    <row r="3233" spans="2:2" x14ac:dyDescent="0.2">
      <c r="B3233" s="54"/>
    </row>
    <row r="3234" spans="2:2" x14ac:dyDescent="0.2">
      <c r="B3234" s="54"/>
    </row>
    <row r="3235" spans="2:2" x14ac:dyDescent="0.2">
      <c r="B3235" s="54"/>
    </row>
    <row r="3236" spans="2:2" x14ac:dyDescent="0.2">
      <c r="B3236" s="54"/>
    </row>
    <row r="3237" spans="2:2" x14ac:dyDescent="0.2">
      <c r="B3237" s="54"/>
    </row>
    <row r="3238" spans="2:2" x14ac:dyDescent="0.2">
      <c r="B3238" s="54"/>
    </row>
    <row r="3239" spans="2:2" x14ac:dyDescent="0.2">
      <c r="B3239" s="54"/>
    </row>
    <row r="3240" spans="2:2" x14ac:dyDescent="0.2">
      <c r="B3240" s="54"/>
    </row>
    <row r="3241" spans="2:2" x14ac:dyDescent="0.2">
      <c r="B3241" s="54"/>
    </row>
    <row r="3242" spans="2:2" x14ac:dyDescent="0.2">
      <c r="B3242" s="54"/>
    </row>
    <row r="3243" spans="2:2" x14ac:dyDescent="0.2">
      <c r="B3243" s="54"/>
    </row>
    <row r="3244" spans="2:2" x14ac:dyDescent="0.2">
      <c r="B3244" s="54"/>
    </row>
    <row r="3245" spans="2:2" x14ac:dyDescent="0.2">
      <c r="B3245" s="54"/>
    </row>
    <row r="3246" spans="2:2" x14ac:dyDescent="0.2">
      <c r="B3246" s="54"/>
    </row>
    <row r="3247" spans="2:2" x14ac:dyDescent="0.2">
      <c r="B3247" s="54"/>
    </row>
    <row r="3248" spans="2:2" x14ac:dyDescent="0.2">
      <c r="B3248" s="54"/>
    </row>
    <row r="3249" spans="2:2" x14ac:dyDescent="0.2">
      <c r="B3249" s="54"/>
    </row>
    <row r="3250" spans="2:2" x14ac:dyDescent="0.2">
      <c r="B3250" s="54"/>
    </row>
    <row r="3251" spans="2:2" x14ac:dyDescent="0.2">
      <c r="B3251" s="54"/>
    </row>
    <row r="3252" spans="2:2" x14ac:dyDescent="0.2">
      <c r="B3252" s="54"/>
    </row>
    <row r="3253" spans="2:2" x14ac:dyDescent="0.2">
      <c r="B3253" s="54"/>
    </row>
    <row r="3254" spans="2:2" x14ac:dyDescent="0.2">
      <c r="B3254" s="54"/>
    </row>
    <row r="3255" spans="2:2" x14ac:dyDescent="0.2">
      <c r="B3255" s="54"/>
    </row>
    <row r="3256" spans="2:2" x14ac:dyDescent="0.2">
      <c r="B3256" s="54"/>
    </row>
    <row r="3257" spans="2:2" x14ac:dyDescent="0.2">
      <c r="B3257" s="54"/>
    </row>
    <row r="3258" spans="2:2" x14ac:dyDescent="0.2">
      <c r="B3258" s="54"/>
    </row>
    <row r="3259" spans="2:2" x14ac:dyDescent="0.2">
      <c r="B3259" s="54"/>
    </row>
    <row r="3260" spans="2:2" x14ac:dyDescent="0.2">
      <c r="B3260" s="54"/>
    </row>
    <row r="3261" spans="2:2" x14ac:dyDescent="0.2">
      <c r="B3261" s="54"/>
    </row>
    <row r="3262" spans="2:2" x14ac:dyDescent="0.2">
      <c r="B3262" s="54"/>
    </row>
    <row r="3263" spans="2:2" x14ac:dyDescent="0.2">
      <c r="B3263" s="54"/>
    </row>
    <row r="3264" spans="2:2" x14ac:dyDescent="0.2">
      <c r="B3264" s="54"/>
    </row>
    <row r="3265" spans="2:2" x14ac:dyDescent="0.2">
      <c r="B3265" s="54"/>
    </row>
    <row r="3266" spans="2:2" x14ac:dyDescent="0.2">
      <c r="B3266" s="54"/>
    </row>
    <row r="3267" spans="2:2" x14ac:dyDescent="0.2">
      <c r="B3267" s="54"/>
    </row>
    <row r="3268" spans="2:2" x14ac:dyDescent="0.2">
      <c r="B3268" s="54"/>
    </row>
    <row r="3269" spans="2:2" x14ac:dyDescent="0.2">
      <c r="B3269" s="54"/>
    </row>
    <row r="3270" spans="2:2" x14ac:dyDescent="0.2">
      <c r="B3270" s="54"/>
    </row>
    <row r="3271" spans="2:2" x14ac:dyDescent="0.2">
      <c r="B3271" s="54"/>
    </row>
    <row r="3272" spans="2:2" x14ac:dyDescent="0.2">
      <c r="B3272" s="54"/>
    </row>
    <row r="3273" spans="2:2" x14ac:dyDescent="0.2">
      <c r="B3273" s="54"/>
    </row>
    <row r="3274" spans="2:2" x14ac:dyDescent="0.2">
      <c r="B3274" s="54"/>
    </row>
    <row r="3275" spans="2:2" x14ac:dyDescent="0.2">
      <c r="B3275" s="54"/>
    </row>
    <row r="3276" spans="2:2" x14ac:dyDescent="0.2">
      <c r="B3276" s="54"/>
    </row>
    <row r="3277" spans="2:2" x14ac:dyDescent="0.2">
      <c r="B3277" s="54"/>
    </row>
    <row r="3278" spans="2:2" x14ac:dyDescent="0.2">
      <c r="B3278" s="54"/>
    </row>
    <row r="3279" spans="2:2" x14ac:dyDescent="0.2">
      <c r="B3279" s="54"/>
    </row>
    <row r="3280" spans="2:2" x14ac:dyDescent="0.2">
      <c r="B3280" s="54"/>
    </row>
    <row r="3281" spans="2:2" x14ac:dyDescent="0.2">
      <c r="B3281" s="54"/>
    </row>
    <row r="3282" spans="2:2" x14ac:dyDescent="0.2">
      <c r="B3282" s="54"/>
    </row>
    <row r="3283" spans="2:2" x14ac:dyDescent="0.2">
      <c r="B3283" s="54"/>
    </row>
    <row r="3284" spans="2:2" x14ac:dyDescent="0.2">
      <c r="B3284" s="54"/>
    </row>
    <row r="3285" spans="2:2" x14ac:dyDescent="0.2">
      <c r="B3285" s="54"/>
    </row>
    <row r="3286" spans="2:2" x14ac:dyDescent="0.2">
      <c r="B3286" s="54"/>
    </row>
    <row r="3287" spans="2:2" x14ac:dyDescent="0.2">
      <c r="B3287" s="54"/>
    </row>
    <row r="3288" spans="2:2" x14ac:dyDescent="0.2">
      <c r="B3288" s="54"/>
    </row>
    <row r="3289" spans="2:2" x14ac:dyDescent="0.2">
      <c r="B3289" s="54"/>
    </row>
    <row r="3290" spans="2:2" x14ac:dyDescent="0.2">
      <c r="B3290" s="54"/>
    </row>
    <row r="3291" spans="2:2" x14ac:dyDescent="0.2">
      <c r="B3291" s="54"/>
    </row>
    <row r="3292" spans="2:2" x14ac:dyDescent="0.2">
      <c r="B3292" s="54"/>
    </row>
    <row r="3293" spans="2:2" x14ac:dyDescent="0.2">
      <c r="B3293" s="54"/>
    </row>
    <row r="3294" spans="2:2" x14ac:dyDescent="0.2">
      <c r="B3294" s="54"/>
    </row>
    <row r="3295" spans="2:2" x14ac:dyDescent="0.2">
      <c r="B3295" s="54"/>
    </row>
    <row r="3296" spans="2:2" x14ac:dyDescent="0.2">
      <c r="B3296" s="54"/>
    </row>
    <row r="3297" spans="2:2" x14ac:dyDescent="0.2">
      <c r="B3297" s="54"/>
    </row>
    <row r="3298" spans="2:2" x14ac:dyDescent="0.2">
      <c r="B3298" s="54"/>
    </row>
    <row r="3299" spans="2:2" x14ac:dyDescent="0.2">
      <c r="B3299" s="54"/>
    </row>
    <row r="3300" spans="2:2" x14ac:dyDescent="0.2">
      <c r="B3300" s="54"/>
    </row>
    <row r="3301" spans="2:2" x14ac:dyDescent="0.2">
      <c r="B3301" s="54"/>
    </row>
    <row r="3302" spans="2:2" x14ac:dyDescent="0.2">
      <c r="B3302" s="54"/>
    </row>
    <row r="3303" spans="2:2" x14ac:dyDescent="0.2">
      <c r="B3303" s="54"/>
    </row>
    <row r="3304" spans="2:2" x14ac:dyDescent="0.2">
      <c r="B3304" s="54"/>
    </row>
    <row r="3305" spans="2:2" x14ac:dyDescent="0.2">
      <c r="B3305" s="54"/>
    </row>
    <row r="3306" spans="2:2" x14ac:dyDescent="0.2">
      <c r="B3306" s="54"/>
    </row>
    <row r="3307" spans="2:2" x14ac:dyDescent="0.2">
      <c r="B3307" s="54"/>
    </row>
    <row r="3308" spans="2:2" x14ac:dyDescent="0.2">
      <c r="B3308" s="54"/>
    </row>
    <row r="3309" spans="2:2" x14ac:dyDescent="0.2">
      <c r="B3309" s="54"/>
    </row>
    <row r="3310" spans="2:2" x14ac:dyDescent="0.2">
      <c r="B3310" s="54"/>
    </row>
    <row r="3311" spans="2:2" x14ac:dyDescent="0.2">
      <c r="B3311" s="54"/>
    </row>
    <row r="3312" spans="2:2" x14ac:dyDescent="0.2">
      <c r="B3312" s="54"/>
    </row>
    <row r="3313" spans="2:2" x14ac:dyDescent="0.2">
      <c r="B3313" s="54"/>
    </row>
    <row r="3314" spans="2:2" x14ac:dyDescent="0.2">
      <c r="B3314" s="54"/>
    </row>
    <row r="3315" spans="2:2" x14ac:dyDescent="0.2">
      <c r="B3315" s="54"/>
    </row>
    <row r="3316" spans="2:2" x14ac:dyDescent="0.2">
      <c r="B3316" s="54"/>
    </row>
    <row r="3317" spans="2:2" x14ac:dyDescent="0.2">
      <c r="B3317" s="54"/>
    </row>
    <row r="3318" spans="2:2" x14ac:dyDescent="0.2">
      <c r="B3318" s="54"/>
    </row>
    <row r="3319" spans="2:2" x14ac:dyDescent="0.2">
      <c r="B3319" s="54"/>
    </row>
    <row r="3320" spans="2:2" x14ac:dyDescent="0.2">
      <c r="B3320" s="54"/>
    </row>
    <row r="3321" spans="2:2" x14ac:dyDescent="0.2">
      <c r="B3321" s="54"/>
    </row>
    <row r="3322" spans="2:2" x14ac:dyDescent="0.2">
      <c r="B3322" s="54"/>
    </row>
    <row r="3323" spans="2:2" x14ac:dyDescent="0.2">
      <c r="B3323" s="54"/>
    </row>
    <row r="3324" spans="2:2" x14ac:dyDescent="0.2">
      <c r="B3324" s="54"/>
    </row>
    <row r="3325" spans="2:2" x14ac:dyDescent="0.2">
      <c r="B3325" s="54"/>
    </row>
    <row r="3326" spans="2:2" x14ac:dyDescent="0.2">
      <c r="B3326" s="54"/>
    </row>
    <row r="3327" spans="2:2" x14ac:dyDescent="0.2">
      <c r="B3327" s="54"/>
    </row>
    <row r="3328" spans="2:2" x14ac:dyDescent="0.2">
      <c r="B3328" s="54"/>
    </row>
    <row r="3329" spans="2:2" x14ac:dyDescent="0.2">
      <c r="B3329" s="54"/>
    </row>
    <row r="3330" spans="2:2" x14ac:dyDescent="0.2">
      <c r="B3330" s="54"/>
    </row>
    <row r="3331" spans="2:2" x14ac:dyDescent="0.2">
      <c r="B3331" s="54"/>
    </row>
    <row r="3332" spans="2:2" x14ac:dyDescent="0.2">
      <c r="B3332" s="54"/>
    </row>
    <row r="3333" spans="2:2" x14ac:dyDescent="0.2">
      <c r="B3333" s="54"/>
    </row>
    <row r="3334" spans="2:2" x14ac:dyDescent="0.2">
      <c r="B3334" s="54"/>
    </row>
    <row r="3335" spans="2:2" x14ac:dyDescent="0.2">
      <c r="B3335" s="54"/>
    </row>
    <row r="3336" spans="2:2" x14ac:dyDescent="0.2">
      <c r="B3336" s="54"/>
    </row>
    <row r="3337" spans="2:2" x14ac:dyDescent="0.2">
      <c r="B3337" s="54"/>
    </row>
    <row r="3338" spans="2:2" x14ac:dyDescent="0.2">
      <c r="B3338" s="54"/>
    </row>
    <row r="3339" spans="2:2" x14ac:dyDescent="0.2">
      <c r="B3339" s="54"/>
    </row>
    <row r="3340" spans="2:2" x14ac:dyDescent="0.2">
      <c r="B3340" s="54"/>
    </row>
    <row r="3341" spans="2:2" x14ac:dyDescent="0.2">
      <c r="B3341" s="54"/>
    </row>
    <row r="3342" spans="2:2" x14ac:dyDescent="0.2">
      <c r="B3342" s="54"/>
    </row>
    <row r="3343" spans="2:2" x14ac:dyDescent="0.2">
      <c r="B3343" s="54"/>
    </row>
    <row r="3344" spans="2:2" x14ac:dyDescent="0.2">
      <c r="B3344" s="54"/>
    </row>
    <row r="3345" spans="2:2" x14ac:dyDescent="0.2">
      <c r="B3345" s="54"/>
    </row>
    <row r="3346" spans="2:2" x14ac:dyDescent="0.2">
      <c r="B3346" s="54"/>
    </row>
    <row r="3347" spans="2:2" x14ac:dyDescent="0.2">
      <c r="B3347" s="54"/>
    </row>
    <row r="3348" spans="2:2" x14ac:dyDescent="0.2">
      <c r="B3348" s="54"/>
    </row>
    <row r="3349" spans="2:2" x14ac:dyDescent="0.2">
      <c r="B3349" s="54"/>
    </row>
    <row r="3350" spans="2:2" x14ac:dyDescent="0.2">
      <c r="B3350" s="54"/>
    </row>
    <row r="3351" spans="2:2" x14ac:dyDescent="0.2">
      <c r="B3351" s="54"/>
    </row>
    <row r="3352" spans="2:2" x14ac:dyDescent="0.2">
      <c r="B3352" s="54"/>
    </row>
    <row r="3353" spans="2:2" x14ac:dyDescent="0.2">
      <c r="B3353" s="54"/>
    </row>
    <row r="3354" spans="2:2" x14ac:dyDescent="0.2">
      <c r="B3354" s="54"/>
    </row>
    <row r="3355" spans="2:2" x14ac:dyDescent="0.2">
      <c r="B3355" s="54"/>
    </row>
    <row r="3356" spans="2:2" x14ac:dyDescent="0.2">
      <c r="B3356" s="54"/>
    </row>
    <row r="3357" spans="2:2" x14ac:dyDescent="0.2">
      <c r="B3357" s="54"/>
    </row>
    <row r="3358" spans="2:2" x14ac:dyDescent="0.2">
      <c r="B3358" s="54"/>
    </row>
    <row r="3359" spans="2:2" x14ac:dyDescent="0.2">
      <c r="B3359" s="54"/>
    </row>
    <row r="3360" spans="2:2" x14ac:dyDescent="0.2">
      <c r="B3360" s="54"/>
    </row>
    <row r="3361" spans="2:2" x14ac:dyDescent="0.2">
      <c r="B3361" s="54"/>
    </row>
    <row r="3362" spans="2:2" x14ac:dyDescent="0.2">
      <c r="B3362" s="54"/>
    </row>
    <row r="3363" spans="2:2" x14ac:dyDescent="0.2">
      <c r="B3363" s="54"/>
    </row>
    <row r="3364" spans="2:2" x14ac:dyDescent="0.2">
      <c r="B3364" s="54"/>
    </row>
    <row r="3365" spans="2:2" x14ac:dyDescent="0.2">
      <c r="B3365" s="54"/>
    </row>
    <row r="3366" spans="2:2" x14ac:dyDescent="0.2">
      <c r="B3366" s="54"/>
    </row>
    <row r="3367" spans="2:2" x14ac:dyDescent="0.2">
      <c r="B3367" s="54"/>
    </row>
    <row r="3368" spans="2:2" x14ac:dyDescent="0.2">
      <c r="B3368" s="54"/>
    </row>
    <row r="3369" spans="2:2" x14ac:dyDescent="0.2">
      <c r="B3369" s="54"/>
    </row>
    <row r="3370" spans="2:2" x14ac:dyDescent="0.2">
      <c r="B3370" s="54"/>
    </row>
    <row r="3371" spans="2:2" x14ac:dyDescent="0.2">
      <c r="B3371" s="54"/>
    </row>
    <row r="3372" spans="2:2" x14ac:dyDescent="0.2">
      <c r="B3372" s="54"/>
    </row>
    <row r="3373" spans="2:2" x14ac:dyDescent="0.2">
      <c r="B3373" s="54"/>
    </row>
    <row r="3374" spans="2:2" x14ac:dyDescent="0.2">
      <c r="B3374" s="54"/>
    </row>
    <row r="3375" spans="2:2" x14ac:dyDescent="0.2">
      <c r="B3375" s="54"/>
    </row>
    <row r="3376" spans="2:2" x14ac:dyDescent="0.2">
      <c r="B3376" s="54"/>
    </row>
    <row r="3377" spans="2:2" x14ac:dyDescent="0.2">
      <c r="B3377" s="54"/>
    </row>
    <row r="3378" spans="2:2" x14ac:dyDescent="0.2">
      <c r="B3378" s="54"/>
    </row>
    <row r="3379" spans="2:2" x14ac:dyDescent="0.2">
      <c r="B3379" s="54"/>
    </row>
    <row r="3380" spans="2:2" x14ac:dyDescent="0.2">
      <c r="B3380" s="54"/>
    </row>
    <row r="3381" spans="2:2" x14ac:dyDescent="0.2">
      <c r="B3381" s="54"/>
    </row>
    <row r="3382" spans="2:2" x14ac:dyDescent="0.2">
      <c r="B3382" s="54"/>
    </row>
    <row r="3383" spans="2:2" x14ac:dyDescent="0.2">
      <c r="B3383" s="54"/>
    </row>
    <row r="3384" spans="2:2" x14ac:dyDescent="0.2">
      <c r="B3384" s="54"/>
    </row>
    <row r="3385" spans="2:2" x14ac:dyDescent="0.2">
      <c r="B3385" s="54"/>
    </row>
    <row r="3386" spans="2:2" x14ac:dyDescent="0.2">
      <c r="B3386" s="54"/>
    </row>
    <row r="3387" spans="2:2" x14ac:dyDescent="0.2">
      <c r="B3387" s="54"/>
    </row>
    <row r="3388" spans="2:2" x14ac:dyDescent="0.2">
      <c r="B3388" s="54"/>
    </row>
    <row r="3389" spans="2:2" x14ac:dyDescent="0.2">
      <c r="B3389" s="54"/>
    </row>
    <row r="3390" spans="2:2" x14ac:dyDescent="0.2">
      <c r="B3390" s="54"/>
    </row>
    <row r="3391" spans="2:2" x14ac:dyDescent="0.2">
      <c r="B3391" s="54"/>
    </row>
    <row r="3392" spans="2:2" x14ac:dyDescent="0.2">
      <c r="B3392" s="54"/>
    </row>
    <row r="3393" spans="2:2" x14ac:dyDescent="0.2">
      <c r="B3393" s="54"/>
    </row>
    <row r="3394" spans="2:2" x14ac:dyDescent="0.2">
      <c r="B3394" s="54"/>
    </row>
    <row r="3395" spans="2:2" x14ac:dyDescent="0.2">
      <c r="B3395" s="54"/>
    </row>
    <row r="3396" spans="2:2" x14ac:dyDescent="0.2">
      <c r="B3396" s="54"/>
    </row>
    <row r="3397" spans="2:2" x14ac:dyDescent="0.2">
      <c r="B3397" s="54"/>
    </row>
    <row r="3398" spans="2:2" x14ac:dyDescent="0.2">
      <c r="B3398" s="54"/>
    </row>
    <row r="3399" spans="2:2" x14ac:dyDescent="0.2">
      <c r="B3399" s="54"/>
    </row>
    <row r="3400" spans="2:2" x14ac:dyDescent="0.2">
      <c r="B3400" s="54"/>
    </row>
    <row r="3401" spans="2:2" x14ac:dyDescent="0.2">
      <c r="B3401" s="54"/>
    </row>
    <row r="3402" spans="2:2" x14ac:dyDescent="0.2">
      <c r="B3402" s="54"/>
    </row>
    <row r="3403" spans="2:2" x14ac:dyDescent="0.2">
      <c r="B3403" s="54"/>
    </row>
    <row r="3404" spans="2:2" x14ac:dyDescent="0.2">
      <c r="B3404" s="54"/>
    </row>
    <row r="3405" spans="2:2" x14ac:dyDescent="0.2">
      <c r="B3405" s="54"/>
    </row>
    <row r="3406" spans="2:2" x14ac:dyDescent="0.2">
      <c r="B3406" s="54"/>
    </row>
    <row r="3407" spans="2:2" x14ac:dyDescent="0.2">
      <c r="B3407" s="54"/>
    </row>
    <row r="3408" spans="2:2" x14ac:dyDescent="0.2">
      <c r="B3408" s="54"/>
    </row>
    <row r="3409" spans="2:2" x14ac:dyDescent="0.2">
      <c r="B3409" s="54"/>
    </row>
    <row r="3410" spans="2:2" x14ac:dyDescent="0.2">
      <c r="B3410" s="54"/>
    </row>
    <row r="3411" spans="2:2" x14ac:dyDescent="0.2">
      <c r="B3411" s="54"/>
    </row>
    <row r="3412" spans="2:2" x14ac:dyDescent="0.2">
      <c r="B3412" s="54"/>
    </row>
    <row r="3413" spans="2:2" x14ac:dyDescent="0.2">
      <c r="B3413" s="54"/>
    </row>
    <row r="3414" spans="2:2" x14ac:dyDescent="0.2">
      <c r="B3414" s="54"/>
    </row>
    <row r="3415" spans="2:2" x14ac:dyDescent="0.2">
      <c r="B3415" s="54"/>
    </row>
    <row r="3416" spans="2:2" x14ac:dyDescent="0.2">
      <c r="B3416" s="54"/>
    </row>
    <row r="3417" spans="2:2" x14ac:dyDescent="0.2">
      <c r="B3417" s="54"/>
    </row>
    <row r="3418" spans="2:2" x14ac:dyDescent="0.2">
      <c r="B3418" s="54"/>
    </row>
    <row r="3419" spans="2:2" x14ac:dyDescent="0.2">
      <c r="B3419" s="54"/>
    </row>
    <row r="3420" spans="2:2" x14ac:dyDescent="0.2">
      <c r="B3420" s="54"/>
    </row>
    <row r="3421" spans="2:2" x14ac:dyDescent="0.2">
      <c r="B3421" s="54"/>
    </row>
    <row r="3422" spans="2:2" x14ac:dyDescent="0.2">
      <c r="B3422" s="54"/>
    </row>
    <row r="3423" spans="2:2" x14ac:dyDescent="0.2">
      <c r="B3423" s="54"/>
    </row>
    <row r="3424" spans="2:2" x14ac:dyDescent="0.2">
      <c r="B3424" s="54"/>
    </row>
    <row r="3425" spans="2:2" x14ac:dyDescent="0.2">
      <c r="B3425" s="54"/>
    </row>
    <row r="3426" spans="2:2" x14ac:dyDescent="0.2">
      <c r="B3426" s="54"/>
    </row>
    <row r="3427" spans="2:2" x14ac:dyDescent="0.2">
      <c r="B3427" s="54"/>
    </row>
    <row r="3428" spans="2:2" x14ac:dyDescent="0.2">
      <c r="B3428" s="54"/>
    </row>
    <row r="3429" spans="2:2" x14ac:dyDescent="0.2">
      <c r="B3429" s="54"/>
    </row>
    <row r="3430" spans="2:2" x14ac:dyDescent="0.2">
      <c r="B3430" s="54"/>
    </row>
    <row r="3431" spans="2:2" x14ac:dyDescent="0.2">
      <c r="B3431" s="54"/>
    </row>
    <row r="3432" spans="2:2" x14ac:dyDescent="0.2">
      <c r="B3432" s="54"/>
    </row>
    <row r="3433" spans="2:2" x14ac:dyDescent="0.2">
      <c r="B3433" s="54"/>
    </row>
    <row r="3434" spans="2:2" x14ac:dyDescent="0.2">
      <c r="B3434" s="54"/>
    </row>
    <row r="3435" spans="2:2" x14ac:dyDescent="0.2">
      <c r="B3435" s="54"/>
    </row>
    <row r="3436" spans="2:2" x14ac:dyDescent="0.2">
      <c r="B3436" s="54"/>
    </row>
    <row r="3437" spans="2:2" x14ac:dyDescent="0.2">
      <c r="B3437" s="54"/>
    </row>
    <row r="3438" spans="2:2" x14ac:dyDescent="0.2">
      <c r="B3438" s="54"/>
    </row>
    <row r="3439" spans="2:2" x14ac:dyDescent="0.2">
      <c r="B3439" s="54"/>
    </row>
    <row r="3440" spans="2:2" x14ac:dyDescent="0.2">
      <c r="B3440" s="54"/>
    </row>
    <row r="3441" spans="2:2" x14ac:dyDescent="0.2">
      <c r="B3441" s="54"/>
    </row>
    <row r="3442" spans="2:2" x14ac:dyDescent="0.2">
      <c r="B3442" s="54"/>
    </row>
    <row r="3443" spans="2:2" x14ac:dyDescent="0.2">
      <c r="B3443" s="54"/>
    </row>
    <row r="3444" spans="2:2" x14ac:dyDescent="0.2">
      <c r="B3444" s="54"/>
    </row>
    <row r="3445" spans="2:2" x14ac:dyDescent="0.2">
      <c r="B3445" s="54"/>
    </row>
    <row r="3446" spans="2:2" x14ac:dyDescent="0.2">
      <c r="B3446" s="54"/>
    </row>
    <row r="3447" spans="2:2" x14ac:dyDescent="0.2">
      <c r="B3447" s="54"/>
    </row>
    <row r="3448" spans="2:2" x14ac:dyDescent="0.2">
      <c r="B3448" s="54"/>
    </row>
    <row r="3449" spans="2:2" x14ac:dyDescent="0.2">
      <c r="B3449" s="54"/>
    </row>
    <row r="3450" spans="2:2" x14ac:dyDescent="0.2">
      <c r="B3450" s="54"/>
    </row>
    <row r="3451" spans="2:2" x14ac:dyDescent="0.2">
      <c r="B3451" s="54"/>
    </row>
    <row r="3452" spans="2:2" x14ac:dyDescent="0.2">
      <c r="B3452" s="54"/>
    </row>
    <row r="3453" spans="2:2" x14ac:dyDescent="0.2">
      <c r="B3453" s="54"/>
    </row>
    <row r="3454" spans="2:2" x14ac:dyDescent="0.2">
      <c r="B3454" s="54"/>
    </row>
    <row r="3455" spans="2:2" x14ac:dyDescent="0.2">
      <c r="B3455" s="54"/>
    </row>
    <row r="3456" spans="2:2" x14ac:dyDescent="0.2">
      <c r="B3456" s="54"/>
    </row>
    <row r="3457" spans="2:2" x14ac:dyDescent="0.2">
      <c r="B3457" s="54"/>
    </row>
    <row r="3458" spans="2:2" x14ac:dyDescent="0.2">
      <c r="B3458" s="54"/>
    </row>
    <row r="3459" spans="2:2" x14ac:dyDescent="0.2">
      <c r="B3459" s="54"/>
    </row>
    <row r="3460" spans="2:2" x14ac:dyDescent="0.2">
      <c r="B3460" s="54"/>
    </row>
    <row r="3461" spans="2:2" x14ac:dyDescent="0.2">
      <c r="B3461" s="54"/>
    </row>
    <row r="3462" spans="2:2" x14ac:dyDescent="0.2">
      <c r="B3462" s="54"/>
    </row>
    <row r="3463" spans="2:2" x14ac:dyDescent="0.2">
      <c r="B3463" s="54"/>
    </row>
    <row r="3464" spans="2:2" x14ac:dyDescent="0.2">
      <c r="B3464" s="54"/>
    </row>
    <row r="3465" spans="2:2" x14ac:dyDescent="0.2">
      <c r="B3465" s="54"/>
    </row>
    <row r="3466" spans="2:2" x14ac:dyDescent="0.2">
      <c r="B3466" s="54"/>
    </row>
    <row r="3467" spans="2:2" x14ac:dyDescent="0.2">
      <c r="B3467" s="54"/>
    </row>
    <row r="3468" spans="2:2" x14ac:dyDescent="0.2">
      <c r="B3468" s="54"/>
    </row>
    <row r="3469" spans="2:2" x14ac:dyDescent="0.2">
      <c r="B3469" s="54"/>
    </row>
    <row r="3470" spans="2:2" x14ac:dyDescent="0.2">
      <c r="B3470" s="54"/>
    </row>
    <row r="3471" spans="2:2" x14ac:dyDescent="0.2">
      <c r="B3471" s="54"/>
    </row>
    <row r="3472" spans="2:2" x14ac:dyDescent="0.2">
      <c r="B3472" s="54"/>
    </row>
    <row r="3473" spans="2:2" x14ac:dyDescent="0.2">
      <c r="B3473" s="54"/>
    </row>
    <row r="3474" spans="2:2" x14ac:dyDescent="0.2">
      <c r="B3474" s="54"/>
    </row>
    <row r="3475" spans="2:2" x14ac:dyDescent="0.2">
      <c r="B3475" s="54"/>
    </row>
    <row r="3476" spans="2:2" x14ac:dyDescent="0.2">
      <c r="B3476" s="54"/>
    </row>
    <row r="3477" spans="2:2" x14ac:dyDescent="0.2">
      <c r="B3477" s="54"/>
    </row>
    <row r="3478" spans="2:2" x14ac:dyDescent="0.2">
      <c r="B3478" s="54"/>
    </row>
    <row r="3479" spans="2:2" x14ac:dyDescent="0.2">
      <c r="B3479" s="54"/>
    </row>
    <row r="3480" spans="2:2" x14ac:dyDescent="0.2">
      <c r="B3480" s="54"/>
    </row>
    <row r="3481" spans="2:2" x14ac:dyDescent="0.2">
      <c r="B3481" s="54"/>
    </row>
    <row r="3482" spans="2:2" x14ac:dyDescent="0.2">
      <c r="B3482" s="54"/>
    </row>
    <row r="3483" spans="2:2" x14ac:dyDescent="0.2">
      <c r="B3483" s="54"/>
    </row>
    <row r="3484" spans="2:2" x14ac:dyDescent="0.2">
      <c r="B3484" s="54"/>
    </row>
    <row r="3485" spans="2:2" x14ac:dyDescent="0.2">
      <c r="B3485" s="54"/>
    </row>
    <row r="3486" spans="2:2" x14ac:dyDescent="0.2">
      <c r="B3486" s="54"/>
    </row>
    <row r="3487" spans="2:2" x14ac:dyDescent="0.2">
      <c r="B3487" s="54"/>
    </row>
    <row r="3488" spans="2:2" x14ac:dyDescent="0.2">
      <c r="B3488" s="54"/>
    </row>
    <row r="3489" spans="2:2" x14ac:dyDescent="0.2">
      <c r="B3489" s="54"/>
    </row>
    <row r="3490" spans="2:2" x14ac:dyDescent="0.2">
      <c r="B3490" s="54"/>
    </row>
    <row r="3491" spans="2:2" x14ac:dyDescent="0.2">
      <c r="B3491" s="54"/>
    </row>
    <row r="3492" spans="2:2" x14ac:dyDescent="0.2">
      <c r="B3492" s="54"/>
    </row>
    <row r="3493" spans="2:2" x14ac:dyDescent="0.2">
      <c r="B3493" s="54"/>
    </row>
    <row r="3494" spans="2:2" x14ac:dyDescent="0.2">
      <c r="B3494" s="54"/>
    </row>
    <row r="3495" spans="2:2" x14ac:dyDescent="0.2">
      <c r="B3495" s="54"/>
    </row>
    <row r="3496" spans="2:2" x14ac:dyDescent="0.2">
      <c r="B3496" s="54"/>
    </row>
    <row r="3497" spans="2:2" x14ac:dyDescent="0.2">
      <c r="B3497" s="54"/>
    </row>
    <row r="3498" spans="2:2" x14ac:dyDescent="0.2">
      <c r="B3498" s="54"/>
    </row>
    <row r="3499" spans="2:2" x14ac:dyDescent="0.2">
      <c r="B3499" s="54"/>
    </row>
    <row r="3500" spans="2:2" x14ac:dyDescent="0.2">
      <c r="B3500" s="54"/>
    </row>
    <row r="3501" spans="2:2" x14ac:dyDescent="0.2">
      <c r="B3501" s="54"/>
    </row>
    <row r="3502" spans="2:2" x14ac:dyDescent="0.2">
      <c r="B3502" s="54"/>
    </row>
    <row r="3503" spans="2:2" x14ac:dyDescent="0.2">
      <c r="B3503" s="54"/>
    </row>
    <row r="3504" spans="2:2" x14ac:dyDescent="0.2">
      <c r="B3504" s="54"/>
    </row>
    <row r="3505" spans="2:2" x14ac:dyDescent="0.2">
      <c r="B3505" s="54"/>
    </row>
    <row r="3506" spans="2:2" x14ac:dyDescent="0.2">
      <c r="B3506" s="54"/>
    </row>
    <row r="3507" spans="2:2" x14ac:dyDescent="0.2">
      <c r="B3507" s="54"/>
    </row>
    <row r="3508" spans="2:2" x14ac:dyDescent="0.2">
      <c r="B3508" s="54"/>
    </row>
    <row r="3509" spans="2:2" x14ac:dyDescent="0.2">
      <c r="B3509" s="54"/>
    </row>
    <row r="3510" spans="2:2" x14ac:dyDescent="0.2">
      <c r="B3510" s="54"/>
    </row>
    <row r="3511" spans="2:2" x14ac:dyDescent="0.2">
      <c r="B3511" s="54"/>
    </row>
    <row r="3512" spans="2:2" x14ac:dyDescent="0.2">
      <c r="B3512" s="54"/>
    </row>
    <row r="3513" spans="2:2" x14ac:dyDescent="0.2">
      <c r="B3513" s="54"/>
    </row>
    <row r="3514" spans="2:2" x14ac:dyDescent="0.2">
      <c r="B3514" s="54"/>
    </row>
    <row r="3515" spans="2:2" x14ac:dyDescent="0.2">
      <c r="B3515" s="54"/>
    </row>
    <row r="3516" spans="2:2" x14ac:dyDescent="0.2">
      <c r="B3516" s="54"/>
    </row>
    <row r="3517" spans="2:2" x14ac:dyDescent="0.2">
      <c r="B3517" s="54"/>
    </row>
    <row r="3518" spans="2:2" x14ac:dyDescent="0.2">
      <c r="B3518" s="54"/>
    </row>
    <row r="3519" spans="2:2" x14ac:dyDescent="0.2">
      <c r="B3519" s="54"/>
    </row>
    <row r="3520" spans="2:2" x14ac:dyDescent="0.2">
      <c r="B3520" s="54"/>
    </row>
    <row r="3521" spans="2:2" x14ac:dyDescent="0.2">
      <c r="B3521" s="54"/>
    </row>
    <row r="3522" spans="2:2" x14ac:dyDescent="0.2">
      <c r="B3522" s="54"/>
    </row>
    <row r="3523" spans="2:2" x14ac:dyDescent="0.2">
      <c r="B3523" s="54"/>
    </row>
    <row r="3524" spans="2:2" x14ac:dyDescent="0.2">
      <c r="B3524" s="54"/>
    </row>
    <row r="3525" spans="2:2" x14ac:dyDescent="0.2">
      <c r="B3525" s="54"/>
    </row>
    <row r="3526" spans="2:2" x14ac:dyDescent="0.2">
      <c r="B3526" s="54"/>
    </row>
    <row r="3527" spans="2:2" x14ac:dyDescent="0.2">
      <c r="B3527" s="54"/>
    </row>
    <row r="3528" spans="2:2" x14ac:dyDescent="0.2">
      <c r="B3528" s="54"/>
    </row>
    <row r="3529" spans="2:2" x14ac:dyDescent="0.2">
      <c r="B3529" s="54"/>
    </row>
    <row r="3530" spans="2:2" x14ac:dyDescent="0.2">
      <c r="B3530" s="54"/>
    </row>
    <row r="3531" spans="2:2" x14ac:dyDescent="0.2">
      <c r="B3531" s="54"/>
    </row>
    <row r="3532" spans="2:2" x14ac:dyDescent="0.2">
      <c r="B3532" s="54"/>
    </row>
    <row r="3533" spans="2:2" x14ac:dyDescent="0.2">
      <c r="B3533" s="54"/>
    </row>
    <row r="3534" spans="2:2" x14ac:dyDescent="0.2">
      <c r="B3534" s="54"/>
    </row>
    <row r="3535" spans="2:2" x14ac:dyDescent="0.2">
      <c r="B3535" s="54"/>
    </row>
    <row r="3536" spans="2:2" x14ac:dyDescent="0.2">
      <c r="B3536" s="54"/>
    </row>
    <row r="3537" spans="2:2" x14ac:dyDescent="0.2">
      <c r="B3537" s="54"/>
    </row>
    <row r="3538" spans="2:2" x14ac:dyDescent="0.2">
      <c r="B3538" s="54"/>
    </row>
    <row r="3539" spans="2:2" x14ac:dyDescent="0.2">
      <c r="B3539" s="54"/>
    </row>
    <row r="3540" spans="2:2" x14ac:dyDescent="0.2">
      <c r="B3540" s="54"/>
    </row>
    <row r="3541" spans="2:2" x14ac:dyDescent="0.2">
      <c r="B3541" s="54"/>
    </row>
    <row r="3542" spans="2:2" x14ac:dyDescent="0.2">
      <c r="B3542" s="54"/>
    </row>
    <row r="3543" spans="2:2" x14ac:dyDescent="0.2">
      <c r="B3543" s="54"/>
    </row>
    <row r="3544" spans="2:2" x14ac:dyDescent="0.2">
      <c r="B3544" s="54"/>
    </row>
    <row r="3545" spans="2:2" x14ac:dyDescent="0.2">
      <c r="B3545" s="54"/>
    </row>
    <row r="3546" spans="2:2" x14ac:dyDescent="0.2">
      <c r="B3546" s="54"/>
    </row>
    <row r="3547" spans="2:2" x14ac:dyDescent="0.2">
      <c r="B3547" s="54"/>
    </row>
    <row r="3548" spans="2:2" x14ac:dyDescent="0.2">
      <c r="B3548" s="54"/>
    </row>
    <row r="3549" spans="2:2" x14ac:dyDescent="0.2">
      <c r="B3549" s="54"/>
    </row>
    <row r="3550" spans="2:2" x14ac:dyDescent="0.2">
      <c r="B3550" s="54"/>
    </row>
    <row r="3551" spans="2:2" x14ac:dyDescent="0.2">
      <c r="B3551" s="54"/>
    </row>
    <row r="3552" spans="2:2" x14ac:dyDescent="0.2">
      <c r="B3552" s="54"/>
    </row>
    <row r="3553" spans="2:2" x14ac:dyDescent="0.2">
      <c r="B3553" s="54"/>
    </row>
    <row r="3554" spans="2:2" x14ac:dyDescent="0.2">
      <c r="B3554" s="54"/>
    </row>
    <row r="3555" spans="2:2" x14ac:dyDescent="0.2">
      <c r="B3555" s="54"/>
    </row>
    <row r="3556" spans="2:2" x14ac:dyDescent="0.2">
      <c r="B3556" s="54"/>
    </row>
    <row r="3557" spans="2:2" x14ac:dyDescent="0.2">
      <c r="B3557" s="54"/>
    </row>
    <row r="3558" spans="2:2" x14ac:dyDescent="0.2">
      <c r="B3558" s="54"/>
    </row>
    <row r="3559" spans="2:2" x14ac:dyDescent="0.2">
      <c r="B3559" s="54"/>
    </row>
    <row r="3560" spans="2:2" x14ac:dyDescent="0.2">
      <c r="B3560" s="54"/>
    </row>
    <row r="3561" spans="2:2" x14ac:dyDescent="0.2">
      <c r="B3561" s="54"/>
    </row>
    <row r="3562" spans="2:2" x14ac:dyDescent="0.2">
      <c r="B3562" s="54"/>
    </row>
    <row r="3563" spans="2:2" x14ac:dyDescent="0.2">
      <c r="B3563" s="54"/>
    </row>
    <row r="3564" spans="2:2" x14ac:dyDescent="0.2">
      <c r="B3564" s="54"/>
    </row>
    <row r="3565" spans="2:2" x14ac:dyDescent="0.2">
      <c r="B3565" s="54"/>
    </row>
    <row r="3566" spans="2:2" x14ac:dyDescent="0.2">
      <c r="B3566" s="54"/>
    </row>
    <row r="3567" spans="2:2" x14ac:dyDescent="0.2">
      <c r="B3567" s="54"/>
    </row>
    <row r="3568" spans="2:2" x14ac:dyDescent="0.2">
      <c r="B3568" s="54"/>
    </row>
    <row r="3569" spans="2:2" x14ac:dyDescent="0.2">
      <c r="B3569" s="54"/>
    </row>
    <row r="3570" spans="2:2" x14ac:dyDescent="0.2">
      <c r="B3570" s="54"/>
    </row>
    <row r="3571" spans="2:2" x14ac:dyDescent="0.2">
      <c r="B3571" s="54"/>
    </row>
    <row r="3572" spans="2:2" x14ac:dyDescent="0.2">
      <c r="B3572" s="54"/>
    </row>
    <row r="3573" spans="2:2" x14ac:dyDescent="0.2">
      <c r="B3573" s="54"/>
    </row>
    <row r="3574" spans="2:2" x14ac:dyDescent="0.2">
      <c r="B3574" s="54"/>
    </row>
    <row r="3575" spans="2:2" x14ac:dyDescent="0.2">
      <c r="B3575" s="54"/>
    </row>
    <row r="3576" spans="2:2" x14ac:dyDescent="0.2">
      <c r="B3576" s="54"/>
    </row>
    <row r="3577" spans="2:2" x14ac:dyDescent="0.2">
      <c r="B3577" s="54"/>
    </row>
    <row r="3578" spans="2:2" x14ac:dyDescent="0.2">
      <c r="B3578" s="54"/>
    </row>
    <row r="3579" spans="2:2" x14ac:dyDescent="0.2">
      <c r="B3579" s="54"/>
    </row>
    <row r="3580" spans="2:2" x14ac:dyDescent="0.2">
      <c r="B3580" s="54"/>
    </row>
    <row r="3581" spans="2:2" x14ac:dyDescent="0.2">
      <c r="B3581" s="54"/>
    </row>
    <row r="3582" spans="2:2" x14ac:dyDescent="0.2">
      <c r="B3582" s="54"/>
    </row>
    <row r="3583" spans="2:2" x14ac:dyDescent="0.2">
      <c r="B3583" s="54"/>
    </row>
    <row r="3584" spans="2:2" x14ac:dyDescent="0.2">
      <c r="B3584" s="54"/>
    </row>
    <row r="3585" spans="2:2" x14ac:dyDescent="0.2">
      <c r="B3585" s="54"/>
    </row>
    <row r="3586" spans="2:2" x14ac:dyDescent="0.2">
      <c r="B3586" s="54"/>
    </row>
    <row r="3587" spans="2:2" x14ac:dyDescent="0.2">
      <c r="B3587" s="54"/>
    </row>
    <row r="3588" spans="2:2" x14ac:dyDescent="0.2">
      <c r="B3588" s="54"/>
    </row>
    <row r="3589" spans="2:2" x14ac:dyDescent="0.2">
      <c r="B3589" s="54"/>
    </row>
    <row r="3590" spans="2:2" x14ac:dyDescent="0.2">
      <c r="B3590" s="54"/>
    </row>
    <row r="3591" spans="2:2" x14ac:dyDescent="0.2">
      <c r="B3591" s="54"/>
    </row>
    <row r="3592" spans="2:2" x14ac:dyDescent="0.2">
      <c r="B3592" s="54"/>
    </row>
    <row r="3593" spans="2:2" x14ac:dyDescent="0.2">
      <c r="B3593" s="54"/>
    </row>
    <row r="3594" spans="2:2" x14ac:dyDescent="0.2">
      <c r="B3594" s="54"/>
    </row>
    <row r="3595" spans="2:2" x14ac:dyDescent="0.2">
      <c r="B3595" s="54"/>
    </row>
    <row r="3596" spans="2:2" x14ac:dyDescent="0.2">
      <c r="B3596" s="54"/>
    </row>
    <row r="3597" spans="2:2" x14ac:dyDescent="0.2">
      <c r="B3597" s="54"/>
    </row>
    <row r="3598" spans="2:2" x14ac:dyDescent="0.2">
      <c r="B3598" s="54"/>
    </row>
    <row r="3599" spans="2:2" x14ac:dyDescent="0.2">
      <c r="B3599" s="54"/>
    </row>
    <row r="3600" spans="2:2" x14ac:dyDescent="0.2">
      <c r="B3600" s="54"/>
    </row>
    <row r="3601" spans="2:2" x14ac:dyDescent="0.2">
      <c r="B3601" s="54"/>
    </row>
    <row r="3602" spans="2:2" x14ac:dyDescent="0.2">
      <c r="B3602" s="54"/>
    </row>
    <row r="3603" spans="2:2" x14ac:dyDescent="0.2">
      <c r="B3603" s="54"/>
    </row>
    <row r="3604" spans="2:2" x14ac:dyDescent="0.2">
      <c r="B3604" s="54"/>
    </row>
    <row r="3605" spans="2:2" x14ac:dyDescent="0.2">
      <c r="B3605" s="54"/>
    </row>
    <row r="3606" spans="2:2" x14ac:dyDescent="0.2">
      <c r="B3606" s="54"/>
    </row>
    <row r="3607" spans="2:2" x14ac:dyDescent="0.2">
      <c r="B3607" s="54"/>
    </row>
    <row r="3608" spans="2:2" x14ac:dyDescent="0.2">
      <c r="B3608" s="54"/>
    </row>
    <row r="3609" spans="2:2" x14ac:dyDescent="0.2">
      <c r="B3609" s="54"/>
    </row>
    <row r="3610" spans="2:2" x14ac:dyDescent="0.2">
      <c r="B3610" s="54"/>
    </row>
    <row r="3611" spans="2:2" x14ac:dyDescent="0.2">
      <c r="B3611" s="54"/>
    </row>
    <row r="3612" spans="2:2" x14ac:dyDescent="0.2">
      <c r="B3612" s="54"/>
    </row>
    <row r="3613" spans="2:2" x14ac:dyDescent="0.2">
      <c r="B3613" s="54"/>
    </row>
    <row r="3614" spans="2:2" x14ac:dyDescent="0.2">
      <c r="B3614" s="54"/>
    </row>
    <row r="3615" spans="2:2" x14ac:dyDescent="0.2">
      <c r="B3615" s="54"/>
    </row>
    <row r="3616" spans="2:2" x14ac:dyDescent="0.2">
      <c r="B3616" s="54"/>
    </row>
    <row r="3617" spans="2:2" x14ac:dyDescent="0.2">
      <c r="B3617" s="54"/>
    </row>
    <row r="3618" spans="2:2" x14ac:dyDescent="0.2">
      <c r="B3618" s="54"/>
    </row>
    <row r="3619" spans="2:2" x14ac:dyDescent="0.2">
      <c r="B3619" s="54"/>
    </row>
    <row r="3620" spans="2:2" x14ac:dyDescent="0.2">
      <c r="B3620" s="54"/>
    </row>
    <row r="3621" spans="2:2" x14ac:dyDescent="0.2">
      <c r="B3621" s="54"/>
    </row>
    <row r="3622" spans="2:2" x14ac:dyDescent="0.2">
      <c r="B3622" s="54"/>
    </row>
    <row r="3623" spans="2:2" x14ac:dyDescent="0.2">
      <c r="B3623" s="54"/>
    </row>
    <row r="3624" spans="2:2" x14ac:dyDescent="0.2">
      <c r="B3624" s="54"/>
    </row>
    <row r="3625" spans="2:2" x14ac:dyDescent="0.2">
      <c r="B3625" s="54"/>
    </row>
    <row r="3626" spans="2:2" x14ac:dyDescent="0.2">
      <c r="B3626" s="54"/>
    </row>
    <row r="3627" spans="2:2" x14ac:dyDescent="0.2">
      <c r="B3627" s="54"/>
    </row>
    <row r="3628" spans="2:2" x14ac:dyDescent="0.2">
      <c r="B3628" s="54"/>
    </row>
    <row r="3629" spans="2:2" x14ac:dyDescent="0.2">
      <c r="B3629" s="54"/>
    </row>
    <row r="3630" spans="2:2" x14ac:dyDescent="0.2">
      <c r="B3630" s="54"/>
    </row>
    <row r="3631" spans="2:2" x14ac:dyDescent="0.2">
      <c r="B3631" s="54"/>
    </row>
    <row r="3632" spans="2:2" x14ac:dyDescent="0.2">
      <c r="B3632" s="54"/>
    </row>
    <row r="3633" spans="2:2" x14ac:dyDescent="0.2">
      <c r="B3633" s="54"/>
    </row>
    <row r="3634" spans="2:2" x14ac:dyDescent="0.2">
      <c r="B3634" s="54"/>
    </row>
    <row r="3635" spans="2:2" x14ac:dyDescent="0.2">
      <c r="B3635" s="54"/>
    </row>
    <row r="3636" spans="2:2" x14ac:dyDescent="0.2">
      <c r="B3636" s="54"/>
    </row>
    <row r="3637" spans="2:2" x14ac:dyDescent="0.2">
      <c r="B3637" s="54"/>
    </row>
    <row r="3638" spans="2:2" x14ac:dyDescent="0.2">
      <c r="B3638" s="54"/>
    </row>
    <row r="3639" spans="2:2" x14ac:dyDescent="0.2">
      <c r="B3639" s="54"/>
    </row>
    <row r="3640" spans="2:2" x14ac:dyDescent="0.2">
      <c r="B3640" s="54"/>
    </row>
    <row r="3641" spans="2:2" x14ac:dyDescent="0.2">
      <c r="B3641" s="54"/>
    </row>
    <row r="3642" spans="2:2" x14ac:dyDescent="0.2">
      <c r="B3642" s="54"/>
    </row>
    <row r="3643" spans="2:2" x14ac:dyDescent="0.2">
      <c r="B3643" s="54"/>
    </row>
    <row r="3644" spans="2:2" x14ac:dyDescent="0.2">
      <c r="B3644" s="54"/>
    </row>
    <row r="3645" spans="2:2" x14ac:dyDescent="0.2">
      <c r="B3645" s="54"/>
    </row>
    <row r="3646" spans="2:2" x14ac:dyDescent="0.2">
      <c r="B3646" s="54"/>
    </row>
    <row r="3647" spans="2:2" x14ac:dyDescent="0.2">
      <c r="B3647" s="54"/>
    </row>
    <row r="3648" spans="2:2" x14ac:dyDescent="0.2">
      <c r="B3648" s="54"/>
    </row>
    <row r="3649" spans="2:2" x14ac:dyDescent="0.2">
      <c r="B3649" s="54"/>
    </row>
    <row r="3650" spans="2:2" x14ac:dyDescent="0.2">
      <c r="B3650" s="54"/>
    </row>
    <row r="3651" spans="2:2" x14ac:dyDescent="0.2">
      <c r="B3651" s="54"/>
    </row>
    <row r="3652" spans="2:2" x14ac:dyDescent="0.2">
      <c r="B3652" s="54"/>
    </row>
    <row r="3653" spans="2:2" x14ac:dyDescent="0.2">
      <c r="B3653" s="54"/>
    </row>
    <row r="3654" spans="2:2" x14ac:dyDescent="0.2">
      <c r="B3654" s="54"/>
    </row>
    <row r="3655" spans="2:2" x14ac:dyDescent="0.2">
      <c r="B3655" s="54"/>
    </row>
    <row r="3656" spans="2:2" x14ac:dyDescent="0.2">
      <c r="B3656" s="54"/>
    </row>
    <row r="3657" spans="2:2" x14ac:dyDescent="0.2">
      <c r="B3657" s="54"/>
    </row>
    <row r="3658" spans="2:2" x14ac:dyDescent="0.2">
      <c r="B3658" s="54"/>
    </row>
    <row r="3659" spans="2:2" x14ac:dyDescent="0.2">
      <c r="B3659" s="54"/>
    </row>
    <row r="3660" spans="2:2" x14ac:dyDescent="0.2">
      <c r="B3660" s="54"/>
    </row>
    <row r="3661" spans="2:2" x14ac:dyDescent="0.2">
      <c r="B3661" s="54"/>
    </row>
    <row r="3662" spans="2:2" x14ac:dyDescent="0.2">
      <c r="B3662" s="54"/>
    </row>
    <row r="3663" spans="2:2" x14ac:dyDescent="0.2">
      <c r="B3663" s="54"/>
    </row>
    <row r="3664" spans="2:2" x14ac:dyDescent="0.2">
      <c r="B3664" s="54"/>
    </row>
    <row r="3665" spans="2:2" x14ac:dyDescent="0.2">
      <c r="B3665" s="54"/>
    </row>
    <row r="3666" spans="2:2" x14ac:dyDescent="0.2">
      <c r="B3666" s="54"/>
    </row>
    <row r="3667" spans="2:2" x14ac:dyDescent="0.2">
      <c r="B3667" s="54"/>
    </row>
    <row r="3668" spans="2:2" x14ac:dyDescent="0.2">
      <c r="B3668" s="54"/>
    </row>
    <row r="3669" spans="2:2" x14ac:dyDescent="0.2">
      <c r="B3669" s="54"/>
    </row>
    <row r="3670" spans="2:2" x14ac:dyDescent="0.2">
      <c r="B3670" s="54"/>
    </row>
    <row r="3671" spans="2:2" x14ac:dyDescent="0.2">
      <c r="B3671" s="54"/>
    </row>
    <row r="3672" spans="2:2" x14ac:dyDescent="0.2">
      <c r="B3672" s="54"/>
    </row>
    <row r="3673" spans="2:2" x14ac:dyDescent="0.2">
      <c r="B3673" s="54"/>
    </row>
    <row r="3674" spans="2:2" x14ac:dyDescent="0.2">
      <c r="B3674" s="54"/>
    </row>
    <row r="3675" spans="2:2" x14ac:dyDescent="0.2">
      <c r="B3675" s="54"/>
    </row>
    <row r="3676" spans="2:2" x14ac:dyDescent="0.2">
      <c r="B3676" s="54"/>
    </row>
    <row r="3677" spans="2:2" x14ac:dyDescent="0.2">
      <c r="B3677" s="54"/>
    </row>
    <row r="3678" spans="2:2" x14ac:dyDescent="0.2">
      <c r="B3678" s="54"/>
    </row>
    <row r="3679" spans="2:2" x14ac:dyDescent="0.2">
      <c r="B3679" s="54"/>
    </row>
    <row r="3680" spans="2:2" x14ac:dyDescent="0.2">
      <c r="B3680" s="54"/>
    </row>
    <row r="3681" spans="2:2" x14ac:dyDescent="0.2">
      <c r="B3681" s="54"/>
    </row>
    <row r="3682" spans="2:2" x14ac:dyDescent="0.2">
      <c r="B3682" s="54"/>
    </row>
    <row r="3683" spans="2:2" x14ac:dyDescent="0.2">
      <c r="B3683" s="54"/>
    </row>
    <row r="3684" spans="2:2" x14ac:dyDescent="0.2">
      <c r="B3684" s="54"/>
    </row>
    <row r="3685" spans="2:2" x14ac:dyDescent="0.2">
      <c r="B3685" s="54"/>
    </row>
    <row r="3686" spans="2:2" x14ac:dyDescent="0.2">
      <c r="B3686" s="54"/>
    </row>
    <row r="3687" spans="2:2" x14ac:dyDescent="0.2">
      <c r="B3687" s="54"/>
    </row>
    <row r="3688" spans="2:2" x14ac:dyDescent="0.2">
      <c r="B3688" s="54"/>
    </row>
    <row r="3689" spans="2:2" x14ac:dyDescent="0.2">
      <c r="B3689" s="54"/>
    </row>
    <row r="3690" spans="2:2" x14ac:dyDescent="0.2">
      <c r="B3690" s="54"/>
    </row>
    <row r="3691" spans="2:2" x14ac:dyDescent="0.2">
      <c r="B3691" s="54"/>
    </row>
    <row r="3692" spans="2:2" x14ac:dyDescent="0.2">
      <c r="B3692" s="54"/>
    </row>
    <row r="3693" spans="2:2" x14ac:dyDescent="0.2">
      <c r="B3693" s="54"/>
    </row>
    <row r="3694" spans="2:2" x14ac:dyDescent="0.2">
      <c r="B3694" s="54"/>
    </row>
    <row r="3695" spans="2:2" x14ac:dyDescent="0.2">
      <c r="B3695" s="54"/>
    </row>
    <row r="3696" spans="2:2" x14ac:dyDescent="0.2">
      <c r="B3696" s="54"/>
    </row>
    <row r="3697" spans="2:2" x14ac:dyDescent="0.2">
      <c r="B3697" s="54"/>
    </row>
    <row r="3698" spans="2:2" x14ac:dyDescent="0.2">
      <c r="B3698" s="54"/>
    </row>
    <row r="3699" spans="2:2" x14ac:dyDescent="0.2">
      <c r="B3699" s="54"/>
    </row>
    <row r="3700" spans="2:2" x14ac:dyDescent="0.2">
      <c r="B3700" s="54"/>
    </row>
    <row r="3701" spans="2:2" x14ac:dyDescent="0.2">
      <c r="B3701" s="54"/>
    </row>
    <row r="3702" spans="2:2" x14ac:dyDescent="0.2">
      <c r="B3702" s="54"/>
    </row>
    <row r="3703" spans="2:2" x14ac:dyDescent="0.2">
      <c r="B3703" s="54"/>
    </row>
    <row r="3704" spans="2:2" x14ac:dyDescent="0.2">
      <c r="B3704" s="54"/>
    </row>
    <row r="3705" spans="2:2" x14ac:dyDescent="0.2">
      <c r="B3705" s="54"/>
    </row>
    <row r="3706" spans="2:2" x14ac:dyDescent="0.2">
      <c r="B3706" s="54"/>
    </row>
    <row r="3707" spans="2:2" x14ac:dyDescent="0.2">
      <c r="B3707" s="54"/>
    </row>
    <row r="3708" spans="2:2" x14ac:dyDescent="0.2">
      <c r="B3708" s="54"/>
    </row>
    <row r="3709" spans="2:2" x14ac:dyDescent="0.2">
      <c r="B3709" s="54"/>
    </row>
    <row r="3710" spans="2:2" x14ac:dyDescent="0.2">
      <c r="B3710" s="54"/>
    </row>
    <row r="3711" spans="2:2" x14ac:dyDescent="0.2">
      <c r="B3711" s="54"/>
    </row>
    <row r="3712" spans="2:2" x14ac:dyDescent="0.2">
      <c r="B3712" s="54"/>
    </row>
    <row r="3713" spans="2:2" x14ac:dyDescent="0.2">
      <c r="B3713" s="54"/>
    </row>
    <row r="3714" spans="2:2" x14ac:dyDescent="0.2">
      <c r="B3714" s="54"/>
    </row>
    <row r="3715" spans="2:2" x14ac:dyDescent="0.2">
      <c r="B3715" s="54"/>
    </row>
    <row r="3716" spans="2:2" x14ac:dyDescent="0.2">
      <c r="B3716" s="54"/>
    </row>
    <row r="3717" spans="2:2" x14ac:dyDescent="0.2">
      <c r="B3717" s="54"/>
    </row>
    <row r="3718" spans="2:2" x14ac:dyDescent="0.2">
      <c r="B3718" s="54"/>
    </row>
    <row r="3719" spans="2:2" x14ac:dyDescent="0.2">
      <c r="B3719" s="54"/>
    </row>
    <row r="3720" spans="2:2" x14ac:dyDescent="0.2">
      <c r="B3720" s="54"/>
    </row>
    <row r="3721" spans="2:2" x14ac:dyDescent="0.2">
      <c r="B3721" s="54"/>
    </row>
    <row r="3722" spans="2:2" x14ac:dyDescent="0.2">
      <c r="B3722" s="54"/>
    </row>
    <row r="3723" spans="2:2" x14ac:dyDescent="0.2">
      <c r="B3723" s="54"/>
    </row>
    <row r="3724" spans="2:2" x14ac:dyDescent="0.2">
      <c r="B3724" s="54"/>
    </row>
    <row r="3725" spans="2:2" x14ac:dyDescent="0.2">
      <c r="B3725" s="54"/>
    </row>
    <row r="3726" spans="2:2" x14ac:dyDescent="0.2">
      <c r="B3726" s="54"/>
    </row>
    <row r="3727" spans="2:2" x14ac:dyDescent="0.2">
      <c r="B3727" s="54"/>
    </row>
    <row r="3728" spans="2:2" x14ac:dyDescent="0.2">
      <c r="B3728" s="54"/>
    </row>
    <row r="3729" spans="2:2" x14ac:dyDescent="0.2">
      <c r="B3729" s="54"/>
    </row>
    <row r="3730" spans="2:2" x14ac:dyDescent="0.2">
      <c r="B3730" s="54"/>
    </row>
    <row r="3731" spans="2:2" x14ac:dyDescent="0.2">
      <c r="B3731" s="54"/>
    </row>
    <row r="3732" spans="2:2" x14ac:dyDescent="0.2">
      <c r="B3732" s="54"/>
    </row>
    <row r="3733" spans="2:2" x14ac:dyDescent="0.2">
      <c r="B3733" s="54"/>
    </row>
    <row r="3734" spans="2:2" x14ac:dyDescent="0.2">
      <c r="B3734" s="54"/>
    </row>
    <row r="3735" spans="2:2" x14ac:dyDescent="0.2">
      <c r="B3735" s="54"/>
    </row>
    <row r="3736" spans="2:2" x14ac:dyDescent="0.2">
      <c r="B3736" s="54"/>
    </row>
    <row r="3737" spans="2:2" x14ac:dyDescent="0.2">
      <c r="B3737" s="54"/>
    </row>
    <row r="3738" spans="2:2" x14ac:dyDescent="0.2">
      <c r="B3738" s="54"/>
    </row>
    <row r="3739" spans="2:2" x14ac:dyDescent="0.2">
      <c r="B3739" s="54"/>
    </row>
    <row r="3740" spans="2:2" x14ac:dyDescent="0.2">
      <c r="B3740" s="54"/>
    </row>
    <row r="3741" spans="2:2" x14ac:dyDescent="0.2">
      <c r="B3741" s="54"/>
    </row>
    <row r="3742" spans="2:2" x14ac:dyDescent="0.2">
      <c r="B3742" s="54"/>
    </row>
    <row r="3743" spans="2:2" x14ac:dyDescent="0.2">
      <c r="B3743" s="54"/>
    </row>
    <row r="3744" spans="2:2" x14ac:dyDescent="0.2">
      <c r="B3744" s="54"/>
    </row>
    <row r="3745" spans="2:2" x14ac:dyDescent="0.2">
      <c r="B3745" s="54"/>
    </row>
    <row r="3746" spans="2:2" x14ac:dyDescent="0.2">
      <c r="B3746" s="54"/>
    </row>
    <row r="3747" spans="2:2" x14ac:dyDescent="0.2">
      <c r="B3747" s="54"/>
    </row>
    <row r="3748" spans="2:2" x14ac:dyDescent="0.2">
      <c r="B3748" s="54"/>
    </row>
    <row r="3749" spans="2:2" x14ac:dyDescent="0.2">
      <c r="B3749" s="54"/>
    </row>
    <row r="3750" spans="2:2" x14ac:dyDescent="0.2">
      <c r="B3750" s="54"/>
    </row>
    <row r="3751" spans="2:2" x14ac:dyDescent="0.2">
      <c r="B3751" s="54"/>
    </row>
    <row r="3752" spans="2:2" x14ac:dyDescent="0.2">
      <c r="B3752" s="54"/>
    </row>
    <row r="3753" spans="2:2" x14ac:dyDescent="0.2">
      <c r="B3753" s="54"/>
    </row>
    <row r="3754" spans="2:2" x14ac:dyDescent="0.2">
      <c r="B3754" s="54"/>
    </row>
    <row r="3755" spans="2:2" x14ac:dyDescent="0.2">
      <c r="B3755" s="54"/>
    </row>
    <row r="3756" spans="2:2" x14ac:dyDescent="0.2">
      <c r="B3756" s="54"/>
    </row>
    <row r="3757" spans="2:2" x14ac:dyDescent="0.2">
      <c r="B3757" s="54"/>
    </row>
    <row r="3758" spans="2:2" x14ac:dyDescent="0.2">
      <c r="B3758" s="54"/>
    </row>
    <row r="3759" spans="2:2" x14ac:dyDescent="0.2">
      <c r="B3759" s="54"/>
    </row>
    <row r="3760" spans="2:2" x14ac:dyDescent="0.2">
      <c r="B3760" s="54"/>
    </row>
    <row r="3761" spans="2:2" x14ac:dyDescent="0.2">
      <c r="B3761" s="54"/>
    </row>
    <row r="3762" spans="2:2" x14ac:dyDescent="0.2">
      <c r="B3762" s="54"/>
    </row>
    <row r="3763" spans="2:2" x14ac:dyDescent="0.2">
      <c r="B3763" s="54"/>
    </row>
    <row r="3764" spans="2:2" x14ac:dyDescent="0.2">
      <c r="B3764" s="54"/>
    </row>
    <row r="3765" spans="2:2" x14ac:dyDescent="0.2">
      <c r="B3765" s="54"/>
    </row>
    <row r="3766" spans="2:2" x14ac:dyDescent="0.2">
      <c r="B3766" s="54"/>
    </row>
    <row r="3767" spans="2:2" x14ac:dyDescent="0.2">
      <c r="B3767" s="54"/>
    </row>
    <row r="3768" spans="2:2" x14ac:dyDescent="0.2">
      <c r="B3768" s="54"/>
    </row>
    <row r="3769" spans="2:2" x14ac:dyDescent="0.2">
      <c r="B3769" s="54"/>
    </row>
    <row r="3770" spans="2:2" x14ac:dyDescent="0.2">
      <c r="B3770" s="54"/>
    </row>
    <row r="3771" spans="2:2" x14ac:dyDescent="0.2">
      <c r="B3771" s="54"/>
    </row>
    <row r="3772" spans="2:2" x14ac:dyDescent="0.2">
      <c r="B3772" s="54"/>
    </row>
    <row r="3773" spans="2:2" x14ac:dyDescent="0.2">
      <c r="B3773" s="54"/>
    </row>
    <row r="3774" spans="2:2" x14ac:dyDescent="0.2">
      <c r="B3774" s="54"/>
    </row>
    <row r="3775" spans="2:2" x14ac:dyDescent="0.2">
      <c r="B3775" s="54"/>
    </row>
    <row r="3776" spans="2:2" x14ac:dyDescent="0.2">
      <c r="B3776" s="54"/>
    </row>
    <row r="3777" spans="2:2" x14ac:dyDescent="0.2">
      <c r="B3777" s="54"/>
    </row>
    <row r="3778" spans="2:2" x14ac:dyDescent="0.2">
      <c r="B3778" s="54"/>
    </row>
    <row r="3779" spans="2:2" x14ac:dyDescent="0.2">
      <c r="B3779" s="54"/>
    </row>
    <row r="3780" spans="2:2" x14ac:dyDescent="0.2">
      <c r="B3780" s="54"/>
    </row>
    <row r="3781" spans="2:2" x14ac:dyDescent="0.2">
      <c r="B3781" s="54"/>
    </row>
    <row r="3782" spans="2:2" x14ac:dyDescent="0.2">
      <c r="B3782" s="54"/>
    </row>
    <row r="3783" spans="2:2" x14ac:dyDescent="0.2">
      <c r="B3783" s="54"/>
    </row>
    <row r="3784" spans="2:2" x14ac:dyDescent="0.2">
      <c r="B3784" s="54"/>
    </row>
    <row r="3785" spans="2:2" x14ac:dyDescent="0.2">
      <c r="B3785" s="54"/>
    </row>
    <row r="3786" spans="2:2" x14ac:dyDescent="0.2">
      <c r="B3786" s="54"/>
    </row>
    <row r="3787" spans="2:2" x14ac:dyDescent="0.2">
      <c r="B3787" s="54"/>
    </row>
    <row r="3788" spans="2:2" x14ac:dyDescent="0.2">
      <c r="B3788" s="54"/>
    </row>
    <row r="3789" spans="2:2" x14ac:dyDescent="0.2">
      <c r="B3789" s="54"/>
    </row>
    <row r="3790" spans="2:2" x14ac:dyDescent="0.2">
      <c r="B3790" s="54"/>
    </row>
    <row r="3791" spans="2:2" x14ac:dyDescent="0.2">
      <c r="B3791" s="54"/>
    </row>
    <row r="3792" spans="2:2" x14ac:dyDescent="0.2">
      <c r="B3792" s="54"/>
    </row>
    <row r="3793" spans="2:2" x14ac:dyDescent="0.2">
      <c r="B3793" s="54"/>
    </row>
    <row r="3794" spans="2:2" x14ac:dyDescent="0.2">
      <c r="B3794" s="54"/>
    </row>
    <row r="3795" spans="2:2" x14ac:dyDescent="0.2">
      <c r="B3795" s="54"/>
    </row>
    <row r="3796" spans="2:2" x14ac:dyDescent="0.2">
      <c r="B3796" s="54"/>
    </row>
    <row r="3797" spans="2:2" x14ac:dyDescent="0.2">
      <c r="B3797" s="54"/>
    </row>
    <row r="3798" spans="2:2" x14ac:dyDescent="0.2">
      <c r="B3798" s="54"/>
    </row>
    <row r="3799" spans="2:2" x14ac:dyDescent="0.2">
      <c r="B3799" s="54"/>
    </row>
    <row r="3800" spans="2:2" x14ac:dyDescent="0.2">
      <c r="B3800" s="54"/>
    </row>
    <row r="3801" spans="2:2" x14ac:dyDescent="0.2">
      <c r="B3801" s="54"/>
    </row>
    <row r="3802" spans="2:2" x14ac:dyDescent="0.2">
      <c r="B3802" s="54"/>
    </row>
    <row r="3803" spans="2:2" x14ac:dyDescent="0.2">
      <c r="B3803" s="54"/>
    </row>
    <row r="3804" spans="2:2" x14ac:dyDescent="0.2">
      <c r="B3804" s="54"/>
    </row>
    <row r="3805" spans="2:2" x14ac:dyDescent="0.2">
      <c r="B3805" s="54"/>
    </row>
    <row r="3806" spans="2:2" x14ac:dyDescent="0.2">
      <c r="B3806" s="54"/>
    </row>
    <row r="3807" spans="2:2" x14ac:dyDescent="0.2">
      <c r="B3807" s="54"/>
    </row>
    <row r="3808" spans="2:2" x14ac:dyDescent="0.2">
      <c r="B3808" s="54"/>
    </row>
    <row r="3809" spans="2:2" x14ac:dyDescent="0.2">
      <c r="B3809" s="54"/>
    </row>
    <row r="3810" spans="2:2" x14ac:dyDescent="0.2">
      <c r="B3810" s="54"/>
    </row>
    <row r="3811" spans="2:2" x14ac:dyDescent="0.2">
      <c r="B3811" s="54"/>
    </row>
    <row r="3812" spans="2:2" x14ac:dyDescent="0.2">
      <c r="B3812" s="54"/>
    </row>
    <row r="3813" spans="2:2" x14ac:dyDescent="0.2">
      <c r="B3813" s="54"/>
    </row>
    <row r="3814" spans="2:2" x14ac:dyDescent="0.2">
      <c r="B3814" s="54"/>
    </row>
    <row r="3815" spans="2:2" x14ac:dyDescent="0.2">
      <c r="B3815" s="54"/>
    </row>
    <row r="3816" spans="2:2" x14ac:dyDescent="0.2">
      <c r="B3816" s="54"/>
    </row>
    <row r="3817" spans="2:2" x14ac:dyDescent="0.2">
      <c r="B3817" s="54"/>
    </row>
    <row r="3818" spans="2:2" x14ac:dyDescent="0.2">
      <c r="B3818" s="54"/>
    </row>
    <row r="3819" spans="2:2" x14ac:dyDescent="0.2">
      <c r="B3819" s="54"/>
    </row>
    <row r="3820" spans="2:2" x14ac:dyDescent="0.2">
      <c r="B3820" s="54"/>
    </row>
    <row r="3821" spans="2:2" x14ac:dyDescent="0.2">
      <c r="B3821" s="54"/>
    </row>
    <row r="3822" spans="2:2" x14ac:dyDescent="0.2">
      <c r="B3822" s="54"/>
    </row>
    <row r="3823" spans="2:2" x14ac:dyDescent="0.2">
      <c r="B3823" s="54"/>
    </row>
    <row r="3824" spans="2:2" x14ac:dyDescent="0.2">
      <c r="B3824" s="54"/>
    </row>
    <row r="3825" spans="2:2" x14ac:dyDescent="0.2">
      <c r="B3825" s="54"/>
    </row>
    <row r="3826" spans="2:2" x14ac:dyDescent="0.2">
      <c r="B3826" s="54"/>
    </row>
    <row r="3827" spans="2:2" x14ac:dyDescent="0.2">
      <c r="B3827" s="54"/>
    </row>
    <row r="3828" spans="2:2" x14ac:dyDescent="0.2">
      <c r="B3828" s="54"/>
    </row>
    <row r="3829" spans="2:2" x14ac:dyDescent="0.2">
      <c r="B3829" s="54"/>
    </row>
    <row r="3830" spans="2:2" x14ac:dyDescent="0.2">
      <c r="B3830" s="54"/>
    </row>
    <row r="3831" spans="2:2" x14ac:dyDescent="0.2">
      <c r="B3831" s="54"/>
    </row>
    <row r="3832" spans="2:2" x14ac:dyDescent="0.2">
      <c r="B3832" s="54"/>
    </row>
    <row r="3833" spans="2:2" x14ac:dyDescent="0.2">
      <c r="B3833" s="54"/>
    </row>
    <row r="3834" spans="2:2" x14ac:dyDescent="0.2">
      <c r="B3834" s="54"/>
    </row>
    <row r="3835" spans="2:2" x14ac:dyDescent="0.2">
      <c r="B3835" s="54"/>
    </row>
    <row r="3836" spans="2:2" x14ac:dyDescent="0.2">
      <c r="B3836" s="54"/>
    </row>
    <row r="3837" spans="2:2" x14ac:dyDescent="0.2">
      <c r="B3837" s="54"/>
    </row>
    <row r="3838" spans="2:2" x14ac:dyDescent="0.2">
      <c r="B3838" s="54"/>
    </row>
    <row r="3839" spans="2:2" x14ac:dyDescent="0.2">
      <c r="B3839" s="54"/>
    </row>
    <row r="3840" spans="2:2" x14ac:dyDescent="0.2">
      <c r="B3840" s="54"/>
    </row>
    <row r="3841" spans="2:2" x14ac:dyDescent="0.2">
      <c r="B3841" s="54"/>
    </row>
    <row r="3842" spans="2:2" x14ac:dyDescent="0.2">
      <c r="B3842" s="54"/>
    </row>
    <row r="3843" spans="2:2" x14ac:dyDescent="0.2">
      <c r="B3843" s="54"/>
    </row>
    <row r="3844" spans="2:2" x14ac:dyDescent="0.2">
      <c r="B3844" s="54"/>
    </row>
    <row r="3845" spans="2:2" x14ac:dyDescent="0.2">
      <c r="B3845" s="54"/>
    </row>
    <row r="3846" spans="2:2" x14ac:dyDescent="0.2">
      <c r="B3846" s="54"/>
    </row>
    <row r="3847" spans="2:2" x14ac:dyDescent="0.2">
      <c r="B3847" s="54"/>
    </row>
    <row r="3848" spans="2:2" x14ac:dyDescent="0.2">
      <c r="B3848" s="54"/>
    </row>
    <row r="3849" spans="2:2" x14ac:dyDescent="0.2">
      <c r="B3849" s="54"/>
    </row>
    <row r="3850" spans="2:2" x14ac:dyDescent="0.2">
      <c r="B3850" s="54"/>
    </row>
    <row r="3851" spans="2:2" x14ac:dyDescent="0.2">
      <c r="B3851" s="54"/>
    </row>
    <row r="3852" spans="2:2" x14ac:dyDescent="0.2">
      <c r="B3852" s="54"/>
    </row>
    <row r="3853" spans="2:2" x14ac:dyDescent="0.2">
      <c r="B3853" s="54"/>
    </row>
    <row r="3854" spans="2:2" x14ac:dyDescent="0.2">
      <c r="B3854" s="54"/>
    </row>
    <row r="3855" spans="2:2" x14ac:dyDescent="0.2">
      <c r="B3855" s="54"/>
    </row>
    <row r="3856" spans="2:2" x14ac:dyDescent="0.2">
      <c r="B3856" s="54"/>
    </row>
    <row r="3857" spans="2:2" x14ac:dyDescent="0.2">
      <c r="B3857" s="54"/>
    </row>
    <row r="3858" spans="2:2" x14ac:dyDescent="0.2">
      <c r="B3858" s="54"/>
    </row>
    <row r="3859" spans="2:2" x14ac:dyDescent="0.2">
      <c r="B3859" s="54"/>
    </row>
    <row r="3860" spans="2:2" x14ac:dyDescent="0.2">
      <c r="B3860" s="54"/>
    </row>
    <row r="3861" spans="2:2" x14ac:dyDescent="0.2">
      <c r="B3861" s="54"/>
    </row>
    <row r="3862" spans="2:2" x14ac:dyDescent="0.2">
      <c r="B3862" s="54"/>
    </row>
    <row r="3863" spans="2:2" x14ac:dyDescent="0.2">
      <c r="B3863" s="54"/>
    </row>
    <row r="3864" spans="2:2" x14ac:dyDescent="0.2">
      <c r="B3864" s="54"/>
    </row>
    <row r="3865" spans="2:2" x14ac:dyDescent="0.2">
      <c r="B3865" s="54"/>
    </row>
    <row r="3866" spans="2:2" x14ac:dyDescent="0.2">
      <c r="B3866" s="54"/>
    </row>
    <row r="3867" spans="2:2" x14ac:dyDescent="0.2">
      <c r="B3867" s="54"/>
    </row>
    <row r="3868" spans="2:2" x14ac:dyDescent="0.2">
      <c r="B3868" s="54"/>
    </row>
    <row r="3869" spans="2:2" x14ac:dyDescent="0.2">
      <c r="B3869" s="54"/>
    </row>
    <row r="3870" spans="2:2" x14ac:dyDescent="0.2">
      <c r="B3870" s="54"/>
    </row>
    <row r="3871" spans="2:2" x14ac:dyDescent="0.2">
      <c r="B3871" s="54"/>
    </row>
    <row r="3872" spans="2:2" x14ac:dyDescent="0.2">
      <c r="B3872" s="54"/>
    </row>
    <row r="3873" spans="2:2" x14ac:dyDescent="0.2">
      <c r="B3873" s="54"/>
    </row>
    <row r="3874" spans="2:2" x14ac:dyDescent="0.2">
      <c r="B3874" s="54"/>
    </row>
    <row r="3875" spans="2:2" x14ac:dyDescent="0.2">
      <c r="B3875" s="54"/>
    </row>
    <row r="3876" spans="2:2" x14ac:dyDescent="0.2">
      <c r="B3876" s="54"/>
    </row>
    <row r="3877" spans="2:2" x14ac:dyDescent="0.2">
      <c r="B3877" s="54"/>
    </row>
    <row r="3878" spans="2:2" x14ac:dyDescent="0.2">
      <c r="B3878" s="54"/>
    </row>
    <row r="3879" spans="2:2" x14ac:dyDescent="0.2">
      <c r="B3879" s="54"/>
    </row>
    <row r="3880" spans="2:2" x14ac:dyDescent="0.2">
      <c r="B3880" s="54"/>
    </row>
    <row r="3881" spans="2:2" x14ac:dyDescent="0.2">
      <c r="B3881" s="54"/>
    </row>
    <row r="3882" spans="2:2" x14ac:dyDescent="0.2">
      <c r="B3882" s="54"/>
    </row>
    <row r="3883" spans="2:2" x14ac:dyDescent="0.2">
      <c r="B3883" s="54"/>
    </row>
    <row r="3884" spans="2:2" x14ac:dyDescent="0.2">
      <c r="B3884" s="54"/>
    </row>
    <row r="3885" spans="2:2" x14ac:dyDescent="0.2">
      <c r="B3885" s="54"/>
    </row>
    <row r="3886" spans="2:2" x14ac:dyDescent="0.2">
      <c r="B3886" s="54"/>
    </row>
    <row r="3887" spans="2:2" x14ac:dyDescent="0.2">
      <c r="B3887" s="54"/>
    </row>
    <row r="3888" spans="2:2" x14ac:dyDescent="0.2">
      <c r="B3888" s="54"/>
    </row>
    <row r="3889" spans="2:2" x14ac:dyDescent="0.2">
      <c r="B3889" s="54"/>
    </row>
    <row r="3890" spans="2:2" x14ac:dyDescent="0.2">
      <c r="B3890" s="54"/>
    </row>
    <row r="3891" spans="2:2" x14ac:dyDescent="0.2">
      <c r="B3891" s="54"/>
    </row>
    <row r="3892" spans="2:2" x14ac:dyDescent="0.2">
      <c r="B3892" s="54"/>
    </row>
    <row r="3893" spans="2:2" x14ac:dyDescent="0.2">
      <c r="B3893" s="54"/>
    </row>
    <row r="3894" spans="2:2" x14ac:dyDescent="0.2">
      <c r="B3894" s="54"/>
    </row>
    <row r="3895" spans="2:2" x14ac:dyDescent="0.2">
      <c r="B3895" s="54"/>
    </row>
    <row r="3896" spans="2:2" x14ac:dyDescent="0.2">
      <c r="B3896" s="54"/>
    </row>
    <row r="3897" spans="2:2" x14ac:dyDescent="0.2">
      <c r="B3897" s="54"/>
    </row>
    <row r="3898" spans="2:2" x14ac:dyDescent="0.2">
      <c r="B3898" s="54"/>
    </row>
    <row r="3899" spans="2:2" x14ac:dyDescent="0.2">
      <c r="B3899" s="54"/>
    </row>
    <row r="3900" spans="2:2" x14ac:dyDescent="0.2">
      <c r="B3900" s="54"/>
    </row>
    <row r="3901" spans="2:2" x14ac:dyDescent="0.2">
      <c r="B3901" s="54"/>
    </row>
    <row r="3902" spans="2:2" x14ac:dyDescent="0.2">
      <c r="B3902" s="54"/>
    </row>
    <row r="3903" spans="2:2" x14ac:dyDescent="0.2">
      <c r="B3903" s="54"/>
    </row>
    <row r="3904" spans="2:2" x14ac:dyDescent="0.2">
      <c r="B3904" s="54"/>
    </row>
    <row r="3905" spans="2:2" x14ac:dyDescent="0.2">
      <c r="B3905" s="54"/>
    </row>
    <row r="3906" spans="2:2" x14ac:dyDescent="0.2">
      <c r="B3906" s="54"/>
    </row>
    <row r="3907" spans="2:2" x14ac:dyDescent="0.2">
      <c r="B3907" s="54"/>
    </row>
    <row r="3908" spans="2:2" x14ac:dyDescent="0.2">
      <c r="B3908" s="54"/>
    </row>
    <row r="3909" spans="2:2" x14ac:dyDescent="0.2">
      <c r="B3909" s="54"/>
    </row>
    <row r="3910" spans="2:2" x14ac:dyDescent="0.2">
      <c r="B3910" s="54"/>
    </row>
    <row r="3911" spans="2:2" x14ac:dyDescent="0.2">
      <c r="B3911" s="54"/>
    </row>
    <row r="3912" spans="2:2" x14ac:dyDescent="0.2">
      <c r="B3912" s="54"/>
    </row>
    <row r="3913" spans="2:2" x14ac:dyDescent="0.2">
      <c r="B3913" s="54"/>
    </row>
    <row r="3914" spans="2:2" x14ac:dyDescent="0.2">
      <c r="B3914" s="54"/>
    </row>
    <row r="3915" spans="2:2" x14ac:dyDescent="0.2">
      <c r="B3915" s="54"/>
    </row>
    <row r="3916" spans="2:2" x14ac:dyDescent="0.2">
      <c r="B3916" s="54"/>
    </row>
    <row r="3917" spans="2:2" x14ac:dyDescent="0.2">
      <c r="B3917" s="54"/>
    </row>
    <row r="3918" spans="2:2" x14ac:dyDescent="0.2">
      <c r="B3918" s="54"/>
    </row>
    <row r="3919" spans="2:2" x14ac:dyDescent="0.2">
      <c r="B3919" s="54"/>
    </row>
    <row r="3920" spans="2:2" x14ac:dyDescent="0.2">
      <c r="B3920" s="54"/>
    </row>
    <row r="3921" spans="2:2" x14ac:dyDescent="0.2">
      <c r="B3921" s="54"/>
    </row>
    <row r="3922" spans="2:2" x14ac:dyDescent="0.2">
      <c r="B3922" s="54"/>
    </row>
    <row r="3923" spans="2:2" x14ac:dyDescent="0.2">
      <c r="B3923" s="54"/>
    </row>
    <row r="3924" spans="2:2" x14ac:dyDescent="0.2">
      <c r="B3924" s="54"/>
    </row>
    <row r="3925" spans="2:2" x14ac:dyDescent="0.2">
      <c r="B3925" s="54"/>
    </row>
    <row r="3926" spans="2:2" x14ac:dyDescent="0.2">
      <c r="B3926" s="54"/>
    </row>
    <row r="3927" spans="2:2" x14ac:dyDescent="0.2">
      <c r="B3927" s="54"/>
    </row>
    <row r="3928" spans="2:2" x14ac:dyDescent="0.2">
      <c r="B3928" s="54"/>
    </row>
    <row r="3929" spans="2:2" x14ac:dyDescent="0.2">
      <c r="B3929" s="54"/>
    </row>
    <row r="3930" spans="2:2" x14ac:dyDescent="0.2">
      <c r="B3930" s="54"/>
    </row>
    <row r="3931" spans="2:2" x14ac:dyDescent="0.2">
      <c r="B3931" s="54"/>
    </row>
    <row r="3932" spans="2:2" x14ac:dyDescent="0.2">
      <c r="B3932" s="54"/>
    </row>
    <row r="3933" spans="2:2" x14ac:dyDescent="0.2">
      <c r="B3933" s="54"/>
    </row>
    <row r="3934" spans="2:2" x14ac:dyDescent="0.2">
      <c r="B3934" s="54"/>
    </row>
    <row r="3935" spans="2:2" x14ac:dyDescent="0.2">
      <c r="B3935" s="54"/>
    </row>
    <row r="3936" spans="2:2" x14ac:dyDescent="0.2">
      <c r="B3936" s="54"/>
    </row>
    <row r="3937" spans="2:2" x14ac:dyDescent="0.2">
      <c r="B3937" s="54"/>
    </row>
    <row r="3938" spans="2:2" x14ac:dyDescent="0.2">
      <c r="B3938" s="54"/>
    </row>
    <row r="3939" spans="2:2" x14ac:dyDescent="0.2">
      <c r="B3939" s="54"/>
    </row>
    <row r="3940" spans="2:2" x14ac:dyDescent="0.2">
      <c r="B3940" s="54"/>
    </row>
    <row r="3941" spans="2:2" x14ac:dyDescent="0.2">
      <c r="B3941" s="54"/>
    </row>
    <row r="3942" spans="2:2" x14ac:dyDescent="0.2">
      <c r="B3942" s="54"/>
    </row>
    <row r="3943" spans="2:2" x14ac:dyDescent="0.2">
      <c r="B3943" s="54"/>
    </row>
    <row r="3944" spans="2:2" x14ac:dyDescent="0.2">
      <c r="B3944" s="54"/>
    </row>
    <row r="3945" spans="2:2" x14ac:dyDescent="0.2">
      <c r="B3945" s="54"/>
    </row>
    <row r="3946" spans="2:2" x14ac:dyDescent="0.2">
      <c r="B3946" s="54"/>
    </row>
    <row r="3947" spans="2:2" x14ac:dyDescent="0.2">
      <c r="B3947" s="54"/>
    </row>
    <row r="3948" spans="2:2" x14ac:dyDescent="0.2">
      <c r="B3948" s="54"/>
    </row>
    <row r="3949" spans="2:2" x14ac:dyDescent="0.2">
      <c r="B3949" s="54"/>
    </row>
    <row r="3950" spans="2:2" x14ac:dyDescent="0.2">
      <c r="B3950" s="54"/>
    </row>
    <row r="3951" spans="2:2" x14ac:dyDescent="0.2">
      <c r="B3951" s="54"/>
    </row>
    <row r="3952" spans="2:2" x14ac:dyDescent="0.2">
      <c r="B3952" s="54"/>
    </row>
    <row r="3953" spans="2:2" x14ac:dyDescent="0.2">
      <c r="B3953" s="54"/>
    </row>
    <row r="3954" spans="2:2" x14ac:dyDescent="0.2">
      <c r="B3954" s="54"/>
    </row>
    <row r="3955" spans="2:2" x14ac:dyDescent="0.2">
      <c r="B3955" s="54"/>
    </row>
    <row r="3956" spans="2:2" x14ac:dyDescent="0.2">
      <c r="B3956" s="54"/>
    </row>
    <row r="3957" spans="2:2" x14ac:dyDescent="0.2">
      <c r="B3957" s="54"/>
    </row>
    <row r="3958" spans="2:2" x14ac:dyDescent="0.2">
      <c r="B3958" s="54"/>
    </row>
    <row r="3959" spans="2:2" x14ac:dyDescent="0.2">
      <c r="B3959" s="54"/>
    </row>
    <row r="3960" spans="2:2" x14ac:dyDescent="0.2">
      <c r="B3960" s="54"/>
    </row>
    <row r="3961" spans="2:2" x14ac:dyDescent="0.2">
      <c r="B3961" s="54"/>
    </row>
    <row r="3962" spans="2:2" x14ac:dyDescent="0.2">
      <c r="B3962" s="54"/>
    </row>
    <row r="3963" spans="2:2" x14ac:dyDescent="0.2">
      <c r="B3963" s="54"/>
    </row>
    <row r="3964" spans="2:2" x14ac:dyDescent="0.2">
      <c r="B3964" s="54"/>
    </row>
    <row r="3965" spans="2:2" x14ac:dyDescent="0.2">
      <c r="B3965" s="54"/>
    </row>
    <row r="3966" spans="2:2" x14ac:dyDescent="0.2">
      <c r="B3966" s="54"/>
    </row>
    <row r="3967" spans="2:2" x14ac:dyDescent="0.2">
      <c r="B3967" s="54"/>
    </row>
    <row r="3968" spans="2:2" x14ac:dyDescent="0.2">
      <c r="B3968" s="54"/>
    </row>
    <row r="3969" spans="2:2" x14ac:dyDescent="0.2">
      <c r="B3969" s="54"/>
    </row>
    <row r="3970" spans="2:2" x14ac:dyDescent="0.2">
      <c r="B3970" s="54"/>
    </row>
    <row r="3971" spans="2:2" x14ac:dyDescent="0.2">
      <c r="B3971" s="54"/>
    </row>
    <row r="3972" spans="2:2" x14ac:dyDescent="0.2">
      <c r="B3972" s="54"/>
    </row>
    <row r="3973" spans="2:2" x14ac:dyDescent="0.2">
      <c r="B3973" s="54"/>
    </row>
    <row r="3974" spans="2:2" x14ac:dyDescent="0.2">
      <c r="B3974" s="54"/>
    </row>
    <row r="3975" spans="2:2" x14ac:dyDescent="0.2">
      <c r="B3975" s="54"/>
    </row>
    <row r="3976" spans="2:2" x14ac:dyDescent="0.2">
      <c r="B3976" s="54"/>
    </row>
    <row r="3977" spans="2:2" x14ac:dyDescent="0.2">
      <c r="B3977" s="54"/>
    </row>
    <row r="3978" spans="2:2" x14ac:dyDescent="0.2">
      <c r="B3978" s="54"/>
    </row>
    <row r="3979" spans="2:2" x14ac:dyDescent="0.2">
      <c r="B3979" s="54"/>
    </row>
    <row r="3980" spans="2:2" x14ac:dyDescent="0.2">
      <c r="B3980" s="54"/>
    </row>
    <row r="3981" spans="2:2" x14ac:dyDescent="0.2">
      <c r="B3981" s="54"/>
    </row>
    <row r="3982" spans="2:2" x14ac:dyDescent="0.2">
      <c r="B3982" s="54"/>
    </row>
    <row r="3983" spans="2:2" x14ac:dyDescent="0.2">
      <c r="B3983" s="54"/>
    </row>
    <row r="3984" spans="2:2" x14ac:dyDescent="0.2">
      <c r="B3984" s="54"/>
    </row>
    <row r="3985" spans="2:2" x14ac:dyDescent="0.2">
      <c r="B3985" s="54"/>
    </row>
    <row r="3986" spans="2:2" x14ac:dyDescent="0.2">
      <c r="B3986" s="54"/>
    </row>
    <row r="3987" spans="2:2" x14ac:dyDescent="0.2">
      <c r="B3987" s="54"/>
    </row>
    <row r="3988" spans="2:2" x14ac:dyDescent="0.2">
      <c r="B3988" s="54"/>
    </row>
    <row r="3989" spans="2:2" x14ac:dyDescent="0.2">
      <c r="B3989" s="54"/>
    </row>
    <row r="3990" spans="2:2" x14ac:dyDescent="0.2">
      <c r="B3990" s="54"/>
    </row>
    <row r="3991" spans="2:2" x14ac:dyDescent="0.2">
      <c r="B3991" s="54"/>
    </row>
    <row r="3992" spans="2:2" x14ac:dyDescent="0.2">
      <c r="B3992" s="54"/>
    </row>
    <row r="3993" spans="2:2" x14ac:dyDescent="0.2">
      <c r="B3993" s="54"/>
    </row>
    <row r="3994" spans="2:2" x14ac:dyDescent="0.2">
      <c r="B3994" s="54"/>
    </row>
    <row r="3995" spans="2:2" x14ac:dyDescent="0.2">
      <c r="B3995" s="54"/>
    </row>
    <row r="3996" spans="2:2" x14ac:dyDescent="0.2">
      <c r="B3996" s="54"/>
    </row>
    <row r="3997" spans="2:2" x14ac:dyDescent="0.2">
      <c r="B3997" s="54"/>
    </row>
    <row r="3998" spans="2:2" x14ac:dyDescent="0.2">
      <c r="B3998" s="54"/>
    </row>
    <row r="3999" spans="2:2" x14ac:dyDescent="0.2">
      <c r="B3999" s="54"/>
    </row>
    <row r="4000" spans="2:2" x14ac:dyDescent="0.2">
      <c r="B4000" s="54"/>
    </row>
    <row r="4001" spans="2:2" x14ac:dyDescent="0.2">
      <c r="B4001" s="54"/>
    </row>
    <row r="4002" spans="2:2" x14ac:dyDescent="0.2">
      <c r="B4002" s="54"/>
    </row>
    <row r="4003" spans="2:2" x14ac:dyDescent="0.2">
      <c r="B4003" s="54"/>
    </row>
    <row r="4004" spans="2:2" x14ac:dyDescent="0.2">
      <c r="B4004" s="54"/>
    </row>
    <row r="4005" spans="2:2" x14ac:dyDescent="0.2">
      <c r="B4005" s="54"/>
    </row>
    <row r="4006" spans="2:2" x14ac:dyDescent="0.2">
      <c r="B4006" s="54"/>
    </row>
    <row r="4007" spans="2:2" x14ac:dyDescent="0.2">
      <c r="B4007" s="54"/>
    </row>
    <row r="4008" spans="2:2" x14ac:dyDescent="0.2">
      <c r="B4008" s="54"/>
    </row>
    <row r="4009" spans="2:2" x14ac:dyDescent="0.2">
      <c r="B4009" s="54"/>
    </row>
    <row r="4010" spans="2:2" x14ac:dyDescent="0.2">
      <c r="B4010" s="54"/>
    </row>
    <row r="4011" spans="2:2" x14ac:dyDescent="0.2">
      <c r="B4011" s="54"/>
    </row>
    <row r="4012" spans="2:2" x14ac:dyDescent="0.2">
      <c r="B4012" s="54"/>
    </row>
    <row r="4013" spans="2:2" x14ac:dyDescent="0.2">
      <c r="B4013" s="54"/>
    </row>
    <row r="4014" spans="2:2" x14ac:dyDescent="0.2">
      <c r="B4014" s="54"/>
    </row>
    <row r="4015" spans="2:2" x14ac:dyDescent="0.2">
      <c r="B4015" s="54"/>
    </row>
    <row r="4016" spans="2:2" x14ac:dyDescent="0.2">
      <c r="B4016" s="54"/>
    </row>
    <row r="4017" spans="2:2" x14ac:dyDescent="0.2">
      <c r="B4017" s="54"/>
    </row>
    <row r="4018" spans="2:2" x14ac:dyDescent="0.2">
      <c r="B4018" s="54"/>
    </row>
    <row r="4019" spans="2:2" x14ac:dyDescent="0.2">
      <c r="B4019" s="54"/>
    </row>
    <row r="4020" spans="2:2" x14ac:dyDescent="0.2">
      <c r="B4020" s="54"/>
    </row>
    <row r="4021" spans="2:2" x14ac:dyDescent="0.2">
      <c r="B4021" s="54"/>
    </row>
    <row r="4022" spans="2:2" x14ac:dyDescent="0.2">
      <c r="B4022" s="54"/>
    </row>
    <row r="4023" spans="2:2" x14ac:dyDescent="0.2">
      <c r="B4023" s="54"/>
    </row>
    <row r="4024" spans="2:2" x14ac:dyDescent="0.2">
      <c r="B4024" s="54"/>
    </row>
    <row r="4025" spans="2:2" x14ac:dyDescent="0.2">
      <c r="B4025" s="54"/>
    </row>
    <row r="4026" spans="2:2" x14ac:dyDescent="0.2">
      <c r="B4026" s="54"/>
    </row>
    <row r="4027" spans="2:2" x14ac:dyDescent="0.2">
      <c r="B4027" s="54"/>
    </row>
    <row r="4028" spans="2:2" x14ac:dyDescent="0.2">
      <c r="B4028" s="54"/>
    </row>
    <row r="4029" spans="2:2" x14ac:dyDescent="0.2">
      <c r="B4029" s="54"/>
    </row>
    <row r="4030" spans="2:2" x14ac:dyDescent="0.2">
      <c r="B4030" s="54"/>
    </row>
    <row r="4031" spans="2:2" x14ac:dyDescent="0.2">
      <c r="B4031" s="54"/>
    </row>
    <row r="4032" spans="2:2" x14ac:dyDescent="0.2">
      <c r="B4032" s="54"/>
    </row>
    <row r="4033" spans="2:2" x14ac:dyDescent="0.2">
      <c r="B4033" s="54"/>
    </row>
    <row r="4034" spans="2:2" x14ac:dyDescent="0.2">
      <c r="B4034" s="54"/>
    </row>
    <row r="4035" spans="2:2" x14ac:dyDescent="0.2">
      <c r="B4035" s="54"/>
    </row>
    <row r="4036" spans="2:2" x14ac:dyDescent="0.2">
      <c r="B4036" s="54"/>
    </row>
    <row r="4037" spans="2:2" x14ac:dyDescent="0.2">
      <c r="B4037" s="54"/>
    </row>
    <row r="4038" spans="2:2" x14ac:dyDescent="0.2">
      <c r="B4038" s="54"/>
    </row>
    <row r="4039" spans="2:2" x14ac:dyDescent="0.2">
      <c r="B4039" s="54"/>
    </row>
    <row r="4040" spans="2:2" x14ac:dyDescent="0.2">
      <c r="B4040" s="54"/>
    </row>
    <row r="4041" spans="2:2" x14ac:dyDescent="0.2">
      <c r="B4041" s="54"/>
    </row>
    <row r="4042" spans="2:2" x14ac:dyDescent="0.2">
      <c r="B4042" s="54"/>
    </row>
    <row r="4043" spans="2:2" x14ac:dyDescent="0.2">
      <c r="B4043" s="54"/>
    </row>
    <row r="4044" spans="2:2" x14ac:dyDescent="0.2">
      <c r="B4044" s="54"/>
    </row>
    <row r="4045" spans="2:2" x14ac:dyDescent="0.2">
      <c r="B4045" s="54"/>
    </row>
    <row r="4046" spans="2:2" x14ac:dyDescent="0.2">
      <c r="B4046" s="54"/>
    </row>
    <row r="4047" spans="2:2" x14ac:dyDescent="0.2">
      <c r="B4047" s="54"/>
    </row>
    <row r="4048" spans="2:2" x14ac:dyDescent="0.2">
      <c r="B4048" s="54"/>
    </row>
    <row r="4049" spans="2:2" x14ac:dyDescent="0.2">
      <c r="B4049" s="54"/>
    </row>
    <row r="4050" spans="2:2" x14ac:dyDescent="0.2">
      <c r="B4050" s="54"/>
    </row>
    <row r="4051" spans="2:2" x14ac:dyDescent="0.2">
      <c r="B4051" s="54"/>
    </row>
    <row r="4052" spans="2:2" x14ac:dyDescent="0.2">
      <c r="B4052" s="54"/>
    </row>
    <row r="4053" spans="2:2" x14ac:dyDescent="0.2">
      <c r="B4053" s="54"/>
    </row>
    <row r="4054" spans="2:2" x14ac:dyDescent="0.2">
      <c r="B4054" s="54"/>
    </row>
    <row r="4055" spans="2:2" x14ac:dyDescent="0.2">
      <c r="B4055" s="54"/>
    </row>
    <row r="4056" spans="2:2" x14ac:dyDescent="0.2">
      <c r="B4056" s="54"/>
    </row>
    <row r="4057" spans="2:2" x14ac:dyDescent="0.2">
      <c r="B4057" s="54"/>
    </row>
    <row r="4058" spans="2:2" x14ac:dyDescent="0.2">
      <c r="B4058" s="54"/>
    </row>
    <row r="4059" spans="2:2" x14ac:dyDescent="0.2">
      <c r="B4059" s="54"/>
    </row>
    <row r="4060" spans="2:2" x14ac:dyDescent="0.2">
      <c r="B4060" s="54"/>
    </row>
    <row r="4061" spans="2:2" x14ac:dyDescent="0.2">
      <c r="B4061" s="54"/>
    </row>
    <row r="4062" spans="2:2" x14ac:dyDescent="0.2">
      <c r="B4062" s="54"/>
    </row>
    <row r="4063" spans="2:2" x14ac:dyDescent="0.2">
      <c r="B4063" s="54"/>
    </row>
    <row r="4064" spans="2:2" x14ac:dyDescent="0.2">
      <c r="B4064" s="54"/>
    </row>
    <row r="4065" spans="2:2" x14ac:dyDescent="0.2">
      <c r="B4065" s="54"/>
    </row>
    <row r="4066" spans="2:2" x14ac:dyDescent="0.2">
      <c r="B4066" s="54"/>
    </row>
    <row r="4067" spans="2:2" x14ac:dyDescent="0.2">
      <c r="B4067" s="54"/>
    </row>
    <row r="4068" spans="2:2" x14ac:dyDescent="0.2">
      <c r="B4068" s="54"/>
    </row>
    <row r="4069" spans="2:2" x14ac:dyDescent="0.2">
      <c r="B4069" s="54"/>
    </row>
    <row r="4070" spans="2:2" x14ac:dyDescent="0.2">
      <c r="B4070" s="54"/>
    </row>
    <row r="4071" spans="2:2" x14ac:dyDescent="0.2">
      <c r="B4071" s="54"/>
    </row>
    <row r="4072" spans="2:2" x14ac:dyDescent="0.2">
      <c r="B4072" s="54"/>
    </row>
    <row r="4073" spans="2:2" x14ac:dyDescent="0.2">
      <c r="B4073" s="54"/>
    </row>
    <row r="4074" spans="2:2" x14ac:dyDescent="0.2">
      <c r="B4074" s="54"/>
    </row>
    <row r="4075" spans="2:2" x14ac:dyDescent="0.2">
      <c r="B4075" s="54"/>
    </row>
    <row r="4076" spans="2:2" x14ac:dyDescent="0.2">
      <c r="B4076" s="54"/>
    </row>
    <row r="4077" spans="2:2" x14ac:dyDescent="0.2">
      <c r="B4077" s="54"/>
    </row>
    <row r="4078" spans="2:2" x14ac:dyDescent="0.2">
      <c r="B4078" s="54"/>
    </row>
    <row r="4079" spans="2:2" x14ac:dyDescent="0.2">
      <c r="B4079" s="54"/>
    </row>
    <row r="4080" spans="2:2" x14ac:dyDescent="0.2">
      <c r="B4080" s="54"/>
    </row>
    <row r="4081" spans="2:2" x14ac:dyDescent="0.2">
      <c r="B4081" s="54"/>
    </row>
    <row r="4082" spans="2:2" x14ac:dyDescent="0.2">
      <c r="B4082" s="54"/>
    </row>
    <row r="4083" spans="2:2" x14ac:dyDescent="0.2">
      <c r="B4083" s="54"/>
    </row>
    <row r="4084" spans="2:2" x14ac:dyDescent="0.2">
      <c r="B4084" s="54"/>
    </row>
    <row r="4085" spans="2:2" x14ac:dyDescent="0.2">
      <c r="B4085" s="54"/>
    </row>
    <row r="4086" spans="2:2" x14ac:dyDescent="0.2">
      <c r="B4086" s="54"/>
    </row>
    <row r="4087" spans="2:2" x14ac:dyDescent="0.2">
      <c r="B4087" s="54"/>
    </row>
    <row r="4088" spans="2:2" x14ac:dyDescent="0.2">
      <c r="B4088" s="54"/>
    </row>
    <row r="4089" spans="2:2" x14ac:dyDescent="0.2">
      <c r="B4089" s="54"/>
    </row>
    <row r="4090" spans="2:2" x14ac:dyDescent="0.2">
      <c r="B4090" s="54"/>
    </row>
    <row r="4091" spans="2:2" x14ac:dyDescent="0.2">
      <c r="B4091" s="54"/>
    </row>
    <row r="4092" spans="2:2" x14ac:dyDescent="0.2">
      <c r="B4092" s="54"/>
    </row>
    <row r="4093" spans="2:2" x14ac:dyDescent="0.2">
      <c r="B4093" s="54"/>
    </row>
    <row r="4094" spans="2:2" x14ac:dyDescent="0.2">
      <c r="B4094" s="54"/>
    </row>
    <row r="4095" spans="2:2" x14ac:dyDescent="0.2">
      <c r="B4095" s="54"/>
    </row>
    <row r="4096" spans="2:2" x14ac:dyDescent="0.2">
      <c r="B4096" s="54"/>
    </row>
    <row r="4097" spans="2:2" x14ac:dyDescent="0.2">
      <c r="B4097" s="54"/>
    </row>
    <row r="4098" spans="2:2" x14ac:dyDescent="0.2">
      <c r="B4098" s="54"/>
    </row>
    <row r="4099" spans="2:2" x14ac:dyDescent="0.2">
      <c r="B4099" s="54"/>
    </row>
    <row r="4100" spans="2:2" x14ac:dyDescent="0.2">
      <c r="B4100" s="54"/>
    </row>
    <row r="4101" spans="2:2" x14ac:dyDescent="0.2">
      <c r="B4101" s="54"/>
    </row>
    <row r="4102" spans="2:2" x14ac:dyDescent="0.2">
      <c r="B4102" s="54"/>
    </row>
    <row r="4103" spans="2:2" x14ac:dyDescent="0.2">
      <c r="B4103" s="54"/>
    </row>
    <row r="4104" spans="2:2" x14ac:dyDescent="0.2">
      <c r="B4104" s="54"/>
    </row>
    <row r="4105" spans="2:2" x14ac:dyDescent="0.2">
      <c r="B4105" s="54"/>
    </row>
    <row r="4106" spans="2:2" x14ac:dyDescent="0.2">
      <c r="B4106" s="54"/>
    </row>
    <row r="4107" spans="2:2" x14ac:dyDescent="0.2">
      <c r="B4107" s="54"/>
    </row>
    <row r="4108" spans="2:2" x14ac:dyDescent="0.2">
      <c r="B4108" s="54"/>
    </row>
    <row r="4109" spans="2:2" x14ac:dyDescent="0.2">
      <c r="B4109" s="54"/>
    </row>
    <row r="4110" spans="2:2" x14ac:dyDescent="0.2">
      <c r="B4110" s="54"/>
    </row>
    <row r="4111" spans="2:2" x14ac:dyDescent="0.2">
      <c r="B4111" s="54"/>
    </row>
    <row r="4112" spans="2:2" x14ac:dyDescent="0.2">
      <c r="B4112" s="54"/>
    </row>
    <row r="4113" spans="2:2" x14ac:dyDescent="0.2">
      <c r="B4113" s="54"/>
    </row>
    <row r="4114" spans="2:2" x14ac:dyDescent="0.2">
      <c r="B4114" s="54"/>
    </row>
    <row r="4115" spans="2:2" x14ac:dyDescent="0.2">
      <c r="B4115" s="54"/>
    </row>
    <row r="4116" spans="2:2" x14ac:dyDescent="0.2">
      <c r="B4116" s="54"/>
    </row>
    <row r="4117" spans="2:2" x14ac:dyDescent="0.2">
      <c r="B4117" s="54"/>
    </row>
    <row r="4118" spans="2:2" x14ac:dyDescent="0.2">
      <c r="B4118" s="54"/>
    </row>
    <row r="4119" spans="2:2" x14ac:dyDescent="0.2">
      <c r="B4119" s="54"/>
    </row>
    <row r="4120" spans="2:2" x14ac:dyDescent="0.2">
      <c r="B4120" s="54"/>
    </row>
    <row r="4121" spans="2:2" x14ac:dyDescent="0.2">
      <c r="B4121" s="54"/>
    </row>
    <row r="4122" spans="2:2" x14ac:dyDescent="0.2">
      <c r="B4122" s="54"/>
    </row>
    <row r="4123" spans="2:2" x14ac:dyDescent="0.2">
      <c r="B4123" s="54"/>
    </row>
    <row r="4124" spans="2:2" x14ac:dyDescent="0.2">
      <c r="B4124" s="54"/>
    </row>
    <row r="4125" spans="2:2" x14ac:dyDescent="0.2">
      <c r="B4125" s="54"/>
    </row>
    <row r="4126" spans="2:2" x14ac:dyDescent="0.2">
      <c r="B4126" s="54"/>
    </row>
    <row r="4127" spans="2:2" x14ac:dyDescent="0.2">
      <c r="B4127" s="54"/>
    </row>
    <row r="4128" spans="2:2" x14ac:dyDescent="0.2">
      <c r="B4128" s="54"/>
    </row>
    <row r="4129" spans="2:2" x14ac:dyDescent="0.2">
      <c r="B4129" s="54"/>
    </row>
    <row r="4130" spans="2:2" x14ac:dyDescent="0.2">
      <c r="B4130" s="54"/>
    </row>
    <row r="4131" spans="2:2" x14ac:dyDescent="0.2">
      <c r="B4131" s="54"/>
    </row>
    <row r="4132" spans="2:2" x14ac:dyDescent="0.2">
      <c r="B4132" s="54"/>
    </row>
    <row r="4133" spans="2:2" x14ac:dyDescent="0.2">
      <c r="B4133" s="54"/>
    </row>
    <row r="4134" spans="2:2" x14ac:dyDescent="0.2">
      <c r="B4134" s="54"/>
    </row>
    <row r="4135" spans="2:2" x14ac:dyDescent="0.2">
      <c r="B4135" s="54"/>
    </row>
    <row r="4136" spans="2:2" x14ac:dyDescent="0.2">
      <c r="B4136" s="54"/>
    </row>
    <row r="4137" spans="2:2" x14ac:dyDescent="0.2">
      <c r="B4137" s="54"/>
    </row>
    <row r="4138" spans="2:2" x14ac:dyDescent="0.2">
      <c r="B4138" s="54"/>
    </row>
    <row r="4139" spans="2:2" x14ac:dyDescent="0.2">
      <c r="B4139" s="54"/>
    </row>
    <row r="4140" spans="2:2" x14ac:dyDescent="0.2">
      <c r="B4140" s="54"/>
    </row>
    <row r="4141" spans="2:2" x14ac:dyDescent="0.2">
      <c r="B4141" s="54"/>
    </row>
    <row r="4142" spans="2:2" x14ac:dyDescent="0.2">
      <c r="B4142" s="54"/>
    </row>
    <row r="4143" spans="2:2" x14ac:dyDescent="0.2">
      <c r="B4143" s="54"/>
    </row>
    <row r="4144" spans="2:2" x14ac:dyDescent="0.2">
      <c r="B4144" s="54"/>
    </row>
    <row r="4145" spans="2:2" x14ac:dyDescent="0.2">
      <c r="B4145" s="54"/>
    </row>
    <row r="4146" spans="2:2" x14ac:dyDescent="0.2">
      <c r="B4146" s="54"/>
    </row>
    <row r="4147" spans="2:2" x14ac:dyDescent="0.2">
      <c r="B4147" s="54"/>
    </row>
    <row r="4148" spans="2:2" x14ac:dyDescent="0.2">
      <c r="B4148" s="54"/>
    </row>
    <row r="4149" spans="2:2" x14ac:dyDescent="0.2">
      <c r="B4149" s="54"/>
    </row>
    <row r="4150" spans="2:2" x14ac:dyDescent="0.2">
      <c r="B4150" s="54"/>
    </row>
    <row r="4151" spans="2:2" x14ac:dyDescent="0.2">
      <c r="B4151" s="54"/>
    </row>
    <row r="4152" spans="2:2" x14ac:dyDescent="0.2">
      <c r="B4152" s="54"/>
    </row>
    <row r="4153" spans="2:2" x14ac:dyDescent="0.2">
      <c r="B4153" s="54"/>
    </row>
    <row r="4154" spans="2:2" x14ac:dyDescent="0.2">
      <c r="B4154" s="54"/>
    </row>
    <row r="4155" spans="2:2" x14ac:dyDescent="0.2">
      <c r="B4155" s="54"/>
    </row>
    <row r="4156" spans="2:2" x14ac:dyDescent="0.2">
      <c r="B4156" s="54"/>
    </row>
    <row r="4157" spans="2:2" x14ac:dyDescent="0.2">
      <c r="B4157" s="54"/>
    </row>
    <row r="4158" spans="2:2" x14ac:dyDescent="0.2">
      <c r="B4158" s="54"/>
    </row>
    <row r="4159" spans="2:2" x14ac:dyDescent="0.2">
      <c r="B4159" s="54"/>
    </row>
    <row r="4160" spans="2:2" x14ac:dyDescent="0.2">
      <c r="B4160" s="54"/>
    </row>
    <row r="4161" spans="2:2" x14ac:dyDescent="0.2">
      <c r="B4161" s="54"/>
    </row>
    <row r="4162" spans="2:2" x14ac:dyDescent="0.2">
      <c r="B4162" s="54"/>
    </row>
    <row r="4163" spans="2:2" x14ac:dyDescent="0.2">
      <c r="B4163" s="54"/>
    </row>
    <row r="4164" spans="2:2" x14ac:dyDescent="0.2">
      <c r="B4164" s="54"/>
    </row>
    <row r="4165" spans="2:2" x14ac:dyDescent="0.2">
      <c r="B4165" s="54"/>
    </row>
    <row r="4166" spans="2:2" x14ac:dyDescent="0.2">
      <c r="B4166" s="54"/>
    </row>
    <row r="4167" spans="2:2" x14ac:dyDescent="0.2">
      <c r="B4167" s="54"/>
    </row>
    <row r="4168" spans="2:2" x14ac:dyDescent="0.2">
      <c r="B4168" s="54"/>
    </row>
    <row r="4169" spans="2:2" x14ac:dyDescent="0.2">
      <c r="B4169" s="54"/>
    </row>
    <row r="4170" spans="2:2" x14ac:dyDescent="0.2">
      <c r="B4170" s="54"/>
    </row>
    <row r="4171" spans="2:2" x14ac:dyDescent="0.2">
      <c r="B4171" s="54"/>
    </row>
    <row r="4172" spans="2:2" x14ac:dyDescent="0.2">
      <c r="B4172" s="54"/>
    </row>
    <row r="4173" spans="2:2" x14ac:dyDescent="0.2">
      <c r="B4173" s="54"/>
    </row>
    <row r="4174" spans="2:2" x14ac:dyDescent="0.2">
      <c r="B4174" s="54"/>
    </row>
    <row r="4175" spans="2:2" x14ac:dyDescent="0.2">
      <c r="B4175" s="54"/>
    </row>
    <row r="4176" spans="2:2" x14ac:dyDescent="0.2">
      <c r="B4176" s="54"/>
    </row>
    <row r="4177" spans="2:2" x14ac:dyDescent="0.2">
      <c r="B4177" s="54"/>
    </row>
    <row r="4178" spans="2:2" x14ac:dyDescent="0.2">
      <c r="B4178" s="54"/>
    </row>
    <row r="4179" spans="2:2" x14ac:dyDescent="0.2">
      <c r="B4179" s="54"/>
    </row>
    <row r="4180" spans="2:2" x14ac:dyDescent="0.2">
      <c r="B4180" s="54"/>
    </row>
    <row r="4181" spans="2:2" x14ac:dyDescent="0.2">
      <c r="B4181" s="54"/>
    </row>
    <row r="4182" spans="2:2" x14ac:dyDescent="0.2">
      <c r="B4182" s="54"/>
    </row>
    <row r="4183" spans="2:2" x14ac:dyDescent="0.2">
      <c r="B4183" s="54"/>
    </row>
    <row r="4184" spans="2:2" x14ac:dyDescent="0.2">
      <c r="B4184" s="54"/>
    </row>
    <row r="4185" spans="2:2" x14ac:dyDescent="0.2">
      <c r="B4185" s="54"/>
    </row>
    <row r="4186" spans="2:2" x14ac:dyDescent="0.2">
      <c r="B4186" s="54"/>
    </row>
    <row r="4187" spans="2:2" x14ac:dyDescent="0.2">
      <c r="B4187" s="54"/>
    </row>
    <row r="4188" spans="2:2" x14ac:dyDescent="0.2">
      <c r="B4188" s="54"/>
    </row>
    <row r="4189" spans="2:2" x14ac:dyDescent="0.2">
      <c r="B4189" s="54"/>
    </row>
    <row r="4190" spans="2:2" x14ac:dyDescent="0.2">
      <c r="B4190" s="54"/>
    </row>
    <row r="4191" spans="2:2" x14ac:dyDescent="0.2">
      <c r="B4191" s="54"/>
    </row>
    <row r="4192" spans="2:2" x14ac:dyDescent="0.2">
      <c r="B4192" s="54"/>
    </row>
    <row r="4193" spans="2:2" x14ac:dyDescent="0.2">
      <c r="B4193" s="54"/>
    </row>
    <row r="4194" spans="2:2" x14ac:dyDescent="0.2">
      <c r="B4194" s="54"/>
    </row>
    <row r="4195" spans="2:2" x14ac:dyDescent="0.2">
      <c r="B4195" s="54"/>
    </row>
    <row r="4196" spans="2:2" x14ac:dyDescent="0.2">
      <c r="B4196" s="54"/>
    </row>
    <row r="4197" spans="2:2" x14ac:dyDescent="0.2">
      <c r="B4197" s="54"/>
    </row>
    <row r="4198" spans="2:2" x14ac:dyDescent="0.2">
      <c r="B4198" s="54"/>
    </row>
    <row r="4199" spans="2:2" x14ac:dyDescent="0.2">
      <c r="B4199" s="54"/>
    </row>
    <row r="4200" spans="2:2" x14ac:dyDescent="0.2">
      <c r="B4200" s="54"/>
    </row>
    <row r="4201" spans="2:2" x14ac:dyDescent="0.2">
      <c r="B4201" s="54"/>
    </row>
    <row r="4202" spans="2:2" x14ac:dyDescent="0.2">
      <c r="B4202" s="54"/>
    </row>
    <row r="4203" spans="2:2" x14ac:dyDescent="0.2">
      <c r="B4203" s="54"/>
    </row>
    <row r="4204" spans="2:2" x14ac:dyDescent="0.2">
      <c r="B4204" s="54"/>
    </row>
    <row r="4205" spans="2:2" x14ac:dyDescent="0.2">
      <c r="B4205" s="54"/>
    </row>
    <row r="4206" spans="2:2" x14ac:dyDescent="0.2">
      <c r="B4206" s="54"/>
    </row>
    <row r="4207" spans="2:2" x14ac:dyDescent="0.2">
      <c r="B4207" s="54"/>
    </row>
    <row r="4208" spans="2:2" x14ac:dyDescent="0.2">
      <c r="B4208" s="54"/>
    </row>
    <row r="4209" spans="2:2" x14ac:dyDescent="0.2">
      <c r="B4209" s="54"/>
    </row>
    <row r="4210" spans="2:2" x14ac:dyDescent="0.2">
      <c r="B4210" s="54"/>
    </row>
    <row r="4211" spans="2:2" x14ac:dyDescent="0.2">
      <c r="B4211" s="54"/>
    </row>
    <row r="4212" spans="2:2" x14ac:dyDescent="0.2">
      <c r="B4212" s="54"/>
    </row>
    <row r="4213" spans="2:2" x14ac:dyDescent="0.2">
      <c r="B4213" s="54"/>
    </row>
    <row r="4214" spans="2:2" x14ac:dyDescent="0.2">
      <c r="B4214" s="54"/>
    </row>
    <row r="4215" spans="2:2" x14ac:dyDescent="0.2">
      <c r="B4215" s="54"/>
    </row>
    <row r="4216" spans="2:2" x14ac:dyDescent="0.2">
      <c r="B4216" s="54"/>
    </row>
    <row r="4217" spans="2:2" x14ac:dyDescent="0.2">
      <c r="B4217" s="54"/>
    </row>
    <row r="4218" spans="2:2" x14ac:dyDescent="0.2">
      <c r="B4218" s="54"/>
    </row>
    <row r="4219" spans="2:2" x14ac:dyDescent="0.2">
      <c r="B4219" s="54"/>
    </row>
    <row r="4220" spans="2:2" x14ac:dyDescent="0.2">
      <c r="B4220" s="54"/>
    </row>
    <row r="4221" spans="2:2" x14ac:dyDescent="0.2">
      <c r="B4221" s="54"/>
    </row>
    <row r="4222" spans="2:2" x14ac:dyDescent="0.2">
      <c r="B4222" s="54"/>
    </row>
    <row r="4223" spans="2:2" x14ac:dyDescent="0.2">
      <c r="B4223" s="54"/>
    </row>
    <row r="4224" spans="2:2" x14ac:dyDescent="0.2">
      <c r="B4224" s="54"/>
    </row>
    <row r="4225" spans="2:2" x14ac:dyDescent="0.2">
      <c r="B4225" s="54"/>
    </row>
    <row r="4226" spans="2:2" x14ac:dyDescent="0.2">
      <c r="B4226" s="54"/>
    </row>
    <row r="4227" spans="2:2" x14ac:dyDescent="0.2">
      <c r="B4227" s="54"/>
    </row>
    <row r="4228" spans="2:2" x14ac:dyDescent="0.2">
      <c r="B4228" s="54"/>
    </row>
    <row r="4229" spans="2:2" x14ac:dyDescent="0.2">
      <c r="B4229" s="54"/>
    </row>
    <row r="4230" spans="2:2" x14ac:dyDescent="0.2">
      <c r="B4230" s="54"/>
    </row>
    <row r="4231" spans="2:2" x14ac:dyDescent="0.2">
      <c r="B4231" s="54"/>
    </row>
    <row r="4232" spans="2:2" x14ac:dyDescent="0.2">
      <c r="B4232" s="54"/>
    </row>
    <row r="4233" spans="2:2" x14ac:dyDescent="0.2">
      <c r="B4233" s="54"/>
    </row>
    <row r="4234" spans="2:2" x14ac:dyDescent="0.2">
      <c r="B4234" s="54"/>
    </row>
    <row r="4235" spans="2:2" x14ac:dyDescent="0.2">
      <c r="B4235" s="54"/>
    </row>
    <row r="4236" spans="2:2" x14ac:dyDescent="0.2">
      <c r="B4236" s="54"/>
    </row>
    <row r="4237" spans="2:2" x14ac:dyDescent="0.2">
      <c r="B4237" s="54"/>
    </row>
    <row r="4238" spans="2:2" x14ac:dyDescent="0.2">
      <c r="B4238" s="54"/>
    </row>
    <row r="4239" spans="2:2" x14ac:dyDescent="0.2">
      <c r="B4239" s="54"/>
    </row>
    <row r="4240" spans="2:2" x14ac:dyDescent="0.2">
      <c r="B4240" s="54"/>
    </row>
    <row r="4241" spans="2:2" x14ac:dyDescent="0.2">
      <c r="B4241" s="54"/>
    </row>
    <row r="4242" spans="2:2" x14ac:dyDescent="0.2">
      <c r="B4242" s="54"/>
    </row>
    <row r="4243" spans="2:2" x14ac:dyDescent="0.2">
      <c r="B4243" s="54"/>
    </row>
    <row r="4244" spans="2:2" x14ac:dyDescent="0.2">
      <c r="B4244" s="54"/>
    </row>
    <row r="4245" spans="2:2" x14ac:dyDescent="0.2">
      <c r="B4245" s="54"/>
    </row>
    <row r="4246" spans="2:2" x14ac:dyDescent="0.2">
      <c r="B4246" s="54"/>
    </row>
    <row r="4247" spans="2:2" x14ac:dyDescent="0.2">
      <c r="B4247" s="54"/>
    </row>
    <row r="4248" spans="2:2" x14ac:dyDescent="0.2">
      <c r="B4248" s="54"/>
    </row>
    <row r="4249" spans="2:2" x14ac:dyDescent="0.2">
      <c r="B4249" s="54"/>
    </row>
    <row r="4250" spans="2:2" x14ac:dyDescent="0.2">
      <c r="B4250" s="54"/>
    </row>
    <row r="4251" spans="2:2" x14ac:dyDescent="0.2">
      <c r="B4251" s="54"/>
    </row>
    <row r="4252" spans="2:2" x14ac:dyDescent="0.2">
      <c r="B4252" s="54"/>
    </row>
    <row r="4253" spans="2:2" x14ac:dyDescent="0.2">
      <c r="B4253" s="54"/>
    </row>
    <row r="4254" spans="2:2" x14ac:dyDescent="0.2">
      <c r="B4254" s="54"/>
    </row>
    <row r="4255" spans="2:2" x14ac:dyDescent="0.2">
      <c r="B4255" s="54"/>
    </row>
    <row r="4256" spans="2:2" x14ac:dyDescent="0.2">
      <c r="B4256" s="54"/>
    </row>
    <row r="4257" spans="2:2" x14ac:dyDescent="0.2">
      <c r="B4257" s="54"/>
    </row>
    <row r="4258" spans="2:2" x14ac:dyDescent="0.2">
      <c r="B4258" s="54"/>
    </row>
    <row r="4259" spans="2:2" x14ac:dyDescent="0.2">
      <c r="B4259" s="54"/>
    </row>
    <row r="4260" spans="2:2" x14ac:dyDescent="0.2">
      <c r="B4260" s="54"/>
    </row>
    <row r="4261" spans="2:2" x14ac:dyDescent="0.2">
      <c r="B4261" s="54"/>
    </row>
    <row r="4262" spans="2:2" x14ac:dyDescent="0.2">
      <c r="B4262" s="54"/>
    </row>
    <row r="4263" spans="2:2" x14ac:dyDescent="0.2">
      <c r="B4263" s="54"/>
    </row>
    <row r="4264" spans="2:2" x14ac:dyDescent="0.2">
      <c r="B4264" s="54"/>
    </row>
    <row r="4265" spans="2:2" x14ac:dyDescent="0.2">
      <c r="B4265" s="54"/>
    </row>
    <row r="4266" spans="2:2" x14ac:dyDescent="0.2">
      <c r="B4266" s="54"/>
    </row>
    <row r="4267" spans="2:2" x14ac:dyDescent="0.2">
      <c r="B4267" s="54"/>
    </row>
    <row r="4268" spans="2:2" x14ac:dyDescent="0.2">
      <c r="B4268" s="54"/>
    </row>
    <row r="4269" spans="2:2" x14ac:dyDescent="0.2">
      <c r="B4269" s="54"/>
    </row>
    <row r="4270" spans="2:2" x14ac:dyDescent="0.2">
      <c r="B4270" s="54"/>
    </row>
    <row r="4271" spans="2:2" x14ac:dyDescent="0.2">
      <c r="B4271" s="54"/>
    </row>
    <row r="4272" spans="2:2" x14ac:dyDescent="0.2">
      <c r="B4272" s="54"/>
    </row>
    <row r="4273" spans="2:2" x14ac:dyDescent="0.2">
      <c r="B4273" s="54"/>
    </row>
    <row r="4274" spans="2:2" x14ac:dyDescent="0.2">
      <c r="B4274" s="54"/>
    </row>
    <row r="4275" spans="2:2" x14ac:dyDescent="0.2">
      <c r="B4275" s="54"/>
    </row>
    <row r="4276" spans="2:2" x14ac:dyDescent="0.2">
      <c r="B4276" s="54"/>
    </row>
    <row r="4277" spans="2:2" x14ac:dyDescent="0.2">
      <c r="B4277" s="54"/>
    </row>
    <row r="4278" spans="2:2" x14ac:dyDescent="0.2">
      <c r="B4278" s="54"/>
    </row>
    <row r="4279" spans="2:2" x14ac:dyDescent="0.2">
      <c r="B4279" s="54"/>
    </row>
    <row r="4280" spans="2:2" x14ac:dyDescent="0.2">
      <c r="B4280" s="54"/>
    </row>
    <row r="4281" spans="2:2" x14ac:dyDescent="0.2">
      <c r="B4281" s="54"/>
    </row>
    <row r="4282" spans="2:2" x14ac:dyDescent="0.2">
      <c r="B4282" s="54"/>
    </row>
    <row r="4283" spans="2:2" x14ac:dyDescent="0.2">
      <c r="B4283" s="54"/>
    </row>
    <row r="4284" spans="2:2" x14ac:dyDescent="0.2">
      <c r="B4284" s="54"/>
    </row>
    <row r="4285" spans="2:2" x14ac:dyDescent="0.2">
      <c r="B4285" s="54"/>
    </row>
    <row r="4286" spans="2:2" x14ac:dyDescent="0.2">
      <c r="B4286" s="54"/>
    </row>
    <row r="4287" spans="2:2" x14ac:dyDescent="0.2">
      <c r="B4287" s="54"/>
    </row>
    <row r="4288" spans="2:2" x14ac:dyDescent="0.2">
      <c r="B4288" s="54"/>
    </row>
    <row r="4289" spans="2:2" x14ac:dyDescent="0.2">
      <c r="B4289" s="54"/>
    </row>
    <row r="4290" spans="2:2" x14ac:dyDescent="0.2">
      <c r="B4290" s="54"/>
    </row>
    <row r="4291" spans="2:2" x14ac:dyDescent="0.2">
      <c r="B4291" s="54"/>
    </row>
    <row r="4292" spans="2:2" x14ac:dyDescent="0.2">
      <c r="B4292" s="54"/>
    </row>
    <row r="4293" spans="2:2" x14ac:dyDescent="0.2">
      <c r="B4293" s="54"/>
    </row>
    <row r="4294" spans="2:2" x14ac:dyDescent="0.2">
      <c r="B4294" s="54"/>
    </row>
    <row r="4295" spans="2:2" x14ac:dyDescent="0.2">
      <c r="B4295" s="54"/>
    </row>
    <row r="4296" spans="2:2" x14ac:dyDescent="0.2">
      <c r="B4296" s="54"/>
    </row>
    <row r="4297" spans="2:2" x14ac:dyDescent="0.2">
      <c r="B4297" s="54"/>
    </row>
    <row r="4298" spans="2:2" x14ac:dyDescent="0.2">
      <c r="B4298" s="54"/>
    </row>
    <row r="4299" spans="2:2" x14ac:dyDescent="0.2">
      <c r="B4299" s="54"/>
    </row>
    <row r="4300" spans="2:2" x14ac:dyDescent="0.2">
      <c r="B4300" s="54"/>
    </row>
    <row r="4301" spans="2:2" x14ac:dyDescent="0.2">
      <c r="B4301" s="54"/>
    </row>
    <row r="4302" spans="2:2" x14ac:dyDescent="0.2">
      <c r="B4302" s="54"/>
    </row>
    <row r="4303" spans="2:2" x14ac:dyDescent="0.2">
      <c r="B4303" s="54"/>
    </row>
    <row r="4304" spans="2:2" x14ac:dyDescent="0.2">
      <c r="B4304" s="54"/>
    </row>
    <row r="4305" spans="2:2" x14ac:dyDescent="0.2">
      <c r="B4305" s="54"/>
    </row>
    <row r="4306" spans="2:2" x14ac:dyDescent="0.2">
      <c r="B4306" s="54"/>
    </row>
    <row r="4307" spans="2:2" x14ac:dyDescent="0.2">
      <c r="B4307" s="54"/>
    </row>
    <row r="4308" spans="2:2" x14ac:dyDescent="0.2">
      <c r="B4308" s="54"/>
    </row>
    <row r="4309" spans="2:2" x14ac:dyDescent="0.2">
      <c r="B4309" s="54"/>
    </row>
    <row r="4310" spans="2:2" x14ac:dyDescent="0.2">
      <c r="B4310" s="54"/>
    </row>
    <row r="4311" spans="2:2" x14ac:dyDescent="0.2">
      <c r="B4311" s="54"/>
    </row>
    <row r="4312" spans="2:2" x14ac:dyDescent="0.2">
      <c r="B4312" s="54"/>
    </row>
    <row r="4313" spans="2:2" x14ac:dyDescent="0.2">
      <c r="B4313" s="54"/>
    </row>
    <row r="4314" spans="2:2" x14ac:dyDescent="0.2">
      <c r="B4314" s="54"/>
    </row>
    <row r="4315" spans="2:2" x14ac:dyDescent="0.2">
      <c r="B4315" s="54"/>
    </row>
    <row r="4316" spans="2:2" x14ac:dyDescent="0.2">
      <c r="B4316" s="54"/>
    </row>
    <row r="4317" spans="2:2" x14ac:dyDescent="0.2">
      <c r="B4317" s="54"/>
    </row>
    <row r="4318" spans="2:2" x14ac:dyDescent="0.2">
      <c r="B4318" s="54"/>
    </row>
    <row r="4319" spans="2:2" x14ac:dyDescent="0.2">
      <c r="B4319" s="54"/>
    </row>
    <row r="4320" spans="2:2" x14ac:dyDescent="0.2">
      <c r="B4320" s="54"/>
    </row>
    <row r="4321" spans="2:2" x14ac:dyDescent="0.2">
      <c r="B4321" s="54"/>
    </row>
    <row r="4322" spans="2:2" x14ac:dyDescent="0.2">
      <c r="B4322" s="54"/>
    </row>
    <row r="4323" spans="2:2" x14ac:dyDescent="0.2">
      <c r="B4323" s="54"/>
    </row>
    <row r="4324" spans="2:2" x14ac:dyDescent="0.2">
      <c r="B4324" s="54"/>
    </row>
    <row r="4325" spans="2:2" x14ac:dyDescent="0.2">
      <c r="B4325" s="54"/>
    </row>
    <row r="4326" spans="2:2" x14ac:dyDescent="0.2">
      <c r="B4326" s="54"/>
    </row>
    <row r="4327" spans="2:2" x14ac:dyDescent="0.2">
      <c r="B4327" s="54"/>
    </row>
    <row r="4328" spans="2:2" x14ac:dyDescent="0.2">
      <c r="B4328" s="54"/>
    </row>
    <row r="4329" spans="2:2" x14ac:dyDescent="0.2">
      <c r="B4329" s="54"/>
    </row>
    <row r="4330" spans="2:2" x14ac:dyDescent="0.2">
      <c r="B4330" s="54"/>
    </row>
    <row r="4331" spans="2:2" x14ac:dyDescent="0.2">
      <c r="B4331" s="54"/>
    </row>
    <row r="4332" spans="2:2" x14ac:dyDescent="0.2">
      <c r="B4332" s="54"/>
    </row>
    <row r="4333" spans="2:2" x14ac:dyDescent="0.2">
      <c r="B4333" s="54"/>
    </row>
    <row r="4334" spans="2:2" x14ac:dyDescent="0.2">
      <c r="B4334" s="54"/>
    </row>
    <row r="4335" spans="2:2" x14ac:dyDescent="0.2">
      <c r="B4335" s="54"/>
    </row>
    <row r="4336" spans="2:2" x14ac:dyDescent="0.2">
      <c r="B4336" s="54"/>
    </row>
    <row r="4337" spans="2:2" x14ac:dyDescent="0.2">
      <c r="B4337" s="54"/>
    </row>
    <row r="4338" spans="2:2" x14ac:dyDescent="0.2">
      <c r="B4338" s="54"/>
    </row>
    <row r="4339" spans="2:2" x14ac:dyDescent="0.2">
      <c r="B4339" s="54"/>
    </row>
    <row r="4340" spans="2:2" x14ac:dyDescent="0.2">
      <c r="B4340" s="54"/>
    </row>
    <row r="4341" spans="2:2" x14ac:dyDescent="0.2">
      <c r="B4341" s="54"/>
    </row>
    <row r="4342" spans="2:2" x14ac:dyDescent="0.2">
      <c r="B4342" s="54"/>
    </row>
    <row r="4343" spans="2:2" x14ac:dyDescent="0.2">
      <c r="B4343" s="54"/>
    </row>
    <row r="4344" spans="2:2" x14ac:dyDescent="0.2">
      <c r="B4344" s="54"/>
    </row>
    <row r="4345" spans="2:2" x14ac:dyDescent="0.2">
      <c r="B4345" s="54"/>
    </row>
    <row r="4346" spans="2:2" x14ac:dyDescent="0.2">
      <c r="B4346" s="54"/>
    </row>
    <row r="4347" spans="2:2" x14ac:dyDescent="0.2">
      <c r="B4347" s="54"/>
    </row>
    <row r="4348" spans="2:2" x14ac:dyDescent="0.2">
      <c r="B4348" s="54"/>
    </row>
    <row r="4349" spans="2:2" x14ac:dyDescent="0.2">
      <c r="B4349" s="54"/>
    </row>
    <row r="4350" spans="2:2" x14ac:dyDescent="0.2">
      <c r="B4350" s="54"/>
    </row>
    <row r="4351" spans="2:2" x14ac:dyDescent="0.2">
      <c r="B4351" s="54"/>
    </row>
    <row r="4352" spans="2:2" x14ac:dyDescent="0.2">
      <c r="B4352" s="54"/>
    </row>
    <row r="4353" spans="2:2" x14ac:dyDescent="0.2">
      <c r="B4353" s="54"/>
    </row>
    <row r="4354" spans="2:2" x14ac:dyDescent="0.2">
      <c r="B4354" s="54"/>
    </row>
    <row r="4355" spans="2:2" x14ac:dyDescent="0.2">
      <c r="B4355" s="54"/>
    </row>
    <row r="4356" spans="2:2" x14ac:dyDescent="0.2">
      <c r="B4356" s="54"/>
    </row>
    <row r="4357" spans="2:2" x14ac:dyDescent="0.2">
      <c r="B4357" s="54"/>
    </row>
    <row r="4358" spans="2:2" x14ac:dyDescent="0.2">
      <c r="B4358" s="54"/>
    </row>
    <row r="4359" spans="2:2" x14ac:dyDescent="0.2">
      <c r="B4359" s="54"/>
    </row>
    <row r="4360" spans="2:2" x14ac:dyDescent="0.2">
      <c r="B4360" s="54"/>
    </row>
    <row r="4361" spans="2:2" x14ac:dyDescent="0.2">
      <c r="B4361" s="54"/>
    </row>
    <row r="4362" spans="2:2" x14ac:dyDescent="0.2">
      <c r="B4362" s="54"/>
    </row>
    <row r="4363" spans="2:2" x14ac:dyDescent="0.2">
      <c r="B4363" s="54"/>
    </row>
    <row r="4364" spans="2:2" x14ac:dyDescent="0.2">
      <c r="B4364" s="54"/>
    </row>
    <row r="4365" spans="2:2" x14ac:dyDescent="0.2">
      <c r="B4365" s="54"/>
    </row>
    <row r="4366" spans="2:2" x14ac:dyDescent="0.2">
      <c r="B4366" s="54"/>
    </row>
    <row r="4367" spans="2:2" x14ac:dyDescent="0.2">
      <c r="B4367" s="54"/>
    </row>
    <row r="4368" spans="2:2" x14ac:dyDescent="0.2">
      <c r="B4368" s="54"/>
    </row>
    <row r="4369" spans="2:2" x14ac:dyDescent="0.2">
      <c r="B4369" s="54"/>
    </row>
    <row r="4370" spans="2:2" x14ac:dyDescent="0.2">
      <c r="B4370" s="54"/>
    </row>
    <row r="4371" spans="2:2" x14ac:dyDescent="0.2">
      <c r="B4371" s="54"/>
    </row>
    <row r="4372" spans="2:2" x14ac:dyDescent="0.2">
      <c r="B4372" s="54"/>
    </row>
    <row r="4373" spans="2:2" x14ac:dyDescent="0.2">
      <c r="B4373" s="54"/>
    </row>
    <row r="4374" spans="2:2" x14ac:dyDescent="0.2">
      <c r="B4374" s="54"/>
    </row>
    <row r="4375" spans="2:2" x14ac:dyDescent="0.2">
      <c r="B4375" s="54"/>
    </row>
    <row r="4376" spans="2:2" x14ac:dyDescent="0.2">
      <c r="B4376" s="54"/>
    </row>
    <row r="4377" spans="2:2" x14ac:dyDescent="0.2">
      <c r="B4377" s="54"/>
    </row>
    <row r="4378" spans="2:2" x14ac:dyDescent="0.2">
      <c r="B4378" s="54"/>
    </row>
    <row r="4379" spans="2:2" x14ac:dyDescent="0.2">
      <c r="B4379" s="54"/>
    </row>
    <row r="4380" spans="2:2" x14ac:dyDescent="0.2">
      <c r="B4380" s="54"/>
    </row>
    <row r="4381" spans="2:2" x14ac:dyDescent="0.2">
      <c r="B4381" s="54"/>
    </row>
    <row r="4382" spans="2:2" x14ac:dyDescent="0.2">
      <c r="B4382" s="54"/>
    </row>
    <row r="4383" spans="2:2" x14ac:dyDescent="0.2">
      <c r="B4383" s="54"/>
    </row>
    <row r="4384" spans="2:2" x14ac:dyDescent="0.2">
      <c r="B4384" s="54"/>
    </row>
    <row r="4385" spans="2:2" x14ac:dyDescent="0.2">
      <c r="B4385" s="54"/>
    </row>
    <row r="4386" spans="2:2" x14ac:dyDescent="0.2">
      <c r="B4386" s="54"/>
    </row>
    <row r="4387" spans="2:2" x14ac:dyDescent="0.2">
      <c r="B4387" s="54"/>
    </row>
    <row r="4388" spans="2:2" x14ac:dyDescent="0.2">
      <c r="B4388" s="54"/>
    </row>
    <row r="4389" spans="2:2" x14ac:dyDescent="0.2">
      <c r="B4389" s="54"/>
    </row>
    <row r="4390" spans="2:2" x14ac:dyDescent="0.2">
      <c r="B4390" s="54"/>
    </row>
    <row r="4391" spans="2:2" x14ac:dyDescent="0.2">
      <c r="B4391" s="54"/>
    </row>
    <row r="4392" spans="2:2" x14ac:dyDescent="0.2">
      <c r="B4392" s="54"/>
    </row>
    <row r="4393" spans="2:2" x14ac:dyDescent="0.2">
      <c r="B4393" s="54"/>
    </row>
    <row r="4394" spans="2:2" x14ac:dyDescent="0.2">
      <c r="B4394" s="54"/>
    </row>
    <row r="4395" spans="2:2" x14ac:dyDescent="0.2">
      <c r="B4395" s="54"/>
    </row>
    <row r="4396" spans="2:2" x14ac:dyDescent="0.2">
      <c r="B4396" s="54"/>
    </row>
    <row r="4397" spans="2:2" x14ac:dyDescent="0.2">
      <c r="B4397" s="54"/>
    </row>
    <row r="4398" spans="2:2" x14ac:dyDescent="0.2">
      <c r="B4398" s="54"/>
    </row>
    <row r="4399" spans="2:2" x14ac:dyDescent="0.2">
      <c r="B4399" s="54"/>
    </row>
    <row r="4400" spans="2:2" x14ac:dyDescent="0.2">
      <c r="B4400" s="54"/>
    </row>
    <row r="4401" spans="2:2" x14ac:dyDescent="0.2">
      <c r="B4401" s="54"/>
    </row>
    <row r="4402" spans="2:2" x14ac:dyDescent="0.2">
      <c r="B4402" s="54"/>
    </row>
    <row r="4403" spans="2:2" x14ac:dyDescent="0.2">
      <c r="B4403" s="54"/>
    </row>
    <row r="4404" spans="2:2" x14ac:dyDescent="0.2">
      <c r="B4404" s="54"/>
    </row>
    <row r="4405" spans="2:2" x14ac:dyDescent="0.2">
      <c r="B4405" s="54"/>
    </row>
    <row r="4406" spans="2:2" x14ac:dyDescent="0.2">
      <c r="B4406" s="54"/>
    </row>
    <row r="4407" spans="2:2" x14ac:dyDescent="0.2">
      <c r="B4407" s="54"/>
    </row>
    <row r="4408" spans="2:2" x14ac:dyDescent="0.2">
      <c r="B4408" s="54"/>
    </row>
    <row r="4409" spans="2:2" x14ac:dyDescent="0.2">
      <c r="B4409" s="54"/>
    </row>
    <row r="4410" spans="2:2" x14ac:dyDescent="0.2">
      <c r="B4410" s="54"/>
    </row>
    <row r="4411" spans="2:2" x14ac:dyDescent="0.2">
      <c r="B4411" s="54"/>
    </row>
    <row r="4412" spans="2:2" x14ac:dyDescent="0.2">
      <c r="B4412" s="54"/>
    </row>
    <row r="4413" spans="2:2" x14ac:dyDescent="0.2">
      <c r="B4413" s="54"/>
    </row>
    <row r="4414" spans="2:2" x14ac:dyDescent="0.2">
      <c r="B4414" s="54"/>
    </row>
    <row r="4415" spans="2:2" x14ac:dyDescent="0.2">
      <c r="B4415" s="54"/>
    </row>
    <row r="4416" spans="2:2" x14ac:dyDescent="0.2">
      <c r="B4416" s="54"/>
    </row>
    <row r="4417" spans="2:2" x14ac:dyDescent="0.2">
      <c r="B4417" s="54"/>
    </row>
    <row r="4418" spans="2:2" x14ac:dyDescent="0.2">
      <c r="B4418" s="54"/>
    </row>
    <row r="4419" spans="2:2" x14ac:dyDescent="0.2">
      <c r="B4419" s="54"/>
    </row>
    <row r="4420" spans="2:2" x14ac:dyDescent="0.2">
      <c r="B4420" s="54"/>
    </row>
    <row r="4421" spans="2:2" x14ac:dyDescent="0.2">
      <c r="B4421" s="54"/>
    </row>
    <row r="4422" spans="2:2" x14ac:dyDescent="0.2">
      <c r="B4422" s="54"/>
    </row>
    <row r="4423" spans="2:2" x14ac:dyDescent="0.2">
      <c r="B4423" s="54"/>
    </row>
    <row r="4424" spans="2:2" x14ac:dyDescent="0.2">
      <c r="B4424" s="54"/>
    </row>
    <row r="4425" spans="2:2" x14ac:dyDescent="0.2">
      <c r="B4425" s="54"/>
    </row>
    <row r="4426" spans="2:2" x14ac:dyDescent="0.2">
      <c r="B4426" s="54"/>
    </row>
    <row r="4427" spans="2:2" x14ac:dyDescent="0.2">
      <c r="B4427" s="54"/>
    </row>
    <row r="4428" spans="2:2" x14ac:dyDescent="0.2">
      <c r="B4428" s="54"/>
    </row>
    <row r="4429" spans="2:2" x14ac:dyDescent="0.2">
      <c r="B4429" s="54"/>
    </row>
    <row r="4430" spans="2:2" x14ac:dyDescent="0.2">
      <c r="B4430" s="54"/>
    </row>
    <row r="4431" spans="2:2" x14ac:dyDescent="0.2">
      <c r="B4431" s="54"/>
    </row>
    <row r="4432" spans="2:2" x14ac:dyDescent="0.2">
      <c r="B4432" s="54"/>
    </row>
    <row r="4433" spans="2:2" x14ac:dyDescent="0.2">
      <c r="B4433" s="54"/>
    </row>
    <row r="4434" spans="2:2" x14ac:dyDescent="0.2">
      <c r="B4434" s="54"/>
    </row>
    <row r="4435" spans="2:2" x14ac:dyDescent="0.2">
      <c r="B4435" s="54"/>
    </row>
    <row r="4436" spans="2:2" x14ac:dyDescent="0.2">
      <c r="B4436" s="54"/>
    </row>
    <row r="4437" spans="2:2" x14ac:dyDescent="0.2">
      <c r="B4437" s="54"/>
    </row>
    <row r="4438" spans="2:2" x14ac:dyDescent="0.2">
      <c r="B4438" s="54"/>
    </row>
    <row r="4439" spans="2:2" x14ac:dyDescent="0.2">
      <c r="B4439" s="54"/>
    </row>
    <row r="4440" spans="2:2" x14ac:dyDescent="0.2">
      <c r="B4440" s="54"/>
    </row>
    <row r="4441" spans="2:2" x14ac:dyDescent="0.2">
      <c r="B4441" s="54"/>
    </row>
    <row r="4442" spans="2:2" x14ac:dyDescent="0.2">
      <c r="B4442" s="54"/>
    </row>
    <row r="4443" spans="2:2" x14ac:dyDescent="0.2">
      <c r="B4443" s="54"/>
    </row>
    <row r="4444" spans="2:2" x14ac:dyDescent="0.2">
      <c r="B4444" s="54"/>
    </row>
    <row r="4445" spans="2:2" x14ac:dyDescent="0.2">
      <c r="B4445" s="54"/>
    </row>
    <row r="4446" spans="2:2" x14ac:dyDescent="0.2">
      <c r="B4446" s="54"/>
    </row>
    <row r="4447" spans="2:2" x14ac:dyDescent="0.2">
      <c r="B4447" s="54"/>
    </row>
    <row r="4448" spans="2:2" x14ac:dyDescent="0.2">
      <c r="B4448" s="54"/>
    </row>
    <row r="4449" spans="2:2" x14ac:dyDescent="0.2">
      <c r="B4449" s="54"/>
    </row>
    <row r="4450" spans="2:2" x14ac:dyDescent="0.2">
      <c r="B4450" s="54"/>
    </row>
    <row r="4451" spans="2:2" x14ac:dyDescent="0.2">
      <c r="B4451" s="54"/>
    </row>
    <row r="4452" spans="2:2" x14ac:dyDescent="0.2">
      <c r="B4452" s="54"/>
    </row>
    <row r="4453" spans="2:2" x14ac:dyDescent="0.2">
      <c r="B4453" s="54"/>
    </row>
    <row r="4454" spans="2:2" x14ac:dyDescent="0.2">
      <c r="B4454" s="54"/>
    </row>
    <row r="4455" spans="2:2" x14ac:dyDescent="0.2">
      <c r="B4455" s="54"/>
    </row>
    <row r="4456" spans="2:2" x14ac:dyDescent="0.2">
      <c r="B4456" s="54"/>
    </row>
    <row r="4457" spans="2:2" x14ac:dyDescent="0.2">
      <c r="B4457" s="54"/>
    </row>
    <row r="4458" spans="2:2" x14ac:dyDescent="0.2">
      <c r="B4458" s="54"/>
    </row>
    <row r="4459" spans="2:2" x14ac:dyDescent="0.2">
      <c r="B4459" s="54"/>
    </row>
    <row r="4460" spans="2:2" x14ac:dyDescent="0.2">
      <c r="B4460" s="54"/>
    </row>
    <row r="4461" spans="2:2" x14ac:dyDescent="0.2">
      <c r="B4461" s="54"/>
    </row>
    <row r="4462" spans="2:2" x14ac:dyDescent="0.2">
      <c r="B4462" s="54"/>
    </row>
    <row r="4463" spans="2:2" x14ac:dyDescent="0.2">
      <c r="B4463" s="54"/>
    </row>
    <row r="4464" spans="2:2" x14ac:dyDescent="0.2">
      <c r="B4464" s="54"/>
    </row>
    <row r="4465" spans="2:2" x14ac:dyDescent="0.2">
      <c r="B4465" s="54"/>
    </row>
    <row r="4466" spans="2:2" x14ac:dyDescent="0.2">
      <c r="B4466" s="54"/>
    </row>
    <row r="4467" spans="2:2" x14ac:dyDescent="0.2">
      <c r="B4467" s="54"/>
    </row>
    <row r="4468" spans="2:2" x14ac:dyDescent="0.2">
      <c r="B4468" s="54"/>
    </row>
    <row r="4469" spans="2:2" x14ac:dyDescent="0.2">
      <c r="B4469" s="54"/>
    </row>
    <row r="4470" spans="2:2" x14ac:dyDescent="0.2">
      <c r="B4470" s="54"/>
    </row>
    <row r="4471" spans="2:2" x14ac:dyDescent="0.2">
      <c r="B4471" s="54"/>
    </row>
    <row r="4472" spans="2:2" x14ac:dyDescent="0.2">
      <c r="B4472" s="54"/>
    </row>
    <row r="4473" spans="2:2" x14ac:dyDescent="0.2">
      <c r="B4473" s="54"/>
    </row>
    <row r="4474" spans="2:2" x14ac:dyDescent="0.2">
      <c r="B4474" s="54"/>
    </row>
    <row r="4475" spans="2:2" x14ac:dyDescent="0.2">
      <c r="B4475" s="54"/>
    </row>
    <row r="4476" spans="2:2" x14ac:dyDescent="0.2">
      <c r="B4476" s="54"/>
    </row>
    <row r="4477" spans="2:2" x14ac:dyDescent="0.2">
      <c r="B4477" s="54"/>
    </row>
    <row r="4478" spans="2:2" x14ac:dyDescent="0.2">
      <c r="B4478" s="54"/>
    </row>
    <row r="4479" spans="2:2" x14ac:dyDescent="0.2">
      <c r="B4479" s="54"/>
    </row>
    <row r="4480" spans="2:2" x14ac:dyDescent="0.2">
      <c r="B4480" s="54"/>
    </row>
    <row r="4481" spans="2:2" x14ac:dyDescent="0.2">
      <c r="B4481" s="54"/>
    </row>
    <row r="4482" spans="2:2" x14ac:dyDescent="0.2">
      <c r="B4482" s="54"/>
    </row>
    <row r="4483" spans="2:2" x14ac:dyDescent="0.2">
      <c r="B4483" s="54"/>
    </row>
    <row r="4484" spans="2:2" x14ac:dyDescent="0.2">
      <c r="B4484" s="54"/>
    </row>
    <row r="4485" spans="2:2" x14ac:dyDescent="0.2">
      <c r="B4485" s="54"/>
    </row>
    <row r="4486" spans="2:2" x14ac:dyDescent="0.2">
      <c r="B4486" s="54"/>
    </row>
    <row r="4487" spans="2:2" x14ac:dyDescent="0.2">
      <c r="B4487" s="54"/>
    </row>
    <row r="4488" spans="2:2" x14ac:dyDescent="0.2">
      <c r="B4488" s="54"/>
    </row>
    <row r="4489" spans="2:2" x14ac:dyDescent="0.2">
      <c r="B4489" s="54"/>
    </row>
    <row r="4490" spans="2:2" x14ac:dyDescent="0.2">
      <c r="B4490" s="54"/>
    </row>
    <row r="4491" spans="2:2" x14ac:dyDescent="0.2">
      <c r="B4491" s="54"/>
    </row>
    <row r="4492" spans="2:2" x14ac:dyDescent="0.2">
      <c r="B4492" s="54"/>
    </row>
    <row r="4493" spans="2:2" x14ac:dyDescent="0.2">
      <c r="B4493" s="54"/>
    </row>
    <row r="4494" spans="2:2" x14ac:dyDescent="0.2">
      <c r="B4494" s="54"/>
    </row>
    <row r="4495" spans="2:2" x14ac:dyDescent="0.2">
      <c r="B4495" s="54"/>
    </row>
    <row r="4496" spans="2:2" x14ac:dyDescent="0.2">
      <c r="B4496" s="54"/>
    </row>
    <row r="4497" spans="2:2" x14ac:dyDescent="0.2">
      <c r="B4497" s="54"/>
    </row>
    <row r="4498" spans="2:2" x14ac:dyDescent="0.2">
      <c r="B4498" s="54"/>
    </row>
    <row r="4499" spans="2:2" x14ac:dyDescent="0.2">
      <c r="B4499" s="54"/>
    </row>
    <row r="4500" spans="2:2" x14ac:dyDescent="0.2">
      <c r="B4500" s="54"/>
    </row>
    <row r="4501" spans="2:2" x14ac:dyDescent="0.2">
      <c r="B4501" s="54"/>
    </row>
    <row r="4502" spans="2:2" x14ac:dyDescent="0.2">
      <c r="B4502" s="54"/>
    </row>
    <row r="4503" spans="2:2" x14ac:dyDescent="0.2">
      <c r="B4503" s="54"/>
    </row>
    <row r="4504" spans="2:2" x14ac:dyDescent="0.2">
      <c r="B4504" s="54"/>
    </row>
    <row r="4505" spans="2:2" x14ac:dyDescent="0.2">
      <c r="B4505" s="54"/>
    </row>
    <row r="4506" spans="2:2" x14ac:dyDescent="0.2">
      <c r="B4506" s="54"/>
    </row>
    <row r="4507" spans="2:2" x14ac:dyDescent="0.2">
      <c r="B4507" s="54"/>
    </row>
    <row r="4508" spans="2:2" x14ac:dyDescent="0.2">
      <c r="B4508" s="54"/>
    </row>
    <row r="4509" spans="2:2" x14ac:dyDescent="0.2">
      <c r="B4509" s="54"/>
    </row>
    <row r="4510" spans="2:2" x14ac:dyDescent="0.2">
      <c r="B4510" s="54"/>
    </row>
    <row r="4511" spans="2:2" x14ac:dyDescent="0.2">
      <c r="B4511" s="54"/>
    </row>
    <row r="4512" spans="2:2" x14ac:dyDescent="0.2">
      <c r="B4512" s="54"/>
    </row>
    <row r="4513" spans="2:2" x14ac:dyDescent="0.2">
      <c r="B4513" s="54"/>
    </row>
    <row r="4514" spans="2:2" x14ac:dyDescent="0.2">
      <c r="B4514" s="54"/>
    </row>
    <row r="4515" spans="2:2" x14ac:dyDescent="0.2">
      <c r="B4515" s="54"/>
    </row>
    <row r="4516" spans="2:2" x14ac:dyDescent="0.2">
      <c r="B4516" s="54"/>
    </row>
    <row r="4517" spans="2:2" x14ac:dyDescent="0.2">
      <c r="B4517" s="54"/>
    </row>
    <row r="4518" spans="2:2" x14ac:dyDescent="0.2">
      <c r="B4518" s="54"/>
    </row>
    <row r="4519" spans="2:2" x14ac:dyDescent="0.2">
      <c r="B4519" s="54"/>
    </row>
    <row r="4520" spans="2:2" x14ac:dyDescent="0.2">
      <c r="B4520" s="54"/>
    </row>
    <row r="4521" spans="2:2" x14ac:dyDescent="0.2">
      <c r="B4521" s="54"/>
    </row>
    <row r="4522" spans="2:2" x14ac:dyDescent="0.2">
      <c r="B4522" s="54"/>
    </row>
    <row r="4523" spans="2:2" x14ac:dyDescent="0.2">
      <c r="B4523" s="54"/>
    </row>
    <row r="4524" spans="2:2" x14ac:dyDescent="0.2">
      <c r="B4524" s="54"/>
    </row>
    <row r="4525" spans="2:2" x14ac:dyDescent="0.2">
      <c r="B4525" s="54"/>
    </row>
    <row r="4526" spans="2:2" x14ac:dyDescent="0.2">
      <c r="B4526" s="54"/>
    </row>
    <row r="4527" spans="2:2" x14ac:dyDescent="0.2">
      <c r="B4527" s="54"/>
    </row>
    <row r="4528" spans="2:2" x14ac:dyDescent="0.2">
      <c r="B4528" s="54"/>
    </row>
    <row r="4529" spans="2:2" x14ac:dyDescent="0.2">
      <c r="B4529" s="54"/>
    </row>
    <row r="4530" spans="2:2" x14ac:dyDescent="0.2">
      <c r="B4530" s="54"/>
    </row>
    <row r="4531" spans="2:2" x14ac:dyDescent="0.2">
      <c r="B4531" s="54"/>
    </row>
    <row r="4532" spans="2:2" x14ac:dyDescent="0.2">
      <c r="B4532" s="54"/>
    </row>
    <row r="4533" spans="2:2" x14ac:dyDescent="0.2">
      <c r="B4533" s="54"/>
    </row>
    <row r="4534" spans="2:2" x14ac:dyDescent="0.2">
      <c r="B4534" s="54"/>
    </row>
    <row r="4535" spans="2:2" x14ac:dyDescent="0.2">
      <c r="B4535" s="54"/>
    </row>
    <row r="4536" spans="2:2" x14ac:dyDescent="0.2">
      <c r="B4536" s="54"/>
    </row>
    <row r="4537" spans="2:2" x14ac:dyDescent="0.2">
      <c r="B4537" s="54"/>
    </row>
    <row r="4538" spans="2:2" x14ac:dyDescent="0.2">
      <c r="B4538" s="54"/>
    </row>
    <row r="4539" spans="2:2" x14ac:dyDescent="0.2">
      <c r="B4539" s="54"/>
    </row>
    <row r="4540" spans="2:2" x14ac:dyDescent="0.2">
      <c r="B4540" s="54"/>
    </row>
    <row r="4541" spans="2:2" x14ac:dyDescent="0.2">
      <c r="B4541" s="54"/>
    </row>
    <row r="4542" spans="2:2" x14ac:dyDescent="0.2">
      <c r="B4542" s="54"/>
    </row>
    <row r="4543" spans="2:2" x14ac:dyDescent="0.2">
      <c r="B4543" s="54"/>
    </row>
    <row r="4544" spans="2:2" x14ac:dyDescent="0.2">
      <c r="B4544" s="54"/>
    </row>
    <row r="4545" spans="2:2" x14ac:dyDescent="0.2">
      <c r="B4545" s="54"/>
    </row>
    <row r="4546" spans="2:2" x14ac:dyDescent="0.2">
      <c r="B4546" s="54"/>
    </row>
    <row r="4547" spans="2:2" x14ac:dyDescent="0.2">
      <c r="B4547" s="54"/>
    </row>
    <row r="4548" spans="2:2" x14ac:dyDescent="0.2">
      <c r="B4548" s="54"/>
    </row>
    <row r="4549" spans="2:2" x14ac:dyDescent="0.2">
      <c r="B4549" s="54"/>
    </row>
    <row r="4550" spans="2:2" x14ac:dyDescent="0.2">
      <c r="B4550" s="54"/>
    </row>
    <row r="4551" spans="2:2" x14ac:dyDescent="0.2">
      <c r="B4551" s="54"/>
    </row>
    <row r="4552" spans="2:2" x14ac:dyDescent="0.2">
      <c r="B4552" s="54"/>
    </row>
    <row r="4553" spans="2:2" x14ac:dyDescent="0.2">
      <c r="B4553" s="54"/>
    </row>
    <row r="4554" spans="2:2" x14ac:dyDescent="0.2">
      <c r="B4554" s="54"/>
    </row>
    <row r="4555" spans="2:2" x14ac:dyDescent="0.2">
      <c r="B4555" s="54"/>
    </row>
    <row r="4556" spans="2:2" x14ac:dyDescent="0.2">
      <c r="B4556" s="54"/>
    </row>
    <row r="4557" spans="2:2" x14ac:dyDescent="0.2">
      <c r="B4557" s="54"/>
    </row>
    <row r="4558" spans="2:2" x14ac:dyDescent="0.2">
      <c r="B4558" s="54"/>
    </row>
    <row r="4559" spans="2:2" x14ac:dyDescent="0.2">
      <c r="B4559" s="54"/>
    </row>
    <row r="4560" spans="2:2" x14ac:dyDescent="0.2">
      <c r="B4560" s="54"/>
    </row>
    <row r="4561" spans="2:2" x14ac:dyDescent="0.2">
      <c r="B4561" s="54"/>
    </row>
    <row r="4562" spans="2:2" x14ac:dyDescent="0.2">
      <c r="B4562" s="54"/>
    </row>
    <row r="4563" spans="2:2" x14ac:dyDescent="0.2">
      <c r="B4563" s="54"/>
    </row>
    <row r="4564" spans="2:2" x14ac:dyDescent="0.2">
      <c r="B4564" s="54"/>
    </row>
    <row r="4565" spans="2:2" x14ac:dyDescent="0.2">
      <c r="B4565" s="54"/>
    </row>
    <row r="4566" spans="2:2" x14ac:dyDescent="0.2">
      <c r="B4566" s="54"/>
    </row>
    <row r="4567" spans="2:2" x14ac:dyDescent="0.2">
      <c r="B4567" s="54"/>
    </row>
    <row r="4568" spans="2:2" x14ac:dyDescent="0.2">
      <c r="B4568" s="54"/>
    </row>
    <row r="4569" spans="2:2" x14ac:dyDescent="0.2">
      <c r="B4569" s="54"/>
    </row>
    <row r="4570" spans="2:2" x14ac:dyDescent="0.2">
      <c r="B4570" s="54"/>
    </row>
    <row r="4571" spans="2:2" x14ac:dyDescent="0.2">
      <c r="B4571" s="54"/>
    </row>
    <row r="4572" spans="2:2" x14ac:dyDescent="0.2">
      <c r="B4572" s="54"/>
    </row>
    <row r="4573" spans="2:2" x14ac:dyDescent="0.2">
      <c r="B4573" s="54"/>
    </row>
    <row r="4574" spans="2:2" x14ac:dyDescent="0.2">
      <c r="B4574" s="54"/>
    </row>
    <row r="4575" spans="2:2" x14ac:dyDescent="0.2">
      <c r="B4575" s="54"/>
    </row>
    <row r="4576" spans="2:2" x14ac:dyDescent="0.2">
      <c r="B4576" s="54"/>
    </row>
    <row r="4577" spans="2:2" x14ac:dyDescent="0.2">
      <c r="B4577" s="54"/>
    </row>
    <row r="4578" spans="2:2" x14ac:dyDescent="0.2">
      <c r="B4578" s="54"/>
    </row>
    <row r="4579" spans="2:2" x14ac:dyDescent="0.2">
      <c r="B4579" s="54"/>
    </row>
    <row r="4580" spans="2:2" x14ac:dyDescent="0.2">
      <c r="B4580" s="54"/>
    </row>
    <row r="4581" spans="2:2" x14ac:dyDescent="0.2">
      <c r="B4581" s="54"/>
    </row>
    <row r="4582" spans="2:2" x14ac:dyDescent="0.2">
      <c r="B4582" s="54"/>
    </row>
    <row r="4583" spans="2:2" x14ac:dyDescent="0.2">
      <c r="B4583" s="54"/>
    </row>
    <row r="4584" spans="2:2" x14ac:dyDescent="0.2">
      <c r="B4584" s="54"/>
    </row>
    <row r="4585" spans="2:2" x14ac:dyDescent="0.2">
      <c r="B4585" s="54"/>
    </row>
    <row r="4586" spans="2:2" x14ac:dyDescent="0.2">
      <c r="B4586" s="54"/>
    </row>
    <row r="4587" spans="2:2" x14ac:dyDescent="0.2">
      <c r="B4587" s="54"/>
    </row>
    <row r="4588" spans="2:2" x14ac:dyDescent="0.2">
      <c r="B4588" s="54"/>
    </row>
    <row r="4589" spans="2:2" x14ac:dyDescent="0.2">
      <c r="B4589" s="54"/>
    </row>
    <row r="4590" spans="2:2" x14ac:dyDescent="0.2">
      <c r="B4590" s="54"/>
    </row>
    <row r="4591" spans="2:2" x14ac:dyDescent="0.2">
      <c r="B4591" s="54"/>
    </row>
    <row r="4592" spans="2:2" x14ac:dyDescent="0.2">
      <c r="B4592" s="54"/>
    </row>
    <row r="4593" spans="2:2" x14ac:dyDescent="0.2">
      <c r="B4593" s="54"/>
    </row>
    <row r="4594" spans="2:2" x14ac:dyDescent="0.2">
      <c r="B4594" s="54"/>
    </row>
    <row r="4595" spans="2:2" x14ac:dyDescent="0.2">
      <c r="B4595" s="54"/>
    </row>
    <row r="4596" spans="2:2" x14ac:dyDescent="0.2">
      <c r="B4596" s="54"/>
    </row>
    <row r="4597" spans="2:2" x14ac:dyDescent="0.2">
      <c r="B4597" s="54"/>
    </row>
    <row r="4598" spans="2:2" x14ac:dyDescent="0.2">
      <c r="B4598" s="54"/>
    </row>
    <row r="4599" spans="2:2" x14ac:dyDescent="0.2">
      <c r="B4599" s="54"/>
    </row>
    <row r="4600" spans="2:2" x14ac:dyDescent="0.2">
      <c r="B4600" s="54"/>
    </row>
    <row r="4601" spans="2:2" x14ac:dyDescent="0.2">
      <c r="B4601" s="54"/>
    </row>
    <row r="4602" spans="2:2" x14ac:dyDescent="0.2">
      <c r="B4602" s="54"/>
    </row>
    <row r="4603" spans="2:2" x14ac:dyDescent="0.2">
      <c r="B4603" s="54"/>
    </row>
    <row r="4604" spans="2:2" x14ac:dyDescent="0.2">
      <c r="B4604" s="54"/>
    </row>
    <row r="4605" spans="2:2" x14ac:dyDescent="0.2">
      <c r="B4605" s="54"/>
    </row>
    <row r="4606" spans="2:2" x14ac:dyDescent="0.2">
      <c r="B4606" s="54"/>
    </row>
    <row r="4607" spans="2:2" x14ac:dyDescent="0.2">
      <c r="B4607" s="54"/>
    </row>
    <row r="4608" spans="2:2" x14ac:dyDescent="0.2">
      <c r="B4608" s="54"/>
    </row>
    <row r="4609" spans="2:2" x14ac:dyDescent="0.2">
      <c r="B4609" s="54"/>
    </row>
    <row r="4610" spans="2:2" x14ac:dyDescent="0.2">
      <c r="B4610" s="54"/>
    </row>
    <row r="4611" spans="2:2" x14ac:dyDescent="0.2">
      <c r="B4611" s="54"/>
    </row>
    <row r="4612" spans="2:2" x14ac:dyDescent="0.2">
      <c r="B4612" s="54"/>
    </row>
    <row r="4613" spans="2:2" x14ac:dyDescent="0.2">
      <c r="B4613" s="54"/>
    </row>
    <row r="4614" spans="2:2" x14ac:dyDescent="0.2">
      <c r="B4614" s="54"/>
    </row>
    <row r="4615" spans="2:2" x14ac:dyDescent="0.2">
      <c r="B4615" s="54"/>
    </row>
    <row r="4616" spans="2:2" x14ac:dyDescent="0.2">
      <c r="B4616" s="54"/>
    </row>
    <row r="4617" spans="2:2" x14ac:dyDescent="0.2">
      <c r="B4617" s="54"/>
    </row>
    <row r="4618" spans="2:2" x14ac:dyDescent="0.2">
      <c r="B4618" s="54"/>
    </row>
    <row r="4619" spans="2:2" x14ac:dyDescent="0.2">
      <c r="B4619" s="54"/>
    </row>
    <row r="4620" spans="2:2" x14ac:dyDescent="0.2">
      <c r="B4620" s="54"/>
    </row>
    <row r="4621" spans="2:2" x14ac:dyDescent="0.2">
      <c r="B4621" s="54"/>
    </row>
    <row r="4622" spans="2:2" x14ac:dyDescent="0.2">
      <c r="B4622" s="54"/>
    </row>
    <row r="4623" spans="2:2" x14ac:dyDescent="0.2">
      <c r="B4623" s="54"/>
    </row>
    <row r="4624" spans="2:2" x14ac:dyDescent="0.2">
      <c r="B4624" s="54"/>
    </row>
    <row r="4625" spans="2:2" x14ac:dyDescent="0.2">
      <c r="B4625" s="54"/>
    </row>
    <row r="4626" spans="2:2" x14ac:dyDescent="0.2">
      <c r="B4626" s="54"/>
    </row>
    <row r="4627" spans="2:2" x14ac:dyDescent="0.2">
      <c r="B4627" s="54"/>
    </row>
    <row r="4628" spans="2:2" x14ac:dyDescent="0.2">
      <c r="B4628" s="54"/>
    </row>
    <row r="4629" spans="2:2" x14ac:dyDescent="0.2">
      <c r="B4629" s="54"/>
    </row>
    <row r="4630" spans="2:2" x14ac:dyDescent="0.2">
      <c r="B4630" s="54"/>
    </row>
    <row r="4631" spans="2:2" x14ac:dyDescent="0.2">
      <c r="B4631" s="54"/>
    </row>
    <row r="4632" spans="2:2" x14ac:dyDescent="0.2">
      <c r="B4632" s="54"/>
    </row>
    <row r="4633" spans="2:2" x14ac:dyDescent="0.2">
      <c r="B4633" s="54"/>
    </row>
    <row r="4634" spans="2:2" x14ac:dyDescent="0.2">
      <c r="B4634" s="54"/>
    </row>
    <row r="4635" spans="2:2" x14ac:dyDescent="0.2">
      <c r="B4635" s="54"/>
    </row>
    <row r="4636" spans="2:2" x14ac:dyDescent="0.2">
      <c r="B4636" s="54"/>
    </row>
    <row r="4637" spans="2:2" x14ac:dyDescent="0.2">
      <c r="B4637" s="54"/>
    </row>
    <row r="4638" spans="2:2" x14ac:dyDescent="0.2">
      <c r="B4638" s="54"/>
    </row>
    <row r="4639" spans="2:2" x14ac:dyDescent="0.2">
      <c r="B4639" s="54"/>
    </row>
    <row r="4640" spans="2:2" x14ac:dyDescent="0.2">
      <c r="B4640" s="54"/>
    </row>
    <row r="4641" spans="2:2" x14ac:dyDescent="0.2">
      <c r="B4641" s="54"/>
    </row>
    <row r="4642" spans="2:2" x14ac:dyDescent="0.2">
      <c r="B4642" s="54"/>
    </row>
    <row r="4643" spans="2:2" x14ac:dyDescent="0.2">
      <c r="B4643" s="54"/>
    </row>
    <row r="4644" spans="2:2" x14ac:dyDescent="0.2">
      <c r="B4644" s="54"/>
    </row>
    <row r="4645" spans="2:2" x14ac:dyDescent="0.2">
      <c r="B4645" s="54"/>
    </row>
    <row r="4646" spans="2:2" x14ac:dyDescent="0.2">
      <c r="B4646" s="54"/>
    </row>
    <row r="4647" spans="2:2" x14ac:dyDescent="0.2">
      <c r="B4647" s="54"/>
    </row>
    <row r="4648" spans="2:2" x14ac:dyDescent="0.2">
      <c r="B4648" s="54"/>
    </row>
    <row r="4649" spans="2:2" x14ac:dyDescent="0.2">
      <c r="B4649" s="54"/>
    </row>
    <row r="4650" spans="2:2" x14ac:dyDescent="0.2">
      <c r="B4650" s="54"/>
    </row>
    <row r="4651" spans="2:2" x14ac:dyDescent="0.2">
      <c r="B4651" s="54"/>
    </row>
    <row r="4652" spans="2:2" x14ac:dyDescent="0.2">
      <c r="B4652" s="54"/>
    </row>
    <row r="4653" spans="2:2" x14ac:dyDescent="0.2">
      <c r="B4653" s="54"/>
    </row>
    <row r="4654" spans="2:2" x14ac:dyDescent="0.2">
      <c r="B4654" s="54"/>
    </row>
    <row r="4655" spans="2:2" x14ac:dyDescent="0.2">
      <c r="B4655" s="54"/>
    </row>
    <row r="4656" spans="2:2" x14ac:dyDescent="0.2">
      <c r="B4656" s="54"/>
    </row>
    <row r="4657" spans="2:2" x14ac:dyDescent="0.2">
      <c r="B4657" s="54"/>
    </row>
    <row r="4658" spans="2:2" x14ac:dyDescent="0.2">
      <c r="B4658" s="54"/>
    </row>
    <row r="4659" spans="2:2" x14ac:dyDescent="0.2">
      <c r="B4659" s="54"/>
    </row>
    <row r="4660" spans="2:2" x14ac:dyDescent="0.2">
      <c r="B4660" s="54"/>
    </row>
    <row r="4661" spans="2:2" x14ac:dyDescent="0.2">
      <c r="B4661" s="54"/>
    </row>
    <row r="4662" spans="2:2" x14ac:dyDescent="0.2">
      <c r="B4662" s="54"/>
    </row>
    <row r="4663" spans="2:2" x14ac:dyDescent="0.2">
      <c r="B4663" s="54"/>
    </row>
    <row r="4664" spans="2:2" x14ac:dyDescent="0.2">
      <c r="B4664" s="54"/>
    </row>
    <row r="4665" spans="2:2" x14ac:dyDescent="0.2">
      <c r="B4665" s="54"/>
    </row>
    <row r="4666" spans="2:2" x14ac:dyDescent="0.2">
      <c r="B4666" s="54"/>
    </row>
    <row r="4667" spans="2:2" x14ac:dyDescent="0.2">
      <c r="B4667" s="54"/>
    </row>
    <row r="4668" spans="2:2" x14ac:dyDescent="0.2">
      <c r="B4668" s="54"/>
    </row>
    <row r="4669" spans="2:2" x14ac:dyDescent="0.2">
      <c r="B4669" s="54"/>
    </row>
    <row r="4670" spans="2:2" x14ac:dyDescent="0.2">
      <c r="B4670" s="54"/>
    </row>
    <row r="4671" spans="2:2" x14ac:dyDescent="0.2">
      <c r="B4671" s="54"/>
    </row>
    <row r="4672" spans="2:2" x14ac:dyDescent="0.2">
      <c r="B4672" s="54"/>
    </row>
    <row r="4673" spans="2:2" x14ac:dyDescent="0.2">
      <c r="B4673" s="54"/>
    </row>
    <row r="4674" spans="2:2" x14ac:dyDescent="0.2">
      <c r="B4674" s="54"/>
    </row>
    <row r="4675" spans="2:2" x14ac:dyDescent="0.2">
      <c r="B4675" s="54"/>
    </row>
    <row r="4676" spans="2:2" x14ac:dyDescent="0.2">
      <c r="B4676" s="54"/>
    </row>
    <row r="4677" spans="2:2" x14ac:dyDescent="0.2">
      <c r="B4677" s="54"/>
    </row>
    <row r="4678" spans="2:2" x14ac:dyDescent="0.2">
      <c r="B4678" s="54"/>
    </row>
    <row r="4679" spans="2:2" x14ac:dyDescent="0.2">
      <c r="B4679" s="54"/>
    </row>
    <row r="4680" spans="2:2" x14ac:dyDescent="0.2">
      <c r="B4680" s="54"/>
    </row>
    <row r="4681" spans="2:2" x14ac:dyDescent="0.2">
      <c r="B4681" s="54"/>
    </row>
    <row r="4682" spans="2:2" x14ac:dyDescent="0.2">
      <c r="B4682" s="54"/>
    </row>
    <row r="4683" spans="2:2" x14ac:dyDescent="0.2">
      <c r="B4683" s="54"/>
    </row>
    <row r="4684" spans="2:2" x14ac:dyDescent="0.2">
      <c r="B4684" s="54"/>
    </row>
    <row r="4685" spans="2:2" x14ac:dyDescent="0.2">
      <c r="B4685" s="54"/>
    </row>
    <row r="4686" spans="2:2" x14ac:dyDescent="0.2">
      <c r="B4686" s="54"/>
    </row>
    <row r="4687" spans="2:2" x14ac:dyDescent="0.2">
      <c r="B4687" s="54"/>
    </row>
    <row r="4688" spans="2:2" x14ac:dyDescent="0.2">
      <c r="B4688" s="54"/>
    </row>
    <row r="4689" spans="2:2" x14ac:dyDescent="0.2">
      <c r="B4689" s="54"/>
    </row>
    <row r="4690" spans="2:2" x14ac:dyDescent="0.2">
      <c r="B4690" s="54"/>
    </row>
    <row r="4691" spans="2:2" x14ac:dyDescent="0.2">
      <c r="B4691" s="54"/>
    </row>
    <row r="4692" spans="2:2" x14ac:dyDescent="0.2">
      <c r="B4692" s="54"/>
    </row>
    <row r="4693" spans="2:2" x14ac:dyDescent="0.2">
      <c r="B4693" s="54"/>
    </row>
    <row r="4694" spans="2:2" x14ac:dyDescent="0.2">
      <c r="B4694" s="54"/>
    </row>
    <row r="4695" spans="2:2" x14ac:dyDescent="0.2">
      <c r="B4695" s="54"/>
    </row>
    <row r="4696" spans="2:2" x14ac:dyDescent="0.2">
      <c r="B4696" s="54"/>
    </row>
    <row r="4697" spans="2:2" x14ac:dyDescent="0.2">
      <c r="B4697" s="54"/>
    </row>
    <row r="4698" spans="2:2" x14ac:dyDescent="0.2">
      <c r="B4698" s="54"/>
    </row>
    <row r="4699" spans="2:2" x14ac:dyDescent="0.2">
      <c r="B4699" s="54"/>
    </row>
    <row r="4700" spans="2:2" x14ac:dyDescent="0.2">
      <c r="B4700" s="54"/>
    </row>
    <row r="4701" spans="2:2" x14ac:dyDescent="0.2">
      <c r="B4701" s="54"/>
    </row>
    <row r="4702" spans="2:2" x14ac:dyDescent="0.2">
      <c r="B4702" s="54"/>
    </row>
    <row r="4703" spans="2:2" x14ac:dyDescent="0.2">
      <c r="B4703" s="54"/>
    </row>
    <row r="4704" spans="2:2" x14ac:dyDescent="0.2">
      <c r="B4704" s="54"/>
    </row>
    <row r="4705" spans="2:2" x14ac:dyDescent="0.2">
      <c r="B4705" s="54"/>
    </row>
    <row r="4706" spans="2:2" x14ac:dyDescent="0.2">
      <c r="B4706" s="54"/>
    </row>
    <row r="4707" spans="2:2" x14ac:dyDescent="0.2">
      <c r="B4707" s="54"/>
    </row>
    <row r="4708" spans="2:2" x14ac:dyDescent="0.2">
      <c r="B4708" s="54"/>
    </row>
    <row r="4709" spans="2:2" x14ac:dyDescent="0.2">
      <c r="B4709" s="54"/>
    </row>
    <row r="4710" spans="2:2" x14ac:dyDescent="0.2">
      <c r="B4710" s="54"/>
    </row>
    <row r="4711" spans="2:2" x14ac:dyDescent="0.2">
      <c r="B4711" s="54"/>
    </row>
    <row r="4712" spans="2:2" x14ac:dyDescent="0.2">
      <c r="B4712" s="54"/>
    </row>
    <row r="4713" spans="2:2" x14ac:dyDescent="0.2">
      <c r="B4713" s="54"/>
    </row>
    <row r="4714" spans="2:2" x14ac:dyDescent="0.2">
      <c r="B4714" s="54"/>
    </row>
    <row r="4715" spans="2:2" x14ac:dyDescent="0.2">
      <c r="B4715" s="54"/>
    </row>
    <row r="4716" spans="2:2" x14ac:dyDescent="0.2">
      <c r="B4716" s="54"/>
    </row>
    <row r="4717" spans="2:2" x14ac:dyDescent="0.2">
      <c r="B4717" s="54"/>
    </row>
    <row r="4718" spans="2:2" x14ac:dyDescent="0.2">
      <c r="B4718" s="54"/>
    </row>
    <row r="4719" spans="2:2" x14ac:dyDescent="0.2">
      <c r="B4719" s="54"/>
    </row>
    <row r="4720" spans="2:2" x14ac:dyDescent="0.2">
      <c r="B4720" s="54"/>
    </row>
    <row r="4721" spans="2:2" x14ac:dyDescent="0.2">
      <c r="B4721" s="54"/>
    </row>
    <row r="4722" spans="2:2" x14ac:dyDescent="0.2">
      <c r="B4722" s="54"/>
    </row>
    <row r="4723" spans="2:2" x14ac:dyDescent="0.2">
      <c r="B4723" s="54"/>
    </row>
    <row r="4724" spans="2:2" x14ac:dyDescent="0.2">
      <c r="B4724" s="54"/>
    </row>
    <row r="4725" spans="2:2" x14ac:dyDescent="0.2">
      <c r="B4725" s="54"/>
    </row>
    <row r="4726" spans="2:2" x14ac:dyDescent="0.2">
      <c r="B4726" s="54"/>
    </row>
    <row r="4727" spans="2:2" x14ac:dyDescent="0.2">
      <c r="B4727" s="54"/>
    </row>
    <row r="4728" spans="2:2" x14ac:dyDescent="0.2">
      <c r="B4728" s="54"/>
    </row>
    <row r="4729" spans="2:2" x14ac:dyDescent="0.2">
      <c r="B4729" s="54"/>
    </row>
    <row r="4730" spans="2:2" x14ac:dyDescent="0.2">
      <c r="B4730" s="54"/>
    </row>
    <row r="4731" spans="2:2" x14ac:dyDescent="0.2">
      <c r="B4731" s="54"/>
    </row>
    <row r="4732" spans="2:2" x14ac:dyDescent="0.2">
      <c r="B4732" s="54"/>
    </row>
    <row r="4733" spans="2:2" x14ac:dyDescent="0.2">
      <c r="B4733" s="54"/>
    </row>
    <row r="4734" spans="2:2" x14ac:dyDescent="0.2">
      <c r="B4734" s="54"/>
    </row>
    <row r="4735" spans="2:2" x14ac:dyDescent="0.2">
      <c r="B4735" s="54"/>
    </row>
    <row r="4736" spans="2:2" x14ac:dyDescent="0.2">
      <c r="B4736" s="54"/>
    </row>
    <row r="4737" spans="2:2" x14ac:dyDescent="0.2">
      <c r="B4737" s="54"/>
    </row>
    <row r="4738" spans="2:2" x14ac:dyDescent="0.2">
      <c r="B4738" s="54"/>
    </row>
    <row r="4739" spans="2:2" x14ac:dyDescent="0.2">
      <c r="B4739" s="54"/>
    </row>
    <row r="4740" spans="2:2" x14ac:dyDescent="0.2">
      <c r="B4740" s="54"/>
    </row>
    <row r="4741" spans="2:2" x14ac:dyDescent="0.2">
      <c r="B4741" s="54"/>
    </row>
    <row r="4742" spans="2:2" x14ac:dyDescent="0.2">
      <c r="B4742" s="54"/>
    </row>
    <row r="4743" spans="2:2" x14ac:dyDescent="0.2">
      <c r="B4743" s="54"/>
    </row>
    <row r="4744" spans="2:2" x14ac:dyDescent="0.2">
      <c r="B4744" s="54"/>
    </row>
    <row r="4745" spans="2:2" x14ac:dyDescent="0.2">
      <c r="B4745" s="54"/>
    </row>
    <row r="4746" spans="2:2" x14ac:dyDescent="0.2">
      <c r="B4746" s="54"/>
    </row>
    <row r="4747" spans="2:2" x14ac:dyDescent="0.2">
      <c r="B4747" s="54"/>
    </row>
    <row r="4748" spans="2:2" x14ac:dyDescent="0.2">
      <c r="B4748" s="54"/>
    </row>
    <row r="4749" spans="2:2" x14ac:dyDescent="0.2">
      <c r="B4749" s="54"/>
    </row>
    <row r="4750" spans="2:2" x14ac:dyDescent="0.2">
      <c r="B4750" s="54"/>
    </row>
    <row r="4751" spans="2:2" x14ac:dyDescent="0.2">
      <c r="B4751" s="54"/>
    </row>
    <row r="4752" spans="2:2" x14ac:dyDescent="0.2">
      <c r="B4752" s="54"/>
    </row>
    <row r="4753" spans="2:2" x14ac:dyDescent="0.2">
      <c r="B4753" s="54"/>
    </row>
    <row r="4754" spans="2:2" x14ac:dyDescent="0.2">
      <c r="B4754" s="54"/>
    </row>
    <row r="4755" spans="2:2" x14ac:dyDescent="0.2">
      <c r="B4755" s="54"/>
    </row>
    <row r="4756" spans="2:2" x14ac:dyDescent="0.2">
      <c r="B4756" s="54"/>
    </row>
    <row r="4757" spans="2:2" x14ac:dyDescent="0.2">
      <c r="B4757" s="54"/>
    </row>
    <row r="4758" spans="2:2" x14ac:dyDescent="0.2">
      <c r="B4758" s="54"/>
    </row>
    <row r="4759" spans="2:2" x14ac:dyDescent="0.2">
      <c r="B4759" s="54"/>
    </row>
    <row r="4760" spans="2:2" x14ac:dyDescent="0.2">
      <c r="B4760" s="54"/>
    </row>
    <row r="4761" spans="2:2" x14ac:dyDescent="0.2">
      <c r="B4761" s="54"/>
    </row>
    <row r="4762" spans="2:2" x14ac:dyDescent="0.2">
      <c r="B4762" s="54"/>
    </row>
    <row r="4763" spans="2:2" x14ac:dyDescent="0.2">
      <c r="B4763" s="54"/>
    </row>
    <row r="4764" spans="2:2" x14ac:dyDescent="0.2">
      <c r="B4764" s="54"/>
    </row>
    <row r="4765" spans="2:2" x14ac:dyDescent="0.2">
      <c r="B4765" s="54"/>
    </row>
    <row r="4766" spans="2:2" x14ac:dyDescent="0.2">
      <c r="B4766" s="54"/>
    </row>
    <row r="4767" spans="2:2" x14ac:dyDescent="0.2">
      <c r="B4767" s="54"/>
    </row>
    <row r="4768" spans="2:2" x14ac:dyDescent="0.2">
      <c r="B4768" s="54"/>
    </row>
    <row r="4769" spans="2:2" x14ac:dyDescent="0.2">
      <c r="B4769" s="54"/>
    </row>
    <row r="4770" spans="2:2" x14ac:dyDescent="0.2">
      <c r="B4770" s="54"/>
    </row>
    <row r="4771" spans="2:2" x14ac:dyDescent="0.2">
      <c r="B4771" s="54"/>
    </row>
    <row r="4772" spans="2:2" x14ac:dyDescent="0.2">
      <c r="B4772" s="54"/>
    </row>
    <row r="4773" spans="2:2" x14ac:dyDescent="0.2">
      <c r="B4773" s="54"/>
    </row>
    <row r="4774" spans="2:2" x14ac:dyDescent="0.2">
      <c r="B4774" s="54"/>
    </row>
    <row r="4775" spans="2:2" x14ac:dyDescent="0.2">
      <c r="B4775" s="54"/>
    </row>
    <row r="4776" spans="2:2" x14ac:dyDescent="0.2">
      <c r="B4776" s="54"/>
    </row>
    <row r="4777" spans="2:2" x14ac:dyDescent="0.2">
      <c r="B4777" s="54"/>
    </row>
    <row r="4778" spans="2:2" x14ac:dyDescent="0.2">
      <c r="B4778" s="54"/>
    </row>
    <row r="4779" spans="2:2" x14ac:dyDescent="0.2">
      <c r="B4779" s="54"/>
    </row>
    <row r="4780" spans="2:2" x14ac:dyDescent="0.2">
      <c r="B4780" s="54"/>
    </row>
    <row r="4781" spans="2:2" x14ac:dyDescent="0.2">
      <c r="B4781" s="54"/>
    </row>
    <row r="4782" spans="2:2" x14ac:dyDescent="0.2">
      <c r="B4782" s="54"/>
    </row>
    <row r="4783" spans="2:2" x14ac:dyDescent="0.2">
      <c r="B4783" s="54"/>
    </row>
    <row r="4784" spans="2:2" x14ac:dyDescent="0.2">
      <c r="B4784" s="54"/>
    </row>
    <row r="4785" spans="2:2" x14ac:dyDescent="0.2">
      <c r="B4785" s="54"/>
    </row>
    <row r="4786" spans="2:2" x14ac:dyDescent="0.2">
      <c r="B4786" s="54"/>
    </row>
    <row r="4787" spans="2:2" x14ac:dyDescent="0.2">
      <c r="B4787" s="54"/>
    </row>
    <row r="4788" spans="2:2" x14ac:dyDescent="0.2">
      <c r="B4788" s="54"/>
    </row>
    <row r="4789" spans="2:2" x14ac:dyDescent="0.2">
      <c r="B4789" s="54"/>
    </row>
    <row r="4790" spans="2:2" x14ac:dyDescent="0.2">
      <c r="B4790" s="54"/>
    </row>
    <row r="4791" spans="2:2" x14ac:dyDescent="0.2">
      <c r="B4791" s="54"/>
    </row>
    <row r="4792" spans="2:2" x14ac:dyDescent="0.2">
      <c r="B4792" s="54"/>
    </row>
    <row r="4793" spans="2:2" x14ac:dyDescent="0.2">
      <c r="B4793" s="54"/>
    </row>
    <row r="4794" spans="2:2" x14ac:dyDescent="0.2">
      <c r="B4794" s="54"/>
    </row>
    <row r="4795" spans="2:2" x14ac:dyDescent="0.2">
      <c r="B4795" s="54"/>
    </row>
    <row r="4796" spans="2:2" x14ac:dyDescent="0.2">
      <c r="B4796" s="54"/>
    </row>
    <row r="4797" spans="2:2" x14ac:dyDescent="0.2">
      <c r="B4797" s="54"/>
    </row>
    <row r="4798" spans="2:2" x14ac:dyDescent="0.2">
      <c r="B4798" s="54"/>
    </row>
    <row r="4799" spans="2:2" x14ac:dyDescent="0.2">
      <c r="B4799" s="54"/>
    </row>
    <row r="4800" spans="2:2" x14ac:dyDescent="0.2">
      <c r="B4800" s="54"/>
    </row>
    <row r="4801" spans="2:2" x14ac:dyDescent="0.2">
      <c r="B4801" s="54"/>
    </row>
    <row r="4802" spans="2:2" x14ac:dyDescent="0.2">
      <c r="B4802" s="54"/>
    </row>
    <row r="4803" spans="2:2" x14ac:dyDescent="0.2">
      <c r="B4803" s="54"/>
    </row>
    <row r="4804" spans="2:2" x14ac:dyDescent="0.2">
      <c r="B4804" s="54"/>
    </row>
    <row r="4805" spans="2:2" x14ac:dyDescent="0.2">
      <c r="B4805" s="54"/>
    </row>
    <row r="4806" spans="2:2" x14ac:dyDescent="0.2">
      <c r="B4806" s="54"/>
    </row>
    <row r="4807" spans="2:2" x14ac:dyDescent="0.2">
      <c r="B4807" s="54"/>
    </row>
    <row r="4808" spans="2:2" x14ac:dyDescent="0.2">
      <c r="B4808" s="54"/>
    </row>
    <row r="4809" spans="2:2" x14ac:dyDescent="0.2">
      <c r="B4809" s="54"/>
    </row>
    <row r="4810" spans="2:2" x14ac:dyDescent="0.2">
      <c r="B4810" s="54"/>
    </row>
    <row r="4811" spans="2:2" x14ac:dyDescent="0.2">
      <c r="B4811" s="54"/>
    </row>
    <row r="4812" spans="2:2" x14ac:dyDescent="0.2">
      <c r="B4812" s="54"/>
    </row>
    <row r="4813" spans="2:2" x14ac:dyDescent="0.2">
      <c r="B4813" s="54"/>
    </row>
    <row r="4814" spans="2:2" x14ac:dyDescent="0.2">
      <c r="B4814" s="54"/>
    </row>
    <row r="4815" spans="2:2" x14ac:dyDescent="0.2">
      <c r="B4815" s="54"/>
    </row>
    <row r="4816" spans="2:2" x14ac:dyDescent="0.2">
      <c r="B4816" s="54"/>
    </row>
    <row r="4817" spans="2:2" x14ac:dyDescent="0.2">
      <c r="B4817" s="54"/>
    </row>
    <row r="4818" spans="2:2" x14ac:dyDescent="0.2">
      <c r="B4818" s="54"/>
    </row>
    <row r="4819" spans="2:2" x14ac:dyDescent="0.2">
      <c r="B4819" s="54"/>
    </row>
    <row r="4820" spans="2:2" x14ac:dyDescent="0.2">
      <c r="B4820" s="54"/>
    </row>
    <row r="4821" spans="2:2" x14ac:dyDescent="0.2">
      <c r="B4821" s="54"/>
    </row>
    <row r="4822" spans="2:2" x14ac:dyDescent="0.2">
      <c r="B4822" s="54"/>
    </row>
    <row r="4823" spans="2:2" x14ac:dyDescent="0.2">
      <c r="B4823" s="54"/>
    </row>
    <row r="4824" spans="2:2" x14ac:dyDescent="0.2">
      <c r="B4824" s="54"/>
    </row>
    <row r="4825" spans="2:2" x14ac:dyDescent="0.2">
      <c r="B4825" s="54"/>
    </row>
    <row r="4826" spans="2:2" x14ac:dyDescent="0.2">
      <c r="B4826" s="54"/>
    </row>
    <row r="4827" spans="2:2" x14ac:dyDescent="0.2">
      <c r="B4827" s="54"/>
    </row>
    <row r="4828" spans="2:2" x14ac:dyDescent="0.2">
      <c r="B4828" s="54"/>
    </row>
    <row r="4829" spans="2:2" x14ac:dyDescent="0.2">
      <c r="B4829" s="54"/>
    </row>
    <row r="4830" spans="2:2" x14ac:dyDescent="0.2">
      <c r="B4830" s="54"/>
    </row>
    <row r="4831" spans="2:2" x14ac:dyDescent="0.2">
      <c r="B4831" s="54"/>
    </row>
    <row r="4832" spans="2:2" x14ac:dyDescent="0.2">
      <c r="B4832" s="54"/>
    </row>
    <row r="4833" spans="2:2" x14ac:dyDescent="0.2">
      <c r="B4833" s="54"/>
    </row>
    <row r="4834" spans="2:2" x14ac:dyDescent="0.2">
      <c r="B4834" s="54"/>
    </row>
    <row r="4835" spans="2:2" x14ac:dyDescent="0.2">
      <c r="B4835" s="54"/>
    </row>
    <row r="4836" spans="2:2" x14ac:dyDescent="0.2">
      <c r="B4836" s="54"/>
    </row>
    <row r="4837" spans="2:2" x14ac:dyDescent="0.2">
      <c r="B4837" s="54"/>
    </row>
    <row r="4838" spans="2:2" x14ac:dyDescent="0.2">
      <c r="B4838" s="54"/>
    </row>
    <row r="4839" spans="2:2" x14ac:dyDescent="0.2">
      <c r="B4839" s="54"/>
    </row>
    <row r="4840" spans="2:2" x14ac:dyDescent="0.2">
      <c r="B4840" s="54"/>
    </row>
    <row r="4841" spans="2:2" x14ac:dyDescent="0.2">
      <c r="B4841" s="54"/>
    </row>
    <row r="4842" spans="2:2" x14ac:dyDescent="0.2">
      <c r="B4842" s="54"/>
    </row>
    <row r="4843" spans="2:2" x14ac:dyDescent="0.2">
      <c r="B4843" s="54"/>
    </row>
    <row r="4844" spans="2:2" x14ac:dyDescent="0.2">
      <c r="B4844" s="54"/>
    </row>
    <row r="4845" spans="2:2" x14ac:dyDescent="0.2">
      <c r="B4845" s="54"/>
    </row>
    <row r="4846" spans="2:2" x14ac:dyDescent="0.2">
      <c r="B4846" s="54"/>
    </row>
    <row r="4847" spans="2:2" x14ac:dyDescent="0.2">
      <c r="B4847" s="54"/>
    </row>
    <row r="4848" spans="2:2" x14ac:dyDescent="0.2">
      <c r="B4848" s="54"/>
    </row>
    <row r="4849" spans="2:2" x14ac:dyDescent="0.2">
      <c r="B4849" s="54"/>
    </row>
    <row r="4850" spans="2:2" x14ac:dyDescent="0.2">
      <c r="B4850" s="54"/>
    </row>
    <row r="4851" spans="2:2" x14ac:dyDescent="0.2">
      <c r="B4851" s="54"/>
    </row>
    <row r="4852" spans="2:2" x14ac:dyDescent="0.2">
      <c r="B4852" s="54"/>
    </row>
    <row r="4853" spans="2:2" x14ac:dyDescent="0.2">
      <c r="B4853" s="54"/>
    </row>
    <row r="4854" spans="2:2" x14ac:dyDescent="0.2">
      <c r="B4854" s="54"/>
    </row>
    <row r="4855" spans="2:2" x14ac:dyDescent="0.2">
      <c r="B4855" s="54"/>
    </row>
    <row r="4856" spans="2:2" x14ac:dyDescent="0.2">
      <c r="B4856" s="54"/>
    </row>
    <row r="4857" spans="2:2" x14ac:dyDescent="0.2">
      <c r="B4857" s="54"/>
    </row>
    <row r="4858" spans="2:2" x14ac:dyDescent="0.2">
      <c r="B4858" s="54"/>
    </row>
    <row r="4859" spans="2:2" x14ac:dyDescent="0.2">
      <c r="B4859" s="54"/>
    </row>
    <row r="4860" spans="2:2" x14ac:dyDescent="0.2">
      <c r="B4860" s="54"/>
    </row>
    <row r="4861" spans="2:2" x14ac:dyDescent="0.2">
      <c r="B4861" s="54"/>
    </row>
    <row r="4862" spans="2:2" x14ac:dyDescent="0.2">
      <c r="B4862" s="54"/>
    </row>
    <row r="4863" spans="2:2" x14ac:dyDescent="0.2">
      <c r="B4863" s="54"/>
    </row>
    <row r="4864" spans="2:2" x14ac:dyDescent="0.2">
      <c r="B4864" s="54"/>
    </row>
    <row r="4865" spans="2:2" x14ac:dyDescent="0.2">
      <c r="B4865" s="54"/>
    </row>
    <row r="4866" spans="2:2" x14ac:dyDescent="0.2">
      <c r="B4866" s="54"/>
    </row>
    <row r="4867" spans="2:2" x14ac:dyDescent="0.2">
      <c r="B4867" s="54"/>
    </row>
    <row r="4868" spans="2:2" x14ac:dyDescent="0.2">
      <c r="B4868" s="54"/>
    </row>
    <row r="4869" spans="2:2" x14ac:dyDescent="0.2">
      <c r="B4869" s="54"/>
    </row>
    <row r="4870" spans="2:2" x14ac:dyDescent="0.2">
      <c r="B4870" s="54"/>
    </row>
    <row r="4871" spans="2:2" x14ac:dyDescent="0.2">
      <c r="B4871" s="54"/>
    </row>
    <row r="4872" spans="2:2" x14ac:dyDescent="0.2">
      <c r="B4872" s="54"/>
    </row>
    <row r="4873" spans="2:2" x14ac:dyDescent="0.2">
      <c r="B4873" s="54"/>
    </row>
    <row r="4874" spans="2:2" x14ac:dyDescent="0.2">
      <c r="B4874" s="54"/>
    </row>
    <row r="4875" spans="2:2" x14ac:dyDescent="0.2">
      <c r="B4875" s="54"/>
    </row>
    <row r="4876" spans="2:2" x14ac:dyDescent="0.2">
      <c r="B4876" s="54"/>
    </row>
    <row r="4877" spans="2:2" x14ac:dyDescent="0.2">
      <c r="B4877" s="54"/>
    </row>
    <row r="4878" spans="2:2" x14ac:dyDescent="0.2">
      <c r="B4878" s="54"/>
    </row>
    <row r="4879" spans="2:2" x14ac:dyDescent="0.2">
      <c r="B4879" s="54"/>
    </row>
    <row r="4880" spans="2:2" x14ac:dyDescent="0.2">
      <c r="B4880" s="54"/>
    </row>
    <row r="4881" spans="2:2" x14ac:dyDescent="0.2">
      <c r="B4881" s="54"/>
    </row>
    <row r="4882" spans="2:2" x14ac:dyDescent="0.2">
      <c r="B4882" s="54"/>
    </row>
    <row r="4883" spans="2:2" x14ac:dyDescent="0.2">
      <c r="B4883" s="54"/>
    </row>
    <row r="4884" spans="2:2" x14ac:dyDescent="0.2">
      <c r="B4884" s="54"/>
    </row>
    <row r="4885" spans="2:2" x14ac:dyDescent="0.2">
      <c r="B4885" s="54"/>
    </row>
    <row r="4886" spans="2:2" x14ac:dyDescent="0.2">
      <c r="B4886" s="54"/>
    </row>
    <row r="4887" spans="2:2" x14ac:dyDescent="0.2">
      <c r="B4887" s="54"/>
    </row>
    <row r="4888" spans="2:2" x14ac:dyDescent="0.2">
      <c r="B4888" s="54"/>
    </row>
    <row r="4889" spans="2:2" x14ac:dyDescent="0.2">
      <c r="B4889" s="54"/>
    </row>
    <row r="4890" spans="2:2" x14ac:dyDescent="0.2">
      <c r="B4890" s="54"/>
    </row>
    <row r="4891" spans="2:2" x14ac:dyDescent="0.2">
      <c r="B4891" s="54"/>
    </row>
    <row r="4892" spans="2:2" x14ac:dyDescent="0.2">
      <c r="B4892" s="54"/>
    </row>
    <row r="4893" spans="2:2" x14ac:dyDescent="0.2">
      <c r="B4893" s="54"/>
    </row>
    <row r="4894" spans="2:2" x14ac:dyDescent="0.2">
      <c r="B4894" s="54"/>
    </row>
    <row r="4895" spans="2:2" x14ac:dyDescent="0.2">
      <c r="B4895" s="54"/>
    </row>
    <row r="4896" spans="2:2" x14ac:dyDescent="0.2">
      <c r="B4896" s="54"/>
    </row>
    <row r="4897" spans="2:2" x14ac:dyDescent="0.2">
      <c r="B4897" s="54"/>
    </row>
    <row r="4898" spans="2:2" x14ac:dyDescent="0.2">
      <c r="B4898" s="54"/>
    </row>
    <row r="4899" spans="2:2" x14ac:dyDescent="0.2">
      <c r="B4899" s="54"/>
    </row>
    <row r="4900" spans="2:2" x14ac:dyDescent="0.2">
      <c r="B4900" s="54"/>
    </row>
    <row r="4901" spans="2:2" x14ac:dyDescent="0.2">
      <c r="B4901" s="54"/>
    </row>
    <row r="4902" spans="2:2" x14ac:dyDescent="0.2">
      <c r="B4902" s="54"/>
    </row>
    <row r="4903" spans="2:2" x14ac:dyDescent="0.2">
      <c r="B4903" s="54"/>
    </row>
    <row r="4904" spans="2:2" x14ac:dyDescent="0.2">
      <c r="B4904" s="54"/>
    </row>
    <row r="4905" spans="2:2" x14ac:dyDescent="0.2">
      <c r="B4905" s="54"/>
    </row>
    <row r="4906" spans="2:2" x14ac:dyDescent="0.2">
      <c r="B4906" s="54"/>
    </row>
    <row r="4907" spans="2:2" x14ac:dyDescent="0.2">
      <c r="B4907" s="54"/>
    </row>
    <row r="4908" spans="2:2" x14ac:dyDescent="0.2">
      <c r="B4908" s="54"/>
    </row>
    <row r="4909" spans="2:2" x14ac:dyDescent="0.2">
      <c r="B4909" s="54"/>
    </row>
    <row r="4910" spans="2:2" x14ac:dyDescent="0.2">
      <c r="B4910" s="54"/>
    </row>
    <row r="4911" spans="2:2" x14ac:dyDescent="0.2">
      <c r="B4911" s="54"/>
    </row>
    <row r="4912" spans="2:2" x14ac:dyDescent="0.2">
      <c r="B4912" s="54"/>
    </row>
    <row r="4913" spans="2:2" x14ac:dyDescent="0.2">
      <c r="B4913" s="54"/>
    </row>
    <row r="4914" spans="2:2" x14ac:dyDescent="0.2">
      <c r="B4914" s="54"/>
    </row>
    <row r="4915" spans="2:2" x14ac:dyDescent="0.2">
      <c r="B4915" s="54"/>
    </row>
    <row r="4916" spans="2:2" x14ac:dyDescent="0.2">
      <c r="B4916" s="54"/>
    </row>
    <row r="4917" spans="2:2" x14ac:dyDescent="0.2">
      <c r="B4917" s="54"/>
    </row>
    <row r="4918" spans="2:2" x14ac:dyDescent="0.2">
      <c r="B4918" s="54"/>
    </row>
    <row r="4919" spans="2:2" x14ac:dyDescent="0.2">
      <c r="B4919" s="54"/>
    </row>
    <row r="4920" spans="2:2" x14ac:dyDescent="0.2">
      <c r="B4920" s="54"/>
    </row>
    <row r="4921" spans="2:2" x14ac:dyDescent="0.2">
      <c r="B4921" s="54"/>
    </row>
    <row r="4922" spans="2:2" x14ac:dyDescent="0.2">
      <c r="B4922" s="54"/>
    </row>
    <row r="4923" spans="2:2" x14ac:dyDescent="0.2">
      <c r="B4923" s="54"/>
    </row>
    <row r="4924" spans="2:2" x14ac:dyDescent="0.2">
      <c r="B4924" s="54"/>
    </row>
    <row r="4925" spans="2:2" x14ac:dyDescent="0.2">
      <c r="B4925" s="54"/>
    </row>
    <row r="4926" spans="2:2" x14ac:dyDescent="0.2">
      <c r="B4926" s="54"/>
    </row>
    <row r="4927" spans="2:2" x14ac:dyDescent="0.2">
      <c r="B4927" s="54"/>
    </row>
    <row r="4928" spans="2:2" x14ac:dyDescent="0.2">
      <c r="B4928" s="54"/>
    </row>
    <row r="4929" spans="2:2" x14ac:dyDescent="0.2">
      <c r="B4929" s="54"/>
    </row>
    <row r="4930" spans="2:2" x14ac:dyDescent="0.2">
      <c r="B4930" s="54"/>
    </row>
    <row r="4931" spans="2:2" x14ac:dyDescent="0.2">
      <c r="B4931" s="54"/>
    </row>
    <row r="4932" spans="2:2" x14ac:dyDescent="0.2">
      <c r="B4932" s="54"/>
    </row>
    <row r="4933" spans="2:2" x14ac:dyDescent="0.2">
      <c r="B4933" s="54"/>
    </row>
    <row r="4934" spans="2:2" x14ac:dyDescent="0.2">
      <c r="B4934" s="54"/>
    </row>
    <row r="4935" spans="2:2" x14ac:dyDescent="0.2">
      <c r="B4935" s="54"/>
    </row>
    <row r="4936" spans="2:2" x14ac:dyDescent="0.2">
      <c r="B4936" s="54"/>
    </row>
    <row r="4937" spans="2:2" x14ac:dyDescent="0.2">
      <c r="B4937" s="54"/>
    </row>
    <row r="4938" spans="2:2" x14ac:dyDescent="0.2">
      <c r="B4938" s="54"/>
    </row>
    <row r="4939" spans="2:2" x14ac:dyDescent="0.2">
      <c r="B4939" s="54"/>
    </row>
    <row r="4940" spans="2:2" x14ac:dyDescent="0.2">
      <c r="B4940" s="54"/>
    </row>
    <row r="4941" spans="2:2" x14ac:dyDescent="0.2">
      <c r="B4941" s="54"/>
    </row>
    <row r="4942" spans="2:2" x14ac:dyDescent="0.2">
      <c r="B4942" s="54"/>
    </row>
    <row r="4943" spans="2:2" x14ac:dyDescent="0.2">
      <c r="B4943" s="54"/>
    </row>
    <row r="4944" spans="2:2" x14ac:dyDescent="0.2">
      <c r="B4944" s="54"/>
    </row>
    <row r="4945" spans="2:2" x14ac:dyDescent="0.2">
      <c r="B4945" s="54"/>
    </row>
    <row r="4946" spans="2:2" x14ac:dyDescent="0.2">
      <c r="B4946" s="54"/>
    </row>
    <row r="4947" spans="2:2" x14ac:dyDescent="0.2">
      <c r="B4947" s="54"/>
    </row>
    <row r="4948" spans="2:2" x14ac:dyDescent="0.2">
      <c r="B4948" s="54"/>
    </row>
    <row r="4949" spans="2:2" x14ac:dyDescent="0.2">
      <c r="B4949" s="54"/>
    </row>
    <row r="4950" spans="2:2" x14ac:dyDescent="0.2">
      <c r="B4950" s="54"/>
    </row>
    <row r="4951" spans="2:2" x14ac:dyDescent="0.2">
      <c r="B4951" s="54"/>
    </row>
    <row r="4952" spans="2:2" x14ac:dyDescent="0.2">
      <c r="B4952" s="54"/>
    </row>
    <row r="4953" spans="2:2" x14ac:dyDescent="0.2">
      <c r="B4953" s="54"/>
    </row>
    <row r="4954" spans="2:2" x14ac:dyDescent="0.2">
      <c r="B4954" s="54"/>
    </row>
    <row r="4955" spans="2:2" x14ac:dyDescent="0.2">
      <c r="B4955" s="54"/>
    </row>
    <row r="4956" spans="2:2" x14ac:dyDescent="0.2">
      <c r="B4956" s="54"/>
    </row>
    <row r="4957" spans="2:2" x14ac:dyDescent="0.2">
      <c r="B4957" s="54"/>
    </row>
    <row r="4958" spans="2:2" x14ac:dyDescent="0.2">
      <c r="B4958" s="54"/>
    </row>
    <row r="4959" spans="2:2" x14ac:dyDescent="0.2">
      <c r="B4959" s="54"/>
    </row>
    <row r="4960" spans="2:2" x14ac:dyDescent="0.2">
      <c r="B4960" s="54"/>
    </row>
    <row r="4961" spans="2:2" x14ac:dyDescent="0.2">
      <c r="B4961" s="54"/>
    </row>
    <row r="4962" spans="2:2" x14ac:dyDescent="0.2">
      <c r="B4962" s="54"/>
    </row>
    <row r="4963" spans="2:2" x14ac:dyDescent="0.2">
      <c r="B4963" s="54"/>
    </row>
    <row r="4964" spans="2:2" x14ac:dyDescent="0.2">
      <c r="B4964" s="54"/>
    </row>
    <row r="4965" spans="2:2" x14ac:dyDescent="0.2">
      <c r="B4965" s="54"/>
    </row>
    <row r="4966" spans="2:2" x14ac:dyDescent="0.2">
      <c r="B4966" s="54"/>
    </row>
    <row r="4967" spans="2:2" x14ac:dyDescent="0.2">
      <c r="B4967" s="54"/>
    </row>
    <row r="4968" spans="2:2" x14ac:dyDescent="0.2">
      <c r="B4968" s="54"/>
    </row>
    <row r="4969" spans="2:2" x14ac:dyDescent="0.2">
      <c r="B4969" s="54"/>
    </row>
    <row r="4970" spans="2:2" x14ac:dyDescent="0.2">
      <c r="B4970" s="54"/>
    </row>
    <row r="4971" spans="2:2" x14ac:dyDescent="0.2">
      <c r="B4971" s="54"/>
    </row>
    <row r="4972" spans="2:2" x14ac:dyDescent="0.2">
      <c r="B4972" s="54"/>
    </row>
    <row r="4973" spans="2:2" x14ac:dyDescent="0.2">
      <c r="B4973" s="54"/>
    </row>
    <row r="4974" spans="2:2" x14ac:dyDescent="0.2">
      <c r="B4974" s="54"/>
    </row>
    <row r="4975" spans="2:2" x14ac:dyDescent="0.2">
      <c r="B4975" s="54"/>
    </row>
    <row r="4976" spans="2:2" x14ac:dyDescent="0.2">
      <c r="B4976" s="54"/>
    </row>
    <row r="4977" spans="2:2" x14ac:dyDescent="0.2">
      <c r="B4977" s="54"/>
    </row>
    <row r="4978" spans="2:2" x14ac:dyDescent="0.2">
      <c r="B4978" s="54"/>
    </row>
    <row r="4979" spans="2:2" x14ac:dyDescent="0.2">
      <c r="B4979" s="54"/>
    </row>
    <row r="4980" spans="2:2" x14ac:dyDescent="0.2">
      <c r="B4980" s="54"/>
    </row>
    <row r="4981" spans="2:2" x14ac:dyDescent="0.2">
      <c r="B4981" s="54"/>
    </row>
    <row r="4982" spans="2:2" x14ac:dyDescent="0.2">
      <c r="B4982" s="54"/>
    </row>
    <row r="4983" spans="2:2" x14ac:dyDescent="0.2">
      <c r="B4983" s="54"/>
    </row>
    <row r="4984" spans="2:2" x14ac:dyDescent="0.2">
      <c r="B4984" s="54"/>
    </row>
    <row r="4985" spans="2:2" x14ac:dyDescent="0.2">
      <c r="B4985" s="54"/>
    </row>
    <row r="4986" spans="2:2" x14ac:dyDescent="0.2">
      <c r="B4986" s="54"/>
    </row>
    <row r="4987" spans="2:2" x14ac:dyDescent="0.2">
      <c r="B4987" s="54"/>
    </row>
    <row r="4988" spans="2:2" x14ac:dyDescent="0.2">
      <c r="B4988" s="54"/>
    </row>
    <row r="4989" spans="2:2" x14ac:dyDescent="0.2">
      <c r="B4989" s="54"/>
    </row>
    <row r="4990" spans="2:2" x14ac:dyDescent="0.2">
      <c r="B4990" s="54"/>
    </row>
    <row r="4991" spans="2:2" x14ac:dyDescent="0.2">
      <c r="B4991" s="54"/>
    </row>
    <row r="4992" spans="2:2" x14ac:dyDescent="0.2">
      <c r="B4992" s="54"/>
    </row>
    <row r="4993" spans="2:2" x14ac:dyDescent="0.2">
      <c r="B4993" s="54"/>
    </row>
    <row r="4994" spans="2:2" x14ac:dyDescent="0.2">
      <c r="B4994" s="54"/>
    </row>
    <row r="4995" spans="2:2" x14ac:dyDescent="0.2">
      <c r="B4995" s="54"/>
    </row>
    <row r="4996" spans="2:2" x14ac:dyDescent="0.2">
      <c r="B4996" s="54"/>
    </row>
    <row r="4997" spans="2:2" x14ac:dyDescent="0.2">
      <c r="B4997" s="54"/>
    </row>
    <row r="4998" spans="2:2" x14ac:dyDescent="0.2">
      <c r="B4998" s="54"/>
    </row>
    <row r="4999" spans="2:2" x14ac:dyDescent="0.2">
      <c r="B4999" s="54"/>
    </row>
    <row r="5000" spans="2:2" x14ac:dyDescent="0.2">
      <c r="B5000" s="54"/>
    </row>
    <row r="5001" spans="2:2" x14ac:dyDescent="0.2">
      <c r="B5001" s="54"/>
    </row>
    <row r="5002" spans="2:2" x14ac:dyDescent="0.2">
      <c r="B5002" s="54"/>
    </row>
    <row r="5003" spans="2:2" x14ac:dyDescent="0.2">
      <c r="B5003" s="54"/>
    </row>
    <row r="5004" spans="2:2" x14ac:dyDescent="0.2">
      <c r="B5004" s="54"/>
    </row>
    <row r="5005" spans="2:2" x14ac:dyDescent="0.2">
      <c r="B5005" s="54"/>
    </row>
    <row r="5006" spans="2:2" x14ac:dyDescent="0.2">
      <c r="B5006" s="54"/>
    </row>
    <row r="5007" spans="2:2" x14ac:dyDescent="0.2">
      <c r="B5007" s="54"/>
    </row>
    <row r="5008" spans="2:2" x14ac:dyDescent="0.2">
      <c r="B5008" s="54"/>
    </row>
    <row r="5009" spans="2:2" x14ac:dyDescent="0.2">
      <c r="B5009" s="54"/>
    </row>
    <row r="5010" spans="2:2" x14ac:dyDescent="0.2">
      <c r="B5010" s="54"/>
    </row>
    <row r="5011" spans="2:2" x14ac:dyDescent="0.2">
      <c r="B5011" s="54"/>
    </row>
    <row r="5012" spans="2:2" x14ac:dyDescent="0.2">
      <c r="B5012" s="54"/>
    </row>
    <row r="5013" spans="2:2" x14ac:dyDescent="0.2">
      <c r="B5013" s="54"/>
    </row>
    <row r="5014" spans="2:2" x14ac:dyDescent="0.2">
      <c r="B5014" s="54"/>
    </row>
    <row r="5015" spans="2:2" x14ac:dyDescent="0.2">
      <c r="B5015" s="54"/>
    </row>
    <row r="5016" spans="2:2" x14ac:dyDescent="0.2">
      <c r="B5016" s="54"/>
    </row>
    <row r="5017" spans="2:2" x14ac:dyDescent="0.2">
      <c r="B5017" s="54"/>
    </row>
    <row r="5018" spans="2:2" x14ac:dyDescent="0.2">
      <c r="B5018" s="54"/>
    </row>
    <row r="5019" spans="2:2" x14ac:dyDescent="0.2">
      <c r="B5019" s="54"/>
    </row>
    <row r="5020" spans="2:2" x14ac:dyDescent="0.2">
      <c r="B5020" s="54"/>
    </row>
    <row r="5021" spans="2:2" x14ac:dyDescent="0.2">
      <c r="B5021" s="54"/>
    </row>
    <row r="5022" spans="2:2" x14ac:dyDescent="0.2">
      <c r="B5022" s="54"/>
    </row>
    <row r="5023" spans="2:2" x14ac:dyDescent="0.2">
      <c r="B5023" s="54"/>
    </row>
    <row r="5024" spans="2:2" x14ac:dyDescent="0.2">
      <c r="B5024" s="54"/>
    </row>
    <row r="5025" spans="2:2" x14ac:dyDescent="0.2">
      <c r="B5025" s="54"/>
    </row>
    <row r="5026" spans="2:2" x14ac:dyDescent="0.2">
      <c r="B5026" s="54"/>
    </row>
    <row r="5027" spans="2:2" x14ac:dyDescent="0.2">
      <c r="B5027" s="54"/>
    </row>
    <row r="5028" spans="2:2" x14ac:dyDescent="0.2">
      <c r="B5028" s="54"/>
    </row>
    <row r="5029" spans="2:2" x14ac:dyDescent="0.2">
      <c r="B5029" s="54"/>
    </row>
    <row r="5030" spans="2:2" x14ac:dyDescent="0.2">
      <c r="B5030" s="54"/>
    </row>
    <row r="5031" spans="2:2" x14ac:dyDescent="0.2">
      <c r="B5031" s="54"/>
    </row>
    <row r="5032" spans="2:2" x14ac:dyDescent="0.2">
      <c r="B5032" s="54"/>
    </row>
    <row r="5033" spans="2:2" x14ac:dyDescent="0.2">
      <c r="B5033" s="54"/>
    </row>
    <row r="5034" spans="2:2" x14ac:dyDescent="0.2">
      <c r="B5034" s="54"/>
    </row>
    <row r="5035" spans="2:2" x14ac:dyDescent="0.2">
      <c r="B5035" s="54"/>
    </row>
    <row r="5036" spans="2:2" x14ac:dyDescent="0.2">
      <c r="B5036" s="54"/>
    </row>
    <row r="5037" spans="2:2" x14ac:dyDescent="0.2">
      <c r="B5037" s="54"/>
    </row>
    <row r="5038" spans="2:2" x14ac:dyDescent="0.2">
      <c r="B5038" s="54"/>
    </row>
    <row r="5039" spans="2:2" x14ac:dyDescent="0.2">
      <c r="B5039" s="54"/>
    </row>
    <row r="5040" spans="2:2" x14ac:dyDescent="0.2">
      <c r="B5040" s="54"/>
    </row>
    <row r="5041" spans="2:2" x14ac:dyDescent="0.2">
      <c r="B5041" s="54"/>
    </row>
    <row r="5042" spans="2:2" x14ac:dyDescent="0.2">
      <c r="B5042" s="54"/>
    </row>
    <row r="5043" spans="2:2" x14ac:dyDescent="0.2">
      <c r="B5043" s="54"/>
    </row>
    <row r="5044" spans="2:2" x14ac:dyDescent="0.2">
      <c r="B5044" s="54"/>
    </row>
    <row r="5045" spans="2:2" x14ac:dyDescent="0.2">
      <c r="B5045" s="54"/>
    </row>
    <row r="5046" spans="2:2" x14ac:dyDescent="0.2">
      <c r="B5046" s="54"/>
    </row>
    <row r="5047" spans="2:2" x14ac:dyDescent="0.2">
      <c r="B5047" s="54"/>
    </row>
    <row r="5048" spans="2:2" x14ac:dyDescent="0.2">
      <c r="B5048" s="54"/>
    </row>
    <row r="5049" spans="2:2" x14ac:dyDescent="0.2">
      <c r="B5049" s="54"/>
    </row>
    <row r="5050" spans="2:2" x14ac:dyDescent="0.2">
      <c r="B5050" s="54"/>
    </row>
    <row r="5051" spans="2:2" x14ac:dyDescent="0.2">
      <c r="B5051" s="54"/>
    </row>
    <row r="5052" spans="2:2" x14ac:dyDescent="0.2">
      <c r="B5052" s="54"/>
    </row>
    <row r="5053" spans="2:2" x14ac:dyDescent="0.2">
      <c r="B5053" s="54"/>
    </row>
    <row r="5054" spans="2:2" x14ac:dyDescent="0.2">
      <c r="B5054" s="54"/>
    </row>
    <row r="5055" spans="2:2" x14ac:dyDescent="0.2">
      <c r="B5055" s="54"/>
    </row>
    <row r="5056" spans="2:2" x14ac:dyDescent="0.2">
      <c r="B5056" s="54"/>
    </row>
    <row r="5057" spans="2:2" x14ac:dyDescent="0.2">
      <c r="B5057" s="54"/>
    </row>
    <row r="5058" spans="2:2" x14ac:dyDescent="0.2">
      <c r="B5058" s="54"/>
    </row>
    <row r="5059" spans="2:2" x14ac:dyDescent="0.2">
      <c r="B5059" s="54"/>
    </row>
    <row r="5060" spans="2:2" x14ac:dyDescent="0.2">
      <c r="B5060" s="54"/>
    </row>
    <row r="5061" spans="2:2" x14ac:dyDescent="0.2">
      <c r="B5061" s="54"/>
    </row>
    <row r="5062" spans="2:2" x14ac:dyDescent="0.2">
      <c r="B5062" s="54"/>
    </row>
    <row r="5063" spans="2:2" x14ac:dyDescent="0.2">
      <c r="B5063" s="54"/>
    </row>
    <row r="5064" spans="2:2" x14ac:dyDescent="0.2">
      <c r="B5064" s="54"/>
    </row>
    <row r="5065" spans="2:2" x14ac:dyDescent="0.2">
      <c r="B5065" s="54"/>
    </row>
    <row r="5066" spans="2:2" x14ac:dyDescent="0.2">
      <c r="B5066" s="54"/>
    </row>
    <row r="5067" spans="2:2" x14ac:dyDescent="0.2">
      <c r="B5067" s="54"/>
    </row>
    <row r="5068" spans="2:2" x14ac:dyDescent="0.2">
      <c r="B5068" s="54"/>
    </row>
    <row r="5069" spans="2:2" x14ac:dyDescent="0.2">
      <c r="B5069" s="54"/>
    </row>
    <row r="5070" spans="2:2" x14ac:dyDescent="0.2">
      <c r="B5070" s="54"/>
    </row>
    <row r="5071" spans="2:2" x14ac:dyDescent="0.2">
      <c r="B5071" s="54"/>
    </row>
    <row r="5072" spans="2:2" x14ac:dyDescent="0.2">
      <c r="B5072" s="54"/>
    </row>
    <row r="5073" spans="2:2" x14ac:dyDescent="0.2">
      <c r="B5073" s="54"/>
    </row>
    <row r="5074" spans="2:2" x14ac:dyDescent="0.2">
      <c r="B5074" s="54"/>
    </row>
    <row r="5075" spans="2:2" x14ac:dyDescent="0.2">
      <c r="B5075" s="54"/>
    </row>
    <row r="5076" spans="2:2" x14ac:dyDescent="0.2">
      <c r="B5076" s="54"/>
    </row>
    <row r="5077" spans="2:2" x14ac:dyDescent="0.2">
      <c r="B5077" s="54"/>
    </row>
    <row r="5078" spans="2:2" x14ac:dyDescent="0.2">
      <c r="B5078" s="54"/>
    </row>
    <row r="5079" spans="2:2" x14ac:dyDescent="0.2">
      <c r="B5079" s="54"/>
    </row>
    <row r="5080" spans="2:2" x14ac:dyDescent="0.2">
      <c r="B5080" s="54"/>
    </row>
    <row r="5081" spans="2:2" x14ac:dyDescent="0.2">
      <c r="B5081" s="54"/>
    </row>
    <row r="5082" spans="2:2" x14ac:dyDescent="0.2">
      <c r="B5082" s="54"/>
    </row>
    <row r="5083" spans="2:2" x14ac:dyDescent="0.2">
      <c r="B5083" s="54"/>
    </row>
    <row r="5084" spans="2:2" x14ac:dyDescent="0.2">
      <c r="B5084" s="54"/>
    </row>
    <row r="5085" spans="2:2" x14ac:dyDescent="0.2">
      <c r="B5085" s="54"/>
    </row>
    <row r="5086" spans="2:2" x14ac:dyDescent="0.2">
      <c r="B5086" s="54"/>
    </row>
    <row r="5087" spans="2:2" x14ac:dyDescent="0.2">
      <c r="B5087" s="54"/>
    </row>
    <row r="5088" spans="2:2" x14ac:dyDescent="0.2">
      <c r="B5088" s="54"/>
    </row>
    <row r="5089" spans="2:2" x14ac:dyDescent="0.2">
      <c r="B5089" s="54"/>
    </row>
    <row r="5090" spans="2:2" x14ac:dyDescent="0.2">
      <c r="B5090" s="54"/>
    </row>
    <row r="5091" spans="2:2" x14ac:dyDescent="0.2">
      <c r="B5091" s="54"/>
    </row>
    <row r="5092" spans="2:2" x14ac:dyDescent="0.2">
      <c r="B5092" s="54"/>
    </row>
    <row r="5093" spans="2:2" x14ac:dyDescent="0.2">
      <c r="B5093" s="54"/>
    </row>
    <row r="5094" spans="2:2" x14ac:dyDescent="0.2">
      <c r="B5094" s="54"/>
    </row>
    <row r="5095" spans="2:2" x14ac:dyDescent="0.2">
      <c r="B5095" s="54"/>
    </row>
    <row r="5096" spans="2:2" x14ac:dyDescent="0.2">
      <c r="B5096" s="54"/>
    </row>
    <row r="5097" spans="2:2" x14ac:dyDescent="0.2">
      <c r="B5097" s="54"/>
    </row>
    <row r="5098" spans="2:2" x14ac:dyDescent="0.2">
      <c r="B5098" s="54"/>
    </row>
    <row r="5099" spans="2:2" x14ac:dyDescent="0.2">
      <c r="B5099" s="54"/>
    </row>
    <row r="5100" spans="2:2" x14ac:dyDescent="0.2">
      <c r="B5100" s="54"/>
    </row>
    <row r="5101" spans="2:2" x14ac:dyDescent="0.2">
      <c r="B5101" s="54"/>
    </row>
    <row r="5102" spans="2:2" x14ac:dyDescent="0.2">
      <c r="B5102" s="54"/>
    </row>
    <row r="5103" spans="2:2" x14ac:dyDescent="0.2">
      <c r="B5103" s="54"/>
    </row>
    <row r="5104" spans="2:2" x14ac:dyDescent="0.2">
      <c r="B5104" s="54"/>
    </row>
    <row r="5105" spans="2:2" x14ac:dyDescent="0.2">
      <c r="B5105" s="54"/>
    </row>
    <row r="5106" spans="2:2" x14ac:dyDescent="0.2">
      <c r="B5106" s="54"/>
    </row>
    <row r="5107" spans="2:2" x14ac:dyDescent="0.2">
      <c r="B5107" s="54"/>
    </row>
    <row r="5108" spans="2:2" x14ac:dyDescent="0.2">
      <c r="B5108" s="54"/>
    </row>
    <row r="5109" spans="2:2" x14ac:dyDescent="0.2">
      <c r="B5109" s="54"/>
    </row>
    <row r="5110" spans="2:2" x14ac:dyDescent="0.2">
      <c r="B5110" s="54"/>
    </row>
    <row r="5111" spans="2:2" x14ac:dyDescent="0.2">
      <c r="B5111" s="54"/>
    </row>
    <row r="5112" spans="2:2" x14ac:dyDescent="0.2">
      <c r="B5112" s="54"/>
    </row>
    <row r="5113" spans="2:2" x14ac:dyDescent="0.2">
      <c r="B5113" s="54"/>
    </row>
    <row r="5114" spans="2:2" x14ac:dyDescent="0.2">
      <c r="B5114" s="54"/>
    </row>
    <row r="5115" spans="2:2" x14ac:dyDescent="0.2">
      <c r="B5115" s="54"/>
    </row>
    <row r="5116" spans="2:2" x14ac:dyDescent="0.2">
      <c r="B5116" s="54"/>
    </row>
    <row r="5117" spans="2:2" x14ac:dyDescent="0.2">
      <c r="B5117" s="54"/>
    </row>
    <row r="5118" spans="2:2" x14ac:dyDescent="0.2">
      <c r="B5118" s="54"/>
    </row>
    <row r="5119" spans="2:2" x14ac:dyDescent="0.2">
      <c r="B5119" s="54"/>
    </row>
    <row r="5120" spans="2:2" x14ac:dyDescent="0.2">
      <c r="B5120" s="54"/>
    </row>
    <row r="5121" spans="2:2" x14ac:dyDescent="0.2">
      <c r="B5121" s="54"/>
    </row>
    <row r="5122" spans="2:2" x14ac:dyDescent="0.2">
      <c r="B5122" s="54"/>
    </row>
    <row r="5123" spans="2:2" x14ac:dyDescent="0.2">
      <c r="B5123" s="54"/>
    </row>
    <row r="5124" spans="2:2" x14ac:dyDescent="0.2">
      <c r="B5124" s="54"/>
    </row>
    <row r="5125" spans="2:2" x14ac:dyDescent="0.2">
      <c r="B5125" s="54"/>
    </row>
    <row r="5126" spans="2:2" x14ac:dyDescent="0.2">
      <c r="B5126" s="54"/>
    </row>
    <row r="5127" spans="2:2" x14ac:dyDescent="0.2">
      <c r="B5127" s="54"/>
    </row>
    <row r="5128" spans="2:2" x14ac:dyDescent="0.2">
      <c r="B5128" s="54"/>
    </row>
    <row r="5129" spans="2:2" x14ac:dyDescent="0.2">
      <c r="B5129" s="54"/>
    </row>
    <row r="5130" spans="2:2" x14ac:dyDescent="0.2">
      <c r="B5130" s="54"/>
    </row>
    <row r="5131" spans="2:2" x14ac:dyDescent="0.2">
      <c r="B5131" s="54"/>
    </row>
    <row r="5132" spans="2:2" x14ac:dyDescent="0.2">
      <c r="B5132" s="54"/>
    </row>
    <row r="5133" spans="2:2" x14ac:dyDescent="0.2">
      <c r="B5133" s="54"/>
    </row>
    <row r="5134" spans="2:2" x14ac:dyDescent="0.2">
      <c r="B5134" s="54"/>
    </row>
    <row r="5135" spans="2:2" x14ac:dyDescent="0.2">
      <c r="B5135" s="54"/>
    </row>
    <row r="5136" spans="2:2" x14ac:dyDescent="0.2">
      <c r="B5136" s="54"/>
    </row>
    <row r="5137" spans="2:2" x14ac:dyDescent="0.2">
      <c r="B5137" s="54"/>
    </row>
    <row r="5138" spans="2:2" x14ac:dyDescent="0.2">
      <c r="B5138" s="54"/>
    </row>
    <row r="5139" spans="2:2" x14ac:dyDescent="0.2">
      <c r="B5139" s="54"/>
    </row>
    <row r="5140" spans="2:2" x14ac:dyDescent="0.2">
      <c r="B5140" s="54"/>
    </row>
    <row r="5141" spans="2:2" x14ac:dyDescent="0.2">
      <c r="B5141" s="54"/>
    </row>
    <row r="5142" spans="2:2" x14ac:dyDescent="0.2">
      <c r="B5142" s="54"/>
    </row>
    <row r="5143" spans="2:2" x14ac:dyDescent="0.2">
      <c r="B5143" s="54"/>
    </row>
    <row r="5144" spans="2:2" x14ac:dyDescent="0.2">
      <c r="B5144" s="54"/>
    </row>
    <row r="5145" spans="2:2" x14ac:dyDescent="0.2">
      <c r="B5145" s="54"/>
    </row>
    <row r="5146" spans="2:2" x14ac:dyDescent="0.2">
      <c r="B5146" s="54"/>
    </row>
    <row r="5147" spans="2:2" x14ac:dyDescent="0.2">
      <c r="B5147" s="54"/>
    </row>
    <row r="5148" spans="2:2" x14ac:dyDescent="0.2">
      <c r="B5148" s="54"/>
    </row>
    <row r="5149" spans="2:2" x14ac:dyDescent="0.2">
      <c r="B5149" s="54"/>
    </row>
    <row r="5150" spans="2:2" x14ac:dyDescent="0.2">
      <c r="B5150" s="54"/>
    </row>
    <row r="5151" spans="2:2" x14ac:dyDescent="0.2">
      <c r="B5151" s="54"/>
    </row>
    <row r="5152" spans="2:2" x14ac:dyDescent="0.2">
      <c r="B5152" s="54"/>
    </row>
    <row r="5153" spans="2:2" x14ac:dyDescent="0.2">
      <c r="B5153" s="54"/>
    </row>
    <row r="5154" spans="2:2" x14ac:dyDescent="0.2">
      <c r="B5154" s="54"/>
    </row>
    <row r="5155" spans="2:2" x14ac:dyDescent="0.2">
      <c r="B5155" s="54"/>
    </row>
    <row r="5156" spans="2:2" x14ac:dyDescent="0.2">
      <c r="B5156" s="54"/>
    </row>
    <row r="5157" spans="2:2" x14ac:dyDescent="0.2">
      <c r="B5157" s="54"/>
    </row>
    <row r="5158" spans="2:2" x14ac:dyDescent="0.2">
      <c r="B5158" s="54"/>
    </row>
    <row r="5159" spans="2:2" x14ac:dyDescent="0.2">
      <c r="B5159" s="54"/>
    </row>
    <row r="5160" spans="2:2" x14ac:dyDescent="0.2">
      <c r="B5160" s="54"/>
    </row>
    <row r="5161" spans="2:2" x14ac:dyDescent="0.2">
      <c r="B5161" s="54"/>
    </row>
    <row r="5162" spans="2:2" x14ac:dyDescent="0.2">
      <c r="B5162" s="54"/>
    </row>
    <row r="5163" spans="2:2" x14ac:dyDescent="0.2">
      <c r="B5163" s="54"/>
    </row>
    <row r="5164" spans="2:2" x14ac:dyDescent="0.2">
      <c r="B5164" s="54"/>
    </row>
    <row r="5165" spans="2:2" x14ac:dyDescent="0.2">
      <c r="B5165" s="54"/>
    </row>
    <row r="5166" spans="2:2" x14ac:dyDescent="0.2">
      <c r="B5166" s="54"/>
    </row>
    <row r="5167" spans="2:2" x14ac:dyDescent="0.2">
      <c r="B5167" s="54"/>
    </row>
    <row r="5168" spans="2:2" x14ac:dyDescent="0.2">
      <c r="B5168" s="54"/>
    </row>
    <row r="5169" spans="2:2" x14ac:dyDescent="0.2">
      <c r="B5169" s="54"/>
    </row>
    <row r="5170" spans="2:2" x14ac:dyDescent="0.2">
      <c r="B5170" s="54"/>
    </row>
    <row r="5171" spans="2:2" x14ac:dyDescent="0.2">
      <c r="B5171" s="54"/>
    </row>
    <row r="5172" spans="2:2" x14ac:dyDescent="0.2">
      <c r="B5172" s="54"/>
    </row>
    <row r="5173" spans="2:2" x14ac:dyDescent="0.2">
      <c r="B5173" s="54"/>
    </row>
    <row r="5174" spans="2:2" x14ac:dyDescent="0.2">
      <c r="B5174" s="54"/>
    </row>
    <row r="5175" spans="2:2" x14ac:dyDescent="0.2">
      <c r="B5175" s="54"/>
    </row>
    <row r="5176" spans="2:2" x14ac:dyDescent="0.2">
      <c r="B5176" s="54"/>
    </row>
    <row r="5177" spans="2:2" x14ac:dyDescent="0.2">
      <c r="B5177" s="54"/>
    </row>
    <row r="5178" spans="2:2" x14ac:dyDescent="0.2">
      <c r="B5178" s="54"/>
    </row>
    <row r="5179" spans="2:2" x14ac:dyDescent="0.2">
      <c r="B5179" s="54"/>
    </row>
    <row r="5180" spans="2:2" x14ac:dyDescent="0.2">
      <c r="B5180" s="54"/>
    </row>
    <row r="5181" spans="2:2" x14ac:dyDescent="0.2">
      <c r="B5181" s="54"/>
    </row>
    <row r="5182" spans="2:2" x14ac:dyDescent="0.2">
      <c r="B5182" s="54"/>
    </row>
    <row r="5183" spans="2:2" x14ac:dyDescent="0.2">
      <c r="B5183" s="54"/>
    </row>
    <row r="5184" spans="2:2" x14ac:dyDescent="0.2">
      <c r="B5184" s="54"/>
    </row>
    <row r="5185" spans="2:2" x14ac:dyDescent="0.2">
      <c r="B5185" s="54"/>
    </row>
    <row r="5186" spans="2:2" x14ac:dyDescent="0.2">
      <c r="B5186" s="54"/>
    </row>
    <row r="5187" spans="2:2" x14ac:dyDescent="0.2">
      <c r="B5187" s="54"/>
    </row>
    <row r="5188" spans="2:2" x14ac:dyDescent="0.2">
      <c r="B5188" s="54"/>
    </row>
    <row r="5189" spans="2:2" x14ac:dyDescent="0.2">
      <c r="B5189" s="54"/>
    </row>
    <row r="5190" spans="2:2" x14ac:dyDescent="0.2">
      <c r="B5190" s="54"/>
    </row>
    <row r="5191" spans="2:2" x14ac:dyDescent="0.2">
      <c r="B5191" s="54"/>
    </row>
    <row r="5192" spans="2:2" x14ac:dyDescent="0.2">
      <c r="B5192" s="54"/>
    </row>
    <row r="5193" spans="2:2" x14ac:dyDescent="0.2">
      <c r="B5193" s="54"/>
    </row>
    <row r="5194" spans="2:2" x14ac:dyDescent="0.2">
      <c r="B5194" s="54"/>
    </row>
    <row r="5195" spans="2:2" x14ac:dyDescent="0.2">
      <c r="B5195" s="54"/>
    </row>
    <row r="5196" spans="2:2" x14ac:dyDescent="0.2">
      <c r="B5196" s="54"/>
    </row>
    <row r="5197" spans="2:2" x14ac:dyDescent="0.2">
      <c r="B5197" s="54"/>
    </row>
    <row r="5198" spans="2:2" x14ac:dyDescent="0.2">
      <c r="B5198" s="54"/>
    </row>
    <row r="5199" spans="2:2" x14ac:dyDescent="0.2">
      <c r="B5199" s="54"/>
    </row>
    <row r="5200" spans="2:2" x14ac:dyDescent="0.2">
      <c r="B5200" s="54"/>
    </row>
    <row r="5201" spans="2:2" x14ac:dyDescent="0.2">
      <c r="B5201" s="54"/>
    </row>
    <row r="5202" spans="2:2" x14ac:dyDescent="0.2">
      <c r="B5202" s="54"/>
    </row>
    <row r="5203" spans="2:2" x14ac:dyDescent="0.2">
      <c r="B5203" s="54"/>
    </row>
    <row r="5204" spans="2:2" x14ac:dyDescent="0.2">
      <c r="B5204" s="54"/>
    </row>
    <row r="5205" spans="2:2" x14ac:dyDescent="0.2">
      <c r="B5205" s="54"/>
    </row>
    <row r="5206" spans="2:2" x14ac:dyDescent="0.2">
      <c r="B5206" s="54"/>
    </row>
    <row r="5207" spans="2:2" x14ac:dyDescent="0.2">
      <c r="B5207" s="54"/>
    </row>
    <row r="5208" spans="2:2" x14ac:dyDescent="0.2">
      <c r="B5208" s="54"/>
    </row>
    <row r="5209" spans="2:2" x14ac:dyDescent="0.2">
      <c r="B5209" s="54"/>
    </row>
    <row r="5210" spans="2:2" x14ac:dyDescent="0.2">
      <c r="B5210" s="54"/>
    </row>
    <row r="5211" spans="2:2" x14ac:dyDescent="0.2">
      <c r="B5211" s="54"/>
    </row>
    <row r="5212" spans="2:2" x14ac:dyDescent="0.2">
      <c r="B5212" s="54"/>
    </row>
    <row r="5213" spans="2:2" x14ac:dyDescent="0.2">
      <c r="B5213" s="54"/>
    </row>
    <row r="5214" spans="2:2" x14ac:dyDescent="0.2">
      <c r="B5214" s="54"/>
    </row>
    <row r="5215" spans="2:2" x14ac:dyDescent="0.2">
      <c r="B5215" s="54"/>
    </row>
    <row r="5216" spans="2:2" x14ac:dyDescent="0.2">
      <c r="B5216" s="54"/>
    </row>
    <row r="5217" spans="2:2" x14ac:dyDescent="0.2">
      <c r="B5217" s="54"/>
    </row>
    <row r="5218" spans="2:2" x14ac:dyDescent="0.2">
      <c r="B5218" s="54"/>
    </row>
    <row r="5219" spans="2:2" x14ac:dyDescent="0.2">
      <c r="B5219" s="54"/>
    </row>
    <row r="5220" spans="2:2" x14ac:dyDescent="0.2">
      <c r="B5220" s="54"/>
    </row>
    <row r="5221" spans="2:2" x14ac:dyDescent="0.2">
      <c r="B5221" s="54"/>
    </row>
    <row r="5222" spans="2:2" x14ac:dyDescent="0.2">
      <c r="B5222" s="54"/>
    </row>
    <row r="5223" spans="2:2" x14ac:dyDescent="0.2">
      <c r="B5223" s="54"/>
    </row>
    <row r="5224" spans="2:2" x14ac:dyDescent="0.2">
      <c r="B5224" s="54"/>
    </row>
    <row r="5225" spans="2:2" x14ac:dyDescent="0.2">
      <c r="B5225" s="54"/>
    </row>
    <row r="5226" spans="2:2" x14ac:dyDescent="0.2">
      <c r="B5226" s="54"/>
    </row>
    <row r="5227" spans="2:2" x14ac:dyDescent="0.2">
      <c r="B5227" s="54"/>
    </row>
    <row r="5228" spans="2:2" x14ac:dyDescent="0.2">
      <c r="B5228" s="54"/>
    </row>
    <row r="5229" spans="2:2" x14ac:dyDescent="0.2">
      <c r="B5229" s="54"/>
    </row>
    <row r="5230" spans="2:2" x14ac:dyDescent="0.2">
      <c r="B5230" s="54"/>
    </row>
    <row r="5231" spans="2:2" x14ac:dyDescent="0.2">
      <c r="B5231" s="54"/>
    </row>
    <row r="5232" spans="2:2" x14ac:dyDescent="0.2">
      <c r="B5232" s="54"/>
    </row>
    <row r="5233" spans="2:2" x14ac:dyDescent="0.2">
      <c r="B5233" s="54"/>
    </row>
    <row r="5234" spans="2:2" x14ac:dyDescent="0.2">
      <c r="B5234" s="54"/>
    </row>
    <row r="5235" spans="2:2" x14ac:dyDescent="0.2">
      <c r="B5235" s="54"/>
    </row>
    <row r="5236" spans="2:2" x14ac:dyDescent="0.2">
      <c r="B5236" s="54"/>
    </row>
    <row r="5237" spans="2:2" x14ac:dyDescent="0.2">
      <c r="B5237" s="54"/>
    </row>
    <row r="5238" spans="2:2" x14ac:dyDescent="0.2">
      <c r="B5238" s="54"/>
    </row>
    <row r="5239" spans="2:2" x14ac:dyDescent="0.2">
      <c r="B5239" s="54"/>
    </row>
    <row r="5240" spans="2:2" x14ac:dyDescent="0.2">
      <c r="B5240" s="54"/>
    </row>
    <row r="5241" spans="2:2" x14ac:dyDescent="0.2">
      <c r="B5241" s="54"/>
    </row>
    <row r="5242" spans="2:2" x14ac:dyDescent="0.2">
      <c r="B5242" s="54"/>
    </row>
    <row r="5243" spans="2:2" x14ac:dyDescent="0.2">
      <c r="B5243" s="54"/>
    </row>
    <row r="5244" spans="2:2" x14ac:dyDescent="0.2">
      <c r="B5244" s="54"/>
    </row>
    <row r="5245" spans="2:2" x14ac:dyDescent="0.2">
      <c r="B5245" s="54"/>
    </row>
    <row r="5246" spans="2:2" x14ac:dyDescent="0.2">
      <c r="B5246" s="54"/>
    </row>
    <row r="5247" spans="2:2" x14ac:dyDescent="0.2">
      <c r="B5247" s="54"/>
    </row>
    <row r="5248" spans="2:2" x14ac:dyDescent="0.2">
      <c r="B5248" s="54"/>
    </row>
    <row r="5249" spans="2:2" x14ac:dyDescent="0.2">
      <c r="B5249" s="54"/>
    </row>
    <row r="5250" spans="2:2" x14ac:dyDescent="0.2">
      <c r="B5250" s="54"/>
    </row>
    <row r="5251" spans="2:2" x14ac:dyDescent="0.2">
      <c r="B5251" s="54"/>
    </row>
    <row r="5252" spans="2:2" x14ac:dyDescent="0.2">
      <c r="B5252" s="54"/>
    </row>
    <row r="5253" spans="2:2" x14ac:dyDescent="0.2">
      <c r="B5253" s="54"/>
    </row>
    <row r="5254" spans="2:2" x14ac:dyDescent="0.2">
      <c r="B5254" s="54"/>
    </row>
    <row r="5255" spans="2:2" x14ac:dyDescent="0.2">
      <c r="B5255" s="54"/>
    </row>
    <row r="5256" spans="2:2" x14ac:dyDescent="0.2">
      <c r="B5256" s="54"/>
    </row>
    <row r="5257" spans="2:2" x14ac:dyDescent="0.2">
      <c r="B5257" s="54"/>
    </row>
    <row r="5258" spans="2:2" x14ac:dyDescent="0.2">
      <c r="B5258" s="54"/>
    </row>
    <row r="5259" spans="2:2" x14ac:dyDescent="0.2">
      <c r="B5259" s="54"/>
    </row>
    <row r="5260" spans="2:2" x14ac:dyDescent="0.2">
      <c r="B5260" s="54"/>
    </row>
    <row r="5261" spans="2:2" x14ac:dyDescent="0.2">
      <c r="B5261" s="54"/>
    </row>
    <row r="5262" spans="2:2" x14ac:dyDescent="0.2">
      <c r="B5262" s="54"/>
    </row>
    <row r="5263" spans="2:2" x14ac:dyDescent="0.2">
      <c r="B5263" s="54"/>
    </row>
    <row r="5264" spans="2:2" x14ac:dyDescent="0.2">
      <c r="B5264" s="54"/>
    </row>
    <row r="5265" spans="2:2" x14ac:dyDescent="0.2">
      <c r="B5265" s="54"/>
    </row>
    <row r="5266" spans="2:2" x14ac:dyDescent="0.2">
      <c r="B5266" s="54"/>
    </row>
    <row r="5267" spans="2:2" x14ac:dyDescent="0.2">
      <c r="B5267" s="54"/>
    </row>
    <row r="5268" spans="2:2" x14ac:dyDescent="0.2">
      <c r="B5268" s="54"/>
    </row>
    <row r="5269" spans="2:2" x14ac:dyDescent="0.2">
      <c r="B5269" s="54"/>
    </row>
    <row r="5270" spans="2:2" x14ac:dyDescent="0.2">
      <c r="B5270" s="54"/>
    </row>
    <row r="5271" spans="2:2" x14ac:dyDescent="0.2">
      <c r="B5271" s="54"/>
    </row>
    <row r="5272" spans="2:2" x14ac:dyDescent="0.2">
      <c r="B5272" s="54"/>
    </row>
    <row r="5273" spans="2:2" x14ac:dyDescent="0.2">
      <c r="B5273" s="54"/>
    </row>
    <row r="5274" spans="2:2" x14ac:dyDescent="0.2">
      <c r="B5274" s="54"/>
    </row>
    <row r="5275" spans="2:2" x14ac:dyDescent="0.2">
      <c r="B5275" s="54"/>
    </row>
    <row r="5276" spans="2:2" x14ac:dyDescent="0.2">
      <c r="B5276" s="54"/>
    </row>
    <row r="5277" spans="2:2" x14ac:dyDescent="0.2">
      <c r="B5277" s="54"/>
    </row>
    <row r="5278" spans="2:2" x14ac:dyDescent="0.2">
      <c r="B5278" s="54"/>
    </row>
    <row r="5279" spans="2:2" x14ac:dyDescent="0.2">
      <c r="B5279" s="54"/>
    </row>
    <row r="5280" spans="2:2" x14ac:dyDescent="0.2">
      <c r="B5280" s="54"/>
    </row>
    <row r="5281" spans="2:2" x14ac:dyDescent="0.2">
      <c r="B5281" s="54"/>
    </row>
    <row r="5282" spans="2:2" x14ac:dyDescent="0.2">
      <c r="B5282" s="54"/>
    </row>
    <row r="5283" spans="2:2" x14ac:dyDescent="0.2">
      <c r="B5283" s="54"/>
    </row>
    <row r="5284" spans="2:2" x14ac:dyDescent="0.2">
      <c r="B5284" s="54"/>
    </row>
    <row r="5285" spans="2:2" x14ac:dyDescent="0.2">
      <c r="B5285" s="54"/>
    </row>
    <row r="5286" spans="2:2" x14ac:dyDescent="0.2">
      <c r="B5286" s="54"/>
    </row>
    <row r="5287" spans="2:2" x14ac:dyDescent="0.2">
      <c r="B5287" s="54"/>
    </row>
    <row r="5288" spans="2:2" x14ac:dyDescent="0.2">
      <c r="B5288" s="54"/>
    </row>
    <row r="5289" spans="2:2" x14ac:dyDescent="0.2">
      <c r="B5289" s="54"/>
    </row>
    <row r="5290" spans="2:2" x14ac:dyDescent="0.2">
      <c r="B5290" s="54"/>
    </row>
    <row r="5291" spans="2:2" x14ac:dyDescent="0.2">
      <c r="B5291" s="54"/>
    </row>
    <row r="5292" spans="2:2" x14ac:dyDescent="0.2">
      <c r="B5292" s="54"/>
    </row>
    <row r="5293" spans="2:2" x14ac:dyDescent="0.2">
      <c r="B5293" s="54"/>
    </row>
    <row r="5294" spans="2:2" x14ac:dyDescent="0.2">
      <c r="B5294" s="54"/>
    </row>
    <row r="5295" spans="2:2" x14ac:dyDescent="0.2">
      <c r="B5295" s="54"/>
    </row>
    <row r="5296" spans="2:2" x14ac:dyDescent="0.2">
      <c r="B5296" s="54"/>
    </row>
    <row r="5297" spans="2:2" x14ac:dyDescent="0.2">
      <c r="B5297" s="54"/>
    </row>
    <row r="5298" spans="2:2" x14ac:dyDescent="0.2">
      <c r="B5298" s="54"/>
    </row>
    <row r="5299" spans="2:2" x14ac:dyDescent="0.2">
      <c r="B5299" s="54"/>
    </row>
    <row r="5300" spans="2:2" x14ac:dyDescent="0.2">
      <c r="B5300" s="54"/>
    </row>
    <row r="5301" spans="2:2" x14ac:dyDescent="0.2">
      <c r="B5301" s="54"/>
    </row>
    <row r="5302" spans="2:2" x14ac:dyDescent="0.2">
      <c r="B5302" s="54"/>
    </row>
    <row r="5303" spans="2:2" x14ac:dyDescent="0.2">
      <c r="B5303" s="54"/>
    </row>
    <row r="5304" spans="2:2" x14ac:dyDescent="0.2">
      <c r="B5304" s="54"/>
    </row>
    <row r="5305" spans="2:2" x14ac:dyDescent="0.2">
      <c r="B5305" s="54"/>
    </row>
    <row r="5306" spans="2:2" x14ac:dyDescent="0.2">
      <c r="B5306" s="54"/>
    </row>
    <row r="5307" spans="2:2" x14ac:dyDescent="0.2">
      <c r="B5307" s="54"/>
    </row>
    <row r="5308" spans="2:2" x14ac:dyDescent="0.2">
      <c r="B5308" s="54"/>
    </row>
    <row r="5309" spans="2:2" x14ac:dyDescent="0.2">
      <c r="B5309" s="54"/>
    </row>
    <row r="5310" spans="2:2" x14ac:dyDescent="0.2">
      <c r="B5310" s="54"/>
    </row>
    <row r="5311" spans="2:2" x14ac:dyDescent="0.2">
      <c r="B5311" s="54"/>
    </row>
    <row r="5312" spans="2:2" x14ac:dyDescent="0.2">
      <c r="B5312" s="54"/>
    </row>
    <row r="5313" spans="2:2" x14ac:dyDescent="0.2">
      <c r="B5313" s="54"/>
    </row>
    <row r="5314" spans="2:2" x14ac:dyDescent="0.2">
      <c r="B5314" s="54"/>
    </row>
    <row r="5315" spans="2:2" x14ac:dyDescent="0.2">
      <c r="B5315" s="54"/>
    </row>
    <row r="5316" spans="2:2" x14ac:dyDescent="0.2">
      <c r="B5316" s="54"/>
    </row>
    <row r="5317" spans="2:2" x14ac:dyDescent="0.2">
      <c r="B5317" s="54"/>
    </row>
    <row r="5318" spans="2:2" x14ac:dyDescent="0.2">
      <c r="B5318" s="54"/>
    </row>
    <row r="5319" spans="2:2" x14ac:dyDescent="0.2">
      <c r="B5319" s="54"/>
    </row>
    <row r="5320" spans="2:2" x14ac:dyDescent="0.2">
      <c r="B5320" s="54"/>
    </row>
    <row r="5321" spans="2:2" x14ac:dyDescent="0.2">
      <c r="B5321" s="54"/>
    </row>
    <row r="5322" spans="2:2" x14ac:dyDescent="0.2">
      <c r="B5322" s="54"/>
    </row>
    <row r="5323" spans="2:2" x14ac:dyDescent="0.2">
      <c r="B5323" s="54"/>
    </row>
    <row r="5324" spans="2:2" x14ac:dyDescent="0.2">
      <c r="B5324" s="54"/>
    </row>
    <row r="5325" spans="2:2" x14ac:dyDescent="0.2">
      <c r="B5325" s="54"/>
    </row>
    <row r="5326" spans="2:2" x14ac:dyDescent="0.2">
      <c r="B5326" s="54"/>
    </row>
    <row r="5327" spans="2:2" x14ac:dyDescent="0.2">
      <c r="B5327" s="54"/>
    </row>
    <row r="5328" spans="2:2" x14ac:dyDescent="0.2">
      <c r="B5328" s="54"/>
    </row>
    <row r="5329" spans="2:2" x14ac:dyDescent="0.2">
      <c r="B5329" s="54"/>
    </row>
    <row r="5330" spans="2:2" x14ac:dyDescent="0.2">
      <c r="B5330" s="54"/>
    </row>
    <row r="5331" spans="2:2" x14ac:dyDescent="0.2">
      <c r="B5331" s="54"/>
    </row>
    <row r="5332" spans="2:2" x14ac:dyDescent="0.2">
      <c r="B5332" s="54"/>
    </row>
    <row r="5333" spans="2:2" x14ac:dyDescent="0.2">
      <c r="B5333" s="54"/>
    </row>
    <row r="5334" spans="2:2" x14ac:dyDescent="0.2">
      <c r="B5334" s="54"/>
    </row>
    <row r="5335" spans="2:2" x14ac:dyDescent="0.2">
      <c r="B5335" s="54"/>
    </row>
    <row r="5336" spans="2:2" x14ac:dyDescent="0.2">
      <c r="B5336" s="54"/>
    </row>
    <row r="5337" spans="2:2" x14ac:dyDescent="0.2">
      <c r="B5337" s="54"/>
    </row>
    <row r="5338" spans="2:2" x14ac:dyDescent="0.2">
      <c r="B5338" s="54"/>
    </row>
    <row r="5339" spans="2:2" x14ac:dyDescent="0.2">
      <c r="B5339" s="54"/>
    </row>
    <row r="5340" spans="2:2" x14ac:dyDescent="0.2">
      <c r="B5340" s="54"/>
    </row>
    <row r="5341" spans="2:2" x14ac:dyDescent="0.2">
      <c r="B5341" s="54"/>
    </row>
    <row r="5342" spans="2:2" x14ac:dyDescent="0.2">
      <c r="B5342" s="54"/>
    </row>
    <row r="5343" spans="2:2" x14ac:dyDescent="0.2">
      <c r="B5343" s="54"/>
    </row>
    <row r="5344" spans="2:2" x14ac:dyDescent="0.2">
      <c r="B5344" s="54"/>
    </row>
    <row r="5345" spans="2:2" x14ac:dyDescent="0.2">
      <c r="B5345" s="54"/>
    </row>
    <row r="5346" spans="2:2" x14ac:dyDescent="0.2">
      <c r="B5346" s="54"/>
    </row>
    <row r="5347" spans="2:2" x14ac:dyDescent="0.2">
      <c r="B5347" s="54"/>
    </row>
    <row r="5348" spans="2:2" x14ac:dyDescent="0.2">
      <c r="B5348" s="54"/>
    </row>
    <row r="5349" spans="2:2" x14ac:dyDescent="0.2">
      <c r="B5349" s="54"/>
    </row>
    <row r="5350" spans="2:2" x14ac:dyDescent="0.2">
      <c r="B5350" s="54"/>
    </row>
    <row r="5351" spans="2:2" x14ac:dyDescent="0.2">
      <c r="B5351" s="54"/>
    </row>
    <row r="5352" spans="2:2" x14ac:dyDescent="0.2">
      <c r="B5352" s="54"/>
    </row>
    <row r="5353" spans="2:2" x14ac:dyDescent="0.2">
      <c r="B5353" s="54"/>
    </row>
    <row r="5354" spans="2:2" x14ac:dyDescent="0.2">
      <c r="B5354" s="54"/>
    </row>
    <row r="5355" spans="2:2" x14ac:dyDescent="0.2">
      <c r="B5355" s="54"/>
    </row>
    <row r="5356" spans="2:2" x14ac:dyDescent="0.2">
      <c r="B5356" s="54"/>
    </row>
    <row r="5357" spans="2:2" x14ac:dyDescent="0.2">
      <c r="B5357" s="54"/>
    </row>
    <row r="5358" spans="2:2" x14ac:dyDescent="0.2">
      <c r="B5358" s="54"/>
    </row>
    <row r="5359" spans="2:2" x14ac:dyDescent="0.2">
      <c r="B5359" s="54"/>
    </row>
    <row r="5360" spans="2:2" x14ac:dyDescent="0.2">
      <c r="B5360" s="54"/>
    </row>
    <row r="5361" spans="2:2" x14ac:dyDescent="0.2">
      <c r="B5361" s="54"/>
    </row>
    <row r="5362" spans="2:2" x14ac:dyDescent="0.2">
      <c r="B5362" s="54"/>
    </row>
    <row r="5363" spans="2:2" x14ac:dyDescent="0.2">
      <c r="B5363" s="54"/>
    </row>
    <row r="5364" spans="2:2" x14ac:dyDescent="0.2">
      <c r="B5364" s="54"/>
    </row>
    <row r="5365" spans="2:2" x14ac:dyDescent="0.2">
      <c r="B5365" s="54"/>
    </row>
    <row r="5366" spans="2:2" x14ac:dyDescent="0.2">
      <c r="B5366" s="54"/>
    </row>
    <row r="5367" spans="2:2" x14ac:dyDescent="0.2">
      <c r="B5367" s="54"/>
    </row>
    <row r="5368" spans="2:2" x14ac:dyDescent="0.2">
      <c r="B5368" s="54"/>
    </row>
    <row r="5369" spans="2:2" x14ac:dyDescent="0.2">
      <c r="B5369" s="54"/>
    </row>
    <row r="5370" spans="2:2" x14ac:dyDescent="0.2">
      <c r="B5370" s="54"/>
    </row>
    <row r="5371" spans="2:2" x14ac:dyDescent="0.2">
      <c r="B5371" s="54"/>
    </row>
    <row r="5372" spans="2:2" x14ac:dyDescent="0.2">
      <c r="B5372" s="54"/>
    </row>
    <row r="5373" spans="2:2" x14ac:dyDescent="0.2">
      <c r="B5373" s="54"/>
    </row>
    <row r="5374" spans="2:2" x14ac:dyDescent="0.2">
      <c r="B5374" s="54"/>
    </row>
    <row r="5375" spans="2:2" x14ac:dyDescent="0.2">
      <c r="B5375" s="54"/>
    </row>
    <row r="5376" spans="2:2" x14ac:dyDescent="0.2">
      <c r="B5376" s="54"/>
    </row>
    <row r="5377" spans="2:2" x14ac:dyDescent="0.2">
      <c r="B5377" s="54"/>
    </row>
    <row r="5378" spans="2:2" x14ac:dyDescent="0.2">
      <c r="B5378" s="54"/>
    </row>
    <row r="5379" spans="2:2" x14ac:dyDescent="0.2">
      <c r="B5379" s="54"/>
    </row>
    <row r="5380" spans="2:2" x14ac:dyDescent="0.2">
      <c r="B5380" s="54"/>
    </row>
    <row r="5381" spans="2:2" x14ac:dyDescent="0.2">
      <c r="B5381" s="54"/>
    </row>
    <row r="5382" spans="2:2" x14ac:dyDescent="0.2">
      <c r="B5382" s="54"/>
    </row>
    <row r="5383" spans="2:2" x14ac:dyDescent="0.2">
      <c r="B5383" s="54"/>
    </row>
    <row r="5384" spans="2:2" x14ac:dyDescent="0.2">
      <c r="B5384" s="54"/>
    </row>
    <row r="5385" spans="2:2" x14ac:dyDescent="0.2">
      <c r="B5385" s="54"/>
    </row>
    <row r="5386" spans="2:2" x14ac:dyDescent="0.2">
      <c r="B5386" s="54"/>
    </row>
    <row r="5387" spans="2:2" x14ac:dyDescent="0.2">
      <c r="B5387" s="54"/>
    </row>
    <row r="5388" spans="2:2" x14ac:dyDescent="0.2">
      <c r="B5388" s="54"/>
    </row>
    <row r="5389" spans="2:2" x14ac:dyDescent="0.2">
      <c r="B5389" s="54"/>
    </row>
    <row r="5390" spans="2:2" x14ac:dyDescent="0.2">
      <c r="B5390" s="54"/>
    </row>
    <row r="5391" spans="2:2" x14ac:dyDescent="0.2">
      <c r="B5391" s="54"/>
    </row>
    <row r="5392" spans="2:2" x14ac:dyDescent="0.2">
      <c r="B5392" s="54"/>
    </row>
    <row r="5393" spans="2:2" x14ac:dyDescent="0.2">
      <c r="B5393" s="54"/>
    </row>
    <row r="5394" spans="2:2" x14ac:dyDescent="0.2">
      <c r="B5394" s="54"/>
    </row>
    <row r="5395" spans="2:2" x14ac:dyDescent="0.2">
      <c r="B5395" s="54"/>
    </row>
    <row r="5396" spans="2:2" x14ac:dyDescent="0.2">
      <c r="B5396" s="54"/>
    </row>
    <row r="5397" spans="2:2" x14ac:dyDescent="0.2">
      <c r="B5397" s="54"/>
    </row>
    <row r="5398" spans="2:2" x14ac:dyDescent="0.2">
      <c r="B5398" s="54"/>
    </row>
    <row r="5399" spans="2:2" x14ac:dyDescent="0.2">
      <c r="B5399" s="54"/>
    </row>
    <row r="5400" spans="2:2" x14ac:dyDescent="0.2">
      <c r="B5400" s="54"/>
    </row>
    <row r="5401" spans="2:2" x14ac:dyDescent="0.2">
      <c r="B5401" s="54"/>
    </row>
    <row r="5402" spans="2:2" x14ac:dyDescent="0.2">
      <c r="B5402" s="54"/>
    </row>
    <row r="5403" spans="2:2" x14ac:dyDescent="0.2">
      <c r="B5403" s="54"/>
    </row>
    <row r="5404" spans="2:2" x14ac:dyDescent="0.2">
      <c r="B5404" s="54"/>
    </row>
    <row r="5405" spans="2:2" x14ac:dyDescent="0.2">
      <c r="B5405" s="54"/>
    </row>
    <row r="5406" spans="2:2" x14ac:dyDescent="0.2">
      <c r="B5406" s="54"/>
    </row>
    <row r="5407" spans="2:2" x14ac:dyDescent="0.2">
      <c r="B5407" s="54"/>
    </row>
    <row r="5408" spans="2:2" x14ac:dyDescent="0.2">
      <c r="B5408" s="54"/>
    </row>
    <row r="5409" spans="2:2" x14ac:dyDescent="0.2">
      <c r="B5409" s="54"/>
    </row>
    <row r="5410" spans="2:2" x14ac:dyDescent="0.2">
      <c r="B5410" s="54"/>
    </row>
    <row r="5411" spans="2:2" x14ac:dyDescent="0.2">
      <c r="B5411" s="54"/>
    </row>
    <row r="5412" spans="2:2" x14ac:dyDescent="0.2">
      <c r="B5412" s="54"/>
    </row>
    <row r="5413" spans="2:2" x14ac:dyDescent="0.2">
      <c r="B5413" s="54"/>
    </row>
    <row r="5414" spans="2:2" x14ac:dyDescent="0.2">
      <c r="B5414" s="54"/>
    </row>
    <row r="5415" spans="2:2" x14ac:dyDescent="0.2">
      <c r="B5415" s="54"/>
    </row>
    <row r="5416" spans="2:2" x14ac:dyDescent="0.2">
      <c r="B5416" s="54"/>
    </row>
    <row r="5417" spans="2:2" x14ac:dyDescent="0.2">
      <c r="B5417" s="54"/>
    </row>
    <row r="5418" spans="2:2" x14ac:dyDescent="0.2">
      <c r="B5418" s="54"/>
    </row>
    <row r="5419" spans="2:2" x14ac:dyDescent="0.2">
      <c r="B5419" s="54"/>
    </row>
    <row r="5420" spans="2:2" x14ac:dyDescent="0.2">
      <c r="B5420" s="54"/>
    </row>
    <row r="5421" spans="2:2" x14ac:dyDescent="0.2">
      <c r="B5421" s="54"/>
    </row>
    <row r="5422" spans="2:2" x14ac:dyDescent="0.2">
      <c r="B5422" s="54"/>
    </row>
    <row r="5423" spans="2:2" x14ac:dyDescent="0.2">
      <c r="B5423" s="54"/>
    </row>
    <row r="5424" spans="2:2" x14ac:dyDescent="0.2">
      <c r="B5424" s="54"/>
    </row>
    <row r="5425" spans="2:2" x14ac:dyDescent="0.2">
      <c r="B5425" s="54"/>
    </row>
    <row r="5426" spans="2:2" x14ac:dyDescent="0.2">
      <c r="B5426" s="54"/>
    </row>
    <row r="5427" spans="2:2" x14ac:dyDescent="0.2">
      <c r="B5427" s="54"/>
    </row>
    <row r="5428" spans="2:2" x14ac:dyDescent="0.2">
      <c r="B5428" s="54"/>
    </row>
    <row r="5429" spans="2:2" x14ac:dyDescent="0.2">
      <c r="B5429" s="54"/>
    </row>
    <row r="5430" spans="2:2" x14ac:dyDescent="0.2">
      <c r="B5430" s="54"/>
    </row>
    <row r="5431" spans="2:2" x14ac:dyDescent="0.2">
      <c r="B5431" s="54"/>
    </row>
    <row r="5432" spans="2:2" x14ac:dyDescent="0.2">
      <c r="B5432" s="54"/>
    </row>
    <row r="5433" spans="2:2" x14ac:dyDescent="0.2">
      <c r="B5433" s="54"/>
    </row>
    <row r="5434" spans="2:2" x14ac:dyDescent="0.2">
      <c r="B5434" s="54"/>
    </row>
    <row r="5435" spans="2:2" x14ac:dyDescent="0.2">
      <c r="B5435" s="54"/>
    </row>
    <row r="5436" spans="2:2" x14ac:dyDescent="0.2">
      <c r="B5436" s="54"/>
    </row>
    <row r="5437" spans="2:2" x14ac:dyDescent="0.2">
      <c r="B5437" s="54"/>
    </row>
    <row r="5438" spans="2:2" x14ac:dyDescent="0.2">
      <c r="B5438" s="54"/>
    </row>
    <row r="5439" spans="2:2" x14ac:dyDescent="0.2">
      <c r="B5439" s="54"/>
    </row>
    <row r="5440" spans="2:2" x14ac:dyDescent="0.2">
      <c r="B5440" s="54"/>
    </row>
    <row r="5441" spans="2:2" x14ac:dyDescent="0.2">
      <c r="B5441" s="54"/>
    </row>
    <row r="5442" spans="2:2" x14ac:dyDescent="0.2">
      <c r="B5442" s="54"/>
    </row>
    <row r="5443" spans="2:2" x14ac:dyDescent="0.2">
      <c r="B5443" s="54"/>
    </row>
    <row r="5444" spans="2:2" x14ac:dyDescent="0.2">
      <c r="B5444" s="54"/>
    </row>
    <row r="5445" spans="2:2" x14ac:dyDescent="0.2">
      <c r="B5445" s="54"/>
    </row>
    <row r="5446" spans="2:2" x14ac:dyDescent="0.2">
      <c r="B5446" s="54"/>
    </row>
    <row r="5447" spans="2:2" x14ac:dyDescent="0.2">
      <c r="B5447" s="54"/>
    </row>
    <row r="5448" spans="2:2" x14ac:dyDescent="0.2">
      <c r="B5448" s="54"/>
    </row>
    <row r="5449" spans="2:2" x14ac:dyDescent="0.2">
      <c r="B5449" s="54"/>
    </row>
    <row r="5450" spans="2:2" x14ac:dyDescent="0.2">
      <c r="B5450" s="54"/>
    </row>
    <row r="5451" spans="2:2" x14ac:dyDescent="0.2">
      <c r="B5451" s="54"/>
    </row>
    <row r="5452" spans="2:2" x14ac:dyDescent="0.2">
      <c r="B5452" s="54"/>
    </row>
    <row r="5453" spans="2:2" x14ac:dyDescent="0.2">
      <c r="B5453" s="54"/>
    </row>
    <row r="5454" spans="2:2" x14ac:dyDescent="0.2">
      <c r="B5454" s="54"/>
    </row>
    <row r="5455" spans="2:2" x14ac:dyDescent="0.2">
      <c r="B5455" s="54"/>
    </row>
    <row r="5456" spans="2:2" x14ac:dyDescent="0.2">
      <c r="B5456" s="54"/>
    </row>
    <row r="5457" spans="2:2" x14ac:dyDescent="0.2">
      <c r="B5457" s="54"/>
    </row>
    <row r="5458" spans="2:2" x14ac:dyDescent="0.2">
      <c r="B5458" s="54"/>
    </row>
    <row r="5459" spans="2:2" x14ac:dyDescent="0.2">
      <c r="B5459" s="54"/>
    </row>
    <row r="5460" spans="2:2" x14ac:dyDescent="0.2">
      <c r="B5460" s="54"/>
    </row>
    <row r="5461" spans="2:2" x14ac:dyDescent="0.2">
      <c r="B5461" s="54"/>
    </row>
    <row r="5462" spans="2:2" x14ac:dyDescent="0.2">
      <c r="B5462" s="54"/>
    </row>
    <row r="5463" spans="2:2" x14ac:dyDescent="0.2">
      <c r="B5463" s="54"/>
    </row>
    <row r="5464" spans="2:2" x14ac:dyDescent="0.2">
      <c r="B5464" s="54"/>
    </row>
    <row r="5465" spans="2:2" x14ac:dyDescent="0.2">
      <c r="B5465" s="54"/>
    </row>
    <row r="5466" spans="2:2" x14ac:dyDescent="0.2">
      <c r="B5466" s="54"/>
    </row>
    <row r="5467" spans="2:2" x14ac:dyDescent="0.2">
      <c r="B5467" s="54"/>
    </row>
    <row r="5468" spans="2:2" x14ac:dyDescent="0.2">
      <c r="B5468" s="54"/>
    </row>
    <row r="5469" spans="2:2" x14ac:dyDescent="0.2">
      <c r="B5469" s="54"/>
    </row>
    <row r="5470" spans="2:2" x14ac:dyDescent="0.2">
      <c r="B5470" s="54"/>
    </row>
    <row r="5471" spans="2:2" x14ac:dyDescent="0.2">
      <c r="B5471" s="54"/>
    </row>
    <row r="5472" spans="2:2" x14ac:dyDescent="0.2">
      <c r="B5472" s="54"/>
    </row>
    <row r="5473" spans="2:2" x14ac:dyDescent="0.2">
      <c r="B5473" s="54"/>
    </row>
    <row r="5474" spans="2:2" x14ac:dyDescent="0.2">
      <c r="B5474" s="54"/>
    </row>
    <row r="5475" spans="2:2" x14ac:dyDescent="0.2">
      <c r="B5475" s="54"/>
    </row>
    <row r="5476" spans="2:2" x14ac:dyDescent="0.2">
      <c r="B5476" s="54"/>
    </row>
    <row r="5477" spans="2:2" x14ac:dyDescent="0.2">
      <c r="B5477" s="54"/>
    </row>
    <row r="5478" spans="2:2" x14ac:dyDescent="0.2">
      <c r="B5478" s="54"/>
    </row>
    <row r="5479" spans="2:2" x14ac:dyDescent="0.2">
      <c r="B5479" s="54"/>
    </row>
    <row r="5480" spans="2:2" x14ac:dyDescent="0.2">
      <c r="B5480" s="54"/>
    </row>
    <row r="5481" spans="2:2" x14ac:dyDescent="0.2">
      <c r="B5481" s="54"/>
    </row>
    <row r="5482" spans="2:2" x14ac:dyDescent="0.2">
      <c r="B5482" s="54"/>
    </row>
    <row r="5483" spans="2:2" x14ac:dyDescent="0.2">
      <c r="B5483" s="54"/>
    </row>
    <row r="5484" spans="2:2" x14ac:dyDescent="0.2">
      <c r="B5484" s="54"/>
    </row>
    <row r="5485" spans="2:2" x14ac:dyDescent="0.2">
      <c r="B5485" s="54"/>
    </row>
    <row r="5486" spans="2:2" x14ac:dyDescent="0.2">
      <c r="B5486" s="54"/>
    </row>
    <row r="5487" spans="2:2" x14ac:dyDescent="0.2">
      <c r="B5487" s="54"/>
    </row>
    <row r="5488" spans="2:2" x14ac:dyDescent="0.2">
      <c r="B5488" s="54"/>
    </row>
    <row r="5489" spans="2:2" x14ac:dyDescent="0.2">
      <c r="B5489" s="54"/>
    </row>
    <row r="5490" spans="2:2" x14ac:dyDescent="0.2">
      <c r="B5490" s="54"/>
    </row>
    <row r="5491" spans="2:2" x14ac:dyDescent="0.2">
      <c r="B5491" s="54"/>
    </row>
    <row r="5492" spans="2:2" x14ac:dyDescent="0.2">
      <c r="B5492" s="54"/>
    </row>
    <row r="5493" spans="2:2" x14ac:dyDescent="0.2">
      <c r="B5493" s="54"/>
    </row>
    <row r="5494" spans="2:2" x14ac:dyDescent="0.2">
      <c r="B5494" s="54"/>
    </row>
    <row r="5495" spans="2:2" x14ac:dyDescent="0.2">
      <c r="B5495" s="54"/>
    </row>
    <row r="5496" spans="2:2" x14ac:dyDescent="0.2">
      <c r="B5496" s="54"/>
    </row>
    <row r="5497" spans="2:2" x14ac:dyDescent="0.2">
      <c r="B5497" s="54"/>
    </row>
    <row r="5498" spans="2:2" x14ac:dyDescent="0.2">
      <c r="B5498" s="54"/>
    </row>
    <row r="5499" spans="2:2" x14ac:dyDescent="0.2">
      <c r="B5499" s="54"/>
    </row>
    <row r="5500" spans="2:2" x14ac:dyDescent="0.2">
      <c r="B5500" s="54"/>
    </row>
    <row r="5501" spans="2:2" x14ac:dyDescent="0.2">
      <c r="B5501" s="54"/>
    </row>
    <row r="5502" spans="2:2" x14ac:dyDescent="0.2">
      <c r="B5502" s="54"/>
    </row>
    <row r="5503" spans="2:2" x14ac:dyDescent="0.2">
      <c r="B5503" s="54"/>
    </row>
    <row r="5504" spans="2:2" x14ac:dyDescent="0.2">
      <c r="B5504" s="54"/>
    </row>
    <row r="5505" spans="2:2" x14ac:dyDescent="0.2">
      <c r="B5505" s="54"/>
    </row>
    <row r="5506" spans="2:2" x14ac:dyDescent="0.2">
      <c r="B5506" s="54"/>
    </row>
    <row r="5507" spans="2:2" x14ac:dyDescent="0.2">
      <c r="B5507" s="54"/>
    </row>
    <row r="5508" spans="2:2" x14ac:dyDescent="0.2">
      <c r="B5508" s="54"/>
    </row>
    <row r="5509" spans="2:2" x14ac:dyDescent="0.2">
      <c r="B5509" s="54"/>
    </row>
    <row r="5510" spans="2:2" x14ac:dyDescent="0.2">
      <c r="B5510" s="54"/>
    </row>
    <row r="5511" spans="2:2" x14ac:dyDescent="0.2">
      <c r="B5511" s="54"/>
    </row>
    <row r="5512" spans="2:2" x14ac:dyDescent="0.2">
      <c r="B5512" s="54"/>
    </row>
    <row r="5513" spans="2:2" x14ac:dyDescent="0.2">
      <c r="B5513" s="54"/>
    </row>
    <row r="5514" spans="2:2" x14ac:dyDescent="0.2">
      <c r="B5514" s="54"/>
    </row>
    <row r="5515" spans="2:2" x14ac:dyDescent="0.2">
      <c r="B5515" s="54"/>
    </row>
    <row r="5516" spans="2:2" x14ac:dyDescent="0.2">
      <c r="B5516" s="54"/>
    </row>
    <row r="5517" spans="2:2" x14ac:dyDescent="0.2">
      <c r="B5517" s="54"/>
    </row>
    <row r="5518" spans="2:2" x14ac:dyDescent="0.2">
      <c r="B5518" s="54"/>
    </row>
    <row r="5519" spans="2:2" x14ac:dyDescent="0.2">
      <c r="B5519" s="54"/>
    </row>
    <row r="5520" spans="2:2" x14ac:dyDescent="0.2">
      <c r="B5520" s="54"/>
    </row>
    <row r="5521" spans="2:2" x14ac:dyDescent="0.2">
      <c r="B5521" s="54"/>
    </row>
    <row r="5522" spans="2:2" x14ac:dyDescent="0.2">
      <c r="B5522" s="54"/>
    </row>
    <row r="5523" spans="2:2" x14ac:dyDescent="0.2">
      <c r="B5523" s="54"/>
    </row>
    <row r="5524" spans="2:2" x14ac:dyDescent="0.2">
      <c r="B5524" s="54"/>
    </row>
    <row r="5525" spans="2:2" x14ac:dyDescent="0.2">
      <c r="B5525" s="54"/>
    </row>
    <row r="5526" spans="2:2" x14ac:dyDescent="0.2">
      <c r="B5526" s="54"/>
    </row>
    <row r="5527" spans="2:2" x14ac:dyDescent="0.2">
      <c r="B5527" s="54"/>
    </row>
    <row r="5528" spans="2:2" x14ac:dyDescent="0.2">
      <c r="B5528" s="54"/>
    </row>
    <row r="5529" spans="2:2" x14ac:dyDescent="0.2">
      <c r="B5529" s="54"/>
    </row>
    <row r="5530" spans="2:2" x14ac:dyDescent="0.2">
      <c r="B5530" s="54"/>
    </row>
    <row r="5531" spans="2:2" x14ac:dyDescent="0.2">
      <c r="B5531" s="54"/>
    </row>
    <row r="5532" spans="2:2" x14ac:dyDescent="0.2">
      <c r="B5532" s="54"/>
    </row>
    <row r="5533" spans="2:2" x14ac:dyDescent="0.2">
      <c r="B5533" s="54"/>
    </row>
    <row r="5534" spans="2:2" x14ac:dyDescent="0.2">
      <c r="B5534" s="54"/>
    </row>
    <row r="5535" spans="2:2" x14ac:dyDescent="0.2">
      <c r="B5535" s="54"/>
    </row>
    <row r="5536" spans="2:2" x14ac:dyDescent="0.2">
      <c r="B5536" s="54"/>
    </row>
    <row r="5537" spans="2:2" x14ac:dyDescent="0.2">
      <c r="B5537" s="54"/>
    </row>
    <row r="5538" spans="2:2" x14ac:dyDescent="0.2">
      <c r="B5538" s="54"/>
    </row>
    <row r="5539" spans="2:2" x14ac:dyDescent="0.2">
      <c r="B5539" s="54"/>
    </row>
    <row r="5540" spans="2:2" x14ac:dyDescent="0.2">
      <c r="B5540" s="54"/>
    </row>
    <row r="5541" spans="2:2" x14ac:dyDescent="0.2">
      <c r="B5541" s="54"/>
    </row>
    <row r="5542" spans="2:2" x14ac:dyDescent="0.2">
      <c r="B5542" s="54"/>
    </row>
    <row r="5543" spans="2:2" x14ac:dyDescent="0.2">
      <c r="B5543" s="54"/>
    </row>
    <row r="5544" spans="2:2" x14ac:dyDescent="0.2">
      <c r="B5544" s="54"/>
    </row>
    <row r="5545" spans="2:2" x14ac:dyDescent="0.2">
      <c r="B5545" s="54"/>
    </row>
    <row r="5546" spans="2:2" x14ac:dyDescent="0.2">
      <c r="B5546" s="54"/>
    </row>
    <row r="5547" spans="2:2" x14ac:dyDescent="0.2">
      <c r="B5547" s="54"/>
    </row>
    <row r="5548" spans="2:2" x14ac:dyDescent="0.2">
      <c r="B5548" s="54"/>
    </row>
    <row r="5549" spans="2:2" x14ac:dyDescent="0.2">
      <c r="B5549" s="54"/>
    </row>
    <row r="5550" spans="2:2" x14ac:dyDescent="0.2">
      <c r="B5550" s="54"/>
    </row>
    <row r="5551" spans="2:2" x14ac:dyDescent="0.2">
      <c r="B5551" s="54"/>
    </row>
    <row r="5552" spans="2:2" x14ac:dyDescent="0.2">
      <c r="B5552" s="54"/>
    </row>
    <row r="5553" spans="2:2" x14ac:dyDescent="0.2">
      <c r="B5553" s="54"/>
    </row>
    <row r="5554" spans="2:2" x14ac:dyDescent="0.2">
      <c r="B5554" s="54"/>
    </row>
    <row r="5555" spans="2:2" x14ac:dyDescent="0.2">
      <c r="B5555" s="54"/>
    </row>
    <row r="5556" spans="2:2" x14ac:dyDescent="0.2">
      <c r="B5556" s="54"/>
    </row>
    <row r="5557" spans="2:2" x14ac:dyDescent="0.2">
      <c r="B5557" s="54"/>
    </row>
    <row r="5558" spans="2:2" x14ac:dyDescent="0.2">
      <c r="B5558" s="54"/>
    </row>
    <row r="5559" spans="2:2" x14ac:dyDescent="0.2">
      <c r="B5559" s="54"/>
    </row>
    <row r="5560" spans="2:2" x14ac:dyDescent="0.2">
      <c r="B5560" s="54"/>
    </row>
    <row r="5561" spans="2:2" x14ac:dyDescent="0.2">
      <c r="B5561" s="54"/>
    </row>
    <row r="5562" spans="2:2" x14ac:dyDescent="0.2">
      <c r="B5562" s="54"/>
    </row>
    <row r="5563" spans="2:2" x14ac:dyDescent="0.2">
      <c r="B5563" s="54"/>
    </row>
    <row r="5564" spans="2:2" x14ac:dyDescent="0.2">
      <c r="B5564" s="54"/>
    </row>
    <row r="5565" spans="2:2" x14ac:dyDescent="0.2">
      <c r="B5565" s="54"/>
    </row>
    <row r="5566" spans="2:2" x14ac:dyDescent="0.2">
      <c r="B5566" s="54"/>
    </row>
    <row r="5567" spans="2:2" x14ac:dyDescent="0.2">
      <c r="B5567" s="54"/>
    </row>
    <row r="5568" spans="2:2" x14ac:dyDescent="0.2">
      <c r="B5568" s="54"/>
    </row>
    <row r="5569" spans="2:2" x14ac:dyDescent="0.2">
      <c r="B5569" s="54"/>
    </row>
    <row r="5570" spans="2:2" x14ac:dyDescent="0.2">
      <c r="B5570" s="54"/>
    </row>
    <row r="5571" spans="2:2" x14ac:dyDescent="0.2">
      <c r="B5571" s="54"/>
    </row>
    <row r="5572" spans="2:2" x14ac:dyDescent="0.2">
      <c r="B5572" s="54"/>
    </row>
    <row r="5573" spans="2:2" x14ac:dyDescent="0.2">
      <c r="B5573" s="54"/>
    </row>
    <row r="5574" spans="2:2" x14ac:dyDescent="0.2">
      <c r="B5574" s="54"/>
    </row>
    <row r="5575" spans="2:2" x14ac:dyDescent="0.2">
      <c r="B5575" s="54"/>
    </row>
    <row r="5576" spans="2:2" x14ac:dyDescent="0.2">
      <c r="B5576" s="54"/>
    </row>
    <row r="5577" spans="2:2" x14ac:dyDescent="0.2">
      <c r="B5577" s="54"/>
    </row>
    <row r="5578" spans="2:2" x14ac:dyDescent="0.2">
      <c r="B5578" s="54"/>
    </row>
    <row r="5579" spans="2:2" x14ac:dyDescent="0.2">
      <c r="B5579" s="54"/>
    </row>
    <row r="5580" spans="2:2" x14ac:dyDescent="0.2">
      <c r="B5580" s="54"/>
    </row>
    <row r="5581" spans="2:2" x14ac:dyDescent="0.2">
      <c r="B5581" s="54"/>
    </row>
    <row r="5582" spans="2:2" x14ac:dyDescent="0.2">
      <c r="B5582" s="54"/>
    </row>
    <row r="5583" spans="2:2" x14ac:dyDescent="0.2">
      <c r="B5583" s="54"/>
    </row>
    <row r="5584" spans="2:2" x14ac:dyDescent="0.2">
      <c r="B5584" s="54"/>
    </row>
    <row r="5585" spans="2:2" x14ac:dyDescent="0.2">
      <c r="B5585" s="54"/>
    </row>
    <row r="5586" spans="2:2" x14ac:dyDescent="0.2">
      <c r="B5586" s="54"/>
    </row>
    <row r="5587" spans="2:2" x14ac:dyDescent="0.2">
      <c r="B5587" s="54"/>
    </row>
    <row r="5588" spans="2:2" x14ac:dyDescent="0.2">
      <c r="B5588" s="54"/>
    </row>
    <row r="5589" spans="2:2" x14ac:dyDescent="0.2">
      <c r="B5589" s="54"/>
    </row>
    <row r="5590" spans="2:2" x14ac:dyDescent="0.2">
      <c r="B5590" s="54"/>
    </row>
    <row r="5591" spans="2:2" x14ac:dyDescent="0.2">
      <c r="B5591" s="54"/>
    </row>
    <row r="5592" spans="2:2" x14ac:dyDescent="0.2">
      <c r="B5592" s="54"/>
    </row>
    <row r="5593" spans="2:2" x14ac:dyDescent="0.2">
      <c r="B5593" s="54"/>
    </row>
    <row r="5594" spans="2:2" x14ac:dyDescent="0.2">
      <c r="B5594" s="54"/>
    </row>
    <row r="5595" spans="2:2" x14ac:dyDescent="0.2">
      <c r="B5595" s="54"/>
    </row>
    <row r="5596" spans="2:2" x14ac:dyDescent="0.2">
      <c r="B5596" s="54"/>
    </row>
    <row r="5597" spans="2:2" x14ac:dyDescent="0.2">
      <c r="B5597" s="54"/>
    </row>
    <row r="5598" spans="2:2" x14ac:dyDescent="0.2">
      <c r="B5598" s="54"/>
    </row>
    <row r="5599" spans="2:2" x14ac:dyDescent="0.2">
      <c r="B5599" s="54"/>
    </row>
    <row r="5600" spans="2:2" x14ac:dyDescent="0.2">
      <c r="B5600" s="54"/>
    </row>
    <row r="5601" spans="2:2" x14ac:dyDescent="0.2">
      <c r="B5601" s="54"/>
    </row>
    <row r="5602" spans="2:2" x14ac:dyDescent="0.2">
      <c r="B5602" s="54"/>
    </row>
    <row r="5603" spans="2:2" x14ac:dyDescent="0.2">
      <c r="B5603" s="54"/>
    </row>
    <row r="5604" spans="2:2" x14ac:dyDescent="0.2">
      <c r="B5604" s="54"/>
    </row>
    <row r="5605" spans="2:2" x14ac:dyDescent="0.2">
      <c r="B5605" s="54"/>
    </row>
    <row r="5606" spans="2:2" x14ac:dyDescent="0.2">
      <c r="B5606" s="54"/>
    </row>
    <row r="5607" spans="2:2" x14ac:dyDescent="0.2">
      <c r="B5607" s="54"/>
    </row>
    <row r="5608" spans="2:2" x14ac:dyDescent="0.2">
      <c r="B5608" s="54"/>
    </row>
    <row r="5609" spans="2:2" x14ac:dyDescent="0.2">
      <c r="B5609" s="54"/>
    </row>
    <row r="5610" spans="2:2" x14ac:dyDescent="0.2">
      <c r="B5610" s="54"/>
    </row>
    <row r="5611" spans="2:2" x14ac:dyDescent="0.2">
      <c r="B5611" s="54"/>
    </row>
    <row r="5612" spans="2:2" x14ac:dyDescent="0.2">
      <c r="B5612" s="54"/>
    </row>
    <row r="5613" spans="2:2" x14ac:dyDescent="0.2">
      <c r="B5613" s="54"/>
    </row>
    <row r="5614" spans="2:2" x14ac:dyDescent="0.2">
      <c r="B5614" s="54"/>
    </row>
    <row r="5615" spans="2:2" x14ac:dyDescent="0.2">
      <c r="B5615" s="54"/>
    </row>
    <row r="5616" spans="2:2" x14ac:dyDescent="0.2">
      <c r="B5616" s="54"/>
    </row>
    <row r="5617" spans="2:2" x14ac:dyDescent="0.2">
      <c r="B5617" s="54"/>
    </row>
    <row r="5618" spans="2:2" x14ac:dyDescent="0.2">
      <c r="B5618" s="54"/>
    </row>
    <row r="5619" spans="2:2" x14ac:dyDescent="0.2">
      <c r="B5619" s="54"/>
    </row>
    <row r="5620" spans="2:2" x14ac:dyDescent="0.2">
      <c r="B5620" s="54"/>
    </row>
    <row r="5621" spans="2:2" x14ac:dyDescent="0.2">
      <c r="B5621" s="54"/>
    </row>
    <row r="5622" spans="2:2" x14ac:dyDescent="0.2">
      <c r="B5622" s="54"/>
    </row>
    <row r="5623" spans="2:2" x14ac:dyDescent="0.2">
      <c r="B5623" s="54"/>
    </row>
    <row r="5624" spans="2:2" x14ac:dyDescent="0.2">
      <c r="B5624" s="54"/>
    </row>
    <row r="5625" spans="2:2" x14ac:dyDescent="0.2">
      <c r="B5625" s="54"/>
    </row>
    <row r="5626" spans="2:2" x14ac:dyDescent="0.2">
      <c r="B5626" s="54"/>
    </row>
    <row r="5627" spans="2:2" x14ac:dyDescent="0.2">
      <c r="B5627" s="54"/>
    </row>
    <row r="5628" spans="2:2" x14ac:dyDescent="0.2">
      <c r="B5628" s="54"/>
    </row>
    <row r="5629" spans="2:2" x14ac:dyDescent="0.2">
      <c r="B5629" s="54"/>
    </row>
    <row r="5630" spans="2:2" x14ac:dyDescent="0.2">
      <c r="B5630" s="54"/>
    </row>
    <row r="5631" spans="2:2" x14ac:dyDescent="0.2">
      <c r="B5631" s="54"/>
    </row>
    <row r="5632" spans="2:2" x14ac:dyDescent="0.2">
      <c r="B5632" s="54"/>
    </row>
    <row r="5633" spans="2:2" x14ac:dyDescent="0.2">
      <c r="B5633" s="54"/>
    </row>
    <row r="5634" spans="2:2" x14ac:dyDescent="0.2">
      <c r="B5634" s="54"/>
    </row>
    <row r="5635" spans="2:2" x14ac:dyDescent="0.2">
      <c r="B5635" s="54"/>
    </row>
    <row r="5636" spans="2:2" x14ac:dyDescent="0.2">
      <c r="B5636" s="54"/>
    </row>
    <row r="5637" spans="2:2" x14ac:dyDescent="0.2">
      <c r="B5637" s="54"/>
    </row>
    <row r="5638" spans="2:2" x14ac:dyDescent="0.2">
      <c r="B5638" s="54"/>
    </row>
    <row r="5639" spans="2:2" x14ac:dyDescent="0.2">
      <c r="B5639" s="54"/>
    </row>
    <row r="5640" spans="2:2" x14ac:dyDescent="0.2">
      <c r="B5640" s="54"/>
    </row>
    <row r="5641" spans="2:2" x14ac:dyDescent="0.2">
      <c r="B5641" s="54"/>
    </row>
    <row r="5642" spans="2:2" x14ac:dyDescent="0.2">
      <c r="B5642" s="54"/>
    </row>
    <row r="5643" spans="2:2" x14ac:dyDescent="0.2">
      <c r="B5643" s="54"/>
    </row>
    <row r="5644" spans="2:2" x14ac:dyDescent="0.2">
      <c r="B5644" s="54"/>
    </row>
    <row r="5645" spans="2:2" x14ac:dyDescent="0.2">
      <c r="B5645" s="54"/>
    </row>
    <row r="5646" spans="2:2" x14ac:dyDescent="0.2">
      <c r="B5646" s="54"/>
    </row>
    <row r="5647" spans="2:2" x14ac:dyDescent="0.2">
      <c r="B5647" s="54"/>
    </row>
    <row r="5648" spans="2:2" x14ac:dyDescent="0.2">
      <c r="B5648" s="54"/>
    </row>
    <row r="5649" spans="2:2" x14ac:dyDescent="0.2">
      <c r="B5649" s="54"/>
    </row>
    <row r="5650" spans="2:2" x14ac:dyDescent="0.2">
      <c r="B5650" s="54"/>
    </row>
    <row r="5651" spans="2:2" x14ac:dyDescent="0.2">
      <c r="B5651" s="54"/>
    </row>
    <row r="5652" spans="2:2" x14ac:dyDescent="0.2">
      <c r="B5652" s="54"/>
    </row>
    <row r="5653" spans="2:2" x14ac:dyDescent="0.2">
      <c r="B5653" s="54"/>
    </row>
    <row r="5654" spans="2:2" x14ac:dyDescent="0.2">
      <c r="B5654" s="54"/>
    </row>
    <row r="5655" spans="2:2" x14ac:dyDescent="0.2">
      <c r="B5655" s="54"/>
    </row>
    <row r="5656" spans="2:2" x14ac:dyDescent="0.2">
      <c r="B5656" s="54"/>
    </row>
    <row r="5657" spans="2:2" x14ac:dyDescent="0.2">
      <c r="B5657" s="54"/>
    </row>
    <row r="5658" spans="2:2" x14ac:dyDescent="0.2">
      <c r="B5658" s="54"/>
    </row>
    <row r="5659" spans="2:2" x14ac:dyDescent="0.2">
      <c r="B5659" s="54"/>
    </row>
    <row r="5660" spans="2:2" x14ac:dyDescent="0.2">
      <c r="B5660" s="54"/>
    </row>
    <row r="5661" spans="2:2" x14ac:dyDescent="0.2">
      <c r="B5661" s="54"/>
    </row>
    <row r="5662" spans="2:2" x14ac:dyDescent="0.2">
      <c r="B5662" s="54"/>
    </row>
    <row r="5663" spans="2:2" x14ac:dyDescent="0.2">
      <c r="B5663" s="54"/>
    </row>
    <row r="5664" spans="2:2" x14ac:dyDescent="0.2">
      <c r="B5664" s="54"/>
    </row>
    <row r="5665" spans="2:2" x14ac:dyDescent="0.2">
      <c r="B5665" s="54"/>
    </row>
    <row r="5666" spans="2:2" x14ac:dyDescent="0.2">
      <c r="B5666" s="54"/>
    </row>
    <row r="5667" spans="2:2" x14ac:dyDescent="0.2">
      <c r="B5667" s="54"/>
    </row>
    <row r="5668" spans="2:2" x14ac:dyDescent="0.2">
      <c r="B5668" s="54"/>
    </row>
    <row r="5669" spans="2:2" x14ac:dyDescent="0.2">
      <c r="B5669" s="54"/>
    </row>
    <row r="5670" spans="2:2" x14ac:dyDescent="0.2">
      <c r="B5670" s="54"/>
    </row>
    <row r="5671" spans="2:2" x14ac:dyDescent="0.2">
      <c r="B5671" s="54"/>
    </row>
    <row r="5672" spans="2:2" x14ac:dyDescent="0.2">
      <c r="B5672" s="54"/>
    </row>
    <row r="5673" spans="2:2" x14ac:dyDescent="0.2">
      <c r="B5673" s="54"/>
    </row>
    <row r="5674" spans="2:2" x14ac:dyDescent="0.2">
      <c r="B5674" s="54"/>
    </row>
    <row r="5675" spans="2:2" x14ac:dyDescent="0.2">
      <c r="B5675" s="54"/>
    </row>
    <row r="5676" spans="2:2" x14ac:dyDescent="0.2">
      <c r="B5676" s="54"/>
    </row>
    <row r="5677" spans="2:2" x14ac:dyDescent="0.2">
      <c r="B5677" s="54"/>
    </row>
    <row r="5678" spans="2:2" x14ac:dyDescent="0.2">
      <c r="B5678" s="54"/>
    </row>
    <row r="5679" spans="2:2" x14ac:dyDescent="0.2">
      <c r="B5679" s="54"/>
    </row>
    <row r="5680" spans="2:2" x14ac:dyDescent="0.2">
      <c r="B5680" s="54"/>
    </row>
    <row r="5681" spans="2:2" x14ac:dyDescent="0.2">
      <c r="B5681" s="54"/>
    </row>
    <row r="5682" spans="2:2" x14ac:dyDescent="0.2">
      <c r="B5682" s="54"/>
    </row>
    <row r="5683" spans="2:2" x14ac:dyDescent="0.2">
      <c r="B5683" s="54"/>
    </row>
    <row r="5684" spans="2:2" x14ac:dyDescent="0.2">
      <c r="B5684" s="54"/>
    </row>
    <row r="5685" spans="2:2" x14ac:dyDescent="0.2">
      <c r="B5685" s="54"/>
    </row>
    <row r="5686" spans="2:2" x14ac:dyDescent="0.2">
      <c r="B5686" s="54"/>
    </row>
    <row r="5687" spans="2:2" x14ac:dyDescent="0.2">
      <c r="B5687" s="54"/>
    </row>
    <row r="5688" spans="2:2" x14ac:dyDescent="0.2">
      <c r="B5688" s="54"/>
    </row>
    <row r="5689" spans="2:2" x14ac:dyDescent="0.2">
      <c r="B5689" s="54"/>
    </row>
    <row r="5690" spans="2:2" x14ac:dyDescent="0.2">
      <c r="B5690" s="54"/>
    </row>
    <row r="5691" spans="2:2" x14ac:dyDescent="0.2">
      <c r="B5691" s="54"/>
    </row>
    <row r="5692" spans="2:2" x14ac:dyDescent="0.2">
      <c r="B5692" s="54"/>
    </row>
    <row r="5693" spans="2:2" x14ac:dyDescent="0.2">
      <c r="B5693" s="54"/>
    </row>
    <row r="5694" spans="2:2" x14ac:dyDescent="0.2">
      <c r="B5694" s="54"/>
    </row>
    <row r="5695" spans="2:2" x14ac:dyDescent="0.2">
      <c r="B5695" s="54"/>
    </row>
    <row r="5696" spans="2:2" x14ac:dyDescent="0.2">
      <c r="B5696" s="54"/>
    </row>
    <row r="5697" spans="2:2" x14ac:dyDescent="0.2">
      <c r="B5697" s="54"/>
    </row>
    <row r="5698" spans="2:2" x14ac:dyDescent="0.2">
      <c r="B5698" s="54"/>
    </row>
    <row r="5699" spans="2:2" x14ac:dyDescent="0.2">
      <c r="B5699" s="54"/>
    </row>
    <row r="5700" spans="2:2" x14ac:dyDescent="0.2">
      <c r="B5700" s="54"/>
    </row>
    <row r="5701" spans="2:2" x14ac:dyDescent="0.2">
      <c r="B5701" s="54"/>
    </row>
    <row r="5702" spans="2:2" x14ac:dyDescent="0.2">
      <c r="B5702" s="54"/>
    </row>
    <row r="5703" spans="2:2" x14ac:dyDescent="0.2">
      <c r="B5703" s="54"/>
    </row>
    <row r="5704" spans="2:2" x14ac:dyDescent="0.2">
      <c r="B5704" s="54"/>
    </row>
    <row r="5705" spans="2:2" x14ac:dyDescent="0.2">
      <c r="B5705" s="54"/>
    </row>
    <row r="5706" spans="2:2" x14ac:dyDescent="0.2">
      <c r="B5706" s="54"/>
    </row>
    <row r="5707" spans="2:2" x14ac:dyDescent="0.2">
      <c r="B5707" s="54"/>
    </row>
    <row r="5708" spans="2:2" x14ac:dyDescent="0.2">
      <c r="B5708" s="54"/>
    </row>
    <row r="5709" spans="2:2" x14ac:dyDescent="0.2">
      <c r="B5709" s="54"/>
    </row>
    <row r="5710" spans="2:2" x14ac:dyDescent="0.2">
      <c r="B5710" s="54"/>
    </row>
    <row r="5711" spans="2:2" x14ac:dyDescent="0.2">
      <c r="B5711" s="54"/>
    </row>
    <row r="5712" spans="2:2" x14ac:dyDescent="0.2">
      <c r="B5712" s="54"/>
    </row>
    <row r="5713" spans="2:2" x14ac:dyDescent="0.2">
      <c r="B5713" s="54"/>
    </row>
    <row r="5714" spans="2:2" x14ac:dyDescent="0.2">
      <c r="B5714" s="54"/>
    </row>
    <row r="5715" spans="2:2" x14ac:dyDescent="0.2">
      <c r="B5715" s="54"/>
    </row>
    <row r="5716" spans="2:2" x14ac:dyDescent="0.2">
      <c r="B5716" s="54"/>
    </row>
    <row r="5717" spans="2:2" x14ac:dyDescent="0.2">
      <c r="B5717" s="54"/>
    </row>
    <row r="5718" spans="2:2" x14ac:dyDescent="0.2">
      <c r="B5718" s="54"/>
    </row>
    <row r="5719" spans="2:2" x14ac:dyDescent="0.2">
      <c r="B5719" s="54"/>
    </row>
    <row r="5720" spans="2:2" x14ac:dyDescent="0.2">
      <c r="B5720" s="54"/>
    </row>
    <row r="5721" spans="2:2" x14ac:dyDescent="0.2">
      <c r="B5721" s="54"/>
    </row>
    <row r="5722" spans="2:2" x14ac:dyDescent="0.2">
      <c r="B5722" s="54"/>
    </row>
    <row r="5723" spans="2:2" x14ac:dyDescent="0.2">
      <c r="B5723" s="54"/>
    </row>
    <row r="5724" spans="2:2" x14ac:dyDescent="0.2">
      <c r="B5724" s="54"/>
    </row>
    <row r="5725" spans="2:2" x14ac:dyDescent="0.2">
      <c r="B5725" s="54"/>
    </row>
    <row r="5726" spans="2:2" x14ac:dyDescent="0.2">
      <c r="B5726" s="54"/>
    </row>
    <row r="5727" spans="2:2" x14ac:dyDescent="0.2">
      <c r="B5727" s="54"/>
    </row>
    <row r="5728" spans="2:2" x14ac:dyDescent="0.2">
      <c r="B5728" s="54"/>
    </row>
    <row r="5729" spans="2:2" x14ac:dyDescent="0.2">
      <c r="B5729" s="54"/>
    </row>
    <row r="5730" spans="2:2" x14ac:dyDescent="0.2">
      <c r="B5730" s="54"/>
    </row>
    <row r="5731" spans="2:2" x14ac:dyDescent="0.2">
      <c r="B5731" s="54"/>
    </row>
    <row r="5732" spans="2:2" x14ac:dyDescent="0.2">
      <c r="B5732" s="54"/>
    </row>
    <row r="5733" spans="2:2" x14ac:dyDescent="0.2">
      <c r="B5733" s="54"/>
    </row>
    <row r="5734" spans="2:2" x14ac:dyDescent="0.2">
      <c r="B5734" s="54"/>
    </row>
    <row r="5735" spans="2:2" x14ac:dyDescent="0.2">
      <c r="B5735" s="54"/>
    </row>
    <row r="5736" spans="2:2" x14ac:dyDescent="0.2">
      <c r="B5736" s="54"/>
    </row>
    <row r="5737" spans="2:2" x14ac:dyDescent="0.2">
      <c r="B5737" s="54"/>
    </row>
    <row r="5738" spans="2:2" x14ac:dyDescent="0.2">
      <c r="B5738" s="54"/>
    </row>
    <row r="5739" spans="2:2" x14ac:dyDescent="0.2">
      <c r="B5739" s="54"/>
    </row>
    <row r="5740" spans="2:2" x14ac:dyDescent="0.2">
      <c r="B5740" s="54"/>
    </row>
    <row r="5741" spans="2:2" x14ac:dyDescent="0.2">
      <c r="B5741" s="54"/>
    </row>
    <row r="5742" spans="2:2" x14ac:dyDescent="0.2">
      <c r="B5742" s="54"/>
    </row>
    <row r="5743" spans="2:2" x14ac:dyDescent="0.2">
      <c r="B5743" s="54"/>
    </row>
    <row r="5744" spans="2:2" x14ac:dyDescent="0.2">
      <c r="B5744" s="54"/>
    </row>
    <row r="5745" spans="2:2" x14ac:dyDescent="0.2">
      <c r="B5745" s="54"/>
    </row>
    <row r="5746" spans="2:2" x14ac:dyDescent="0.2">
      <c r="B5746" s="54"/>
    </row>
    <row r="5747" spans="2:2" x14ac:dyDescent="0.2">
      <c r="B5747" s="54"/>
    </row>
    <row r="5748" spans="2:2" x14ac:dyDescent="0.2">
      <c r="B5748" s="54"/>
    </row>
    <row r="5749" spans="2:2" x14ac:dyDescent="0.2">
      <c r="B5749" s="54"/>
    </row>
    <row r="5750" spans="2:2" x14ac:dyDescent="0.2">
      <c r="B5750" s="54"/>
    </row>
    <row r="5751" spans="2:2" x14ac:dyDescent="0.2">
      <c r="B5751" s="54"/>
    </row>
    <row r="5752" spans="2:2" x14ac:dyDescent="0.2">
      <c r="B5752" s="54"/>
    </row>
    <row r="5753" spans="2:2" x14ac:dyDescent="0.2">
      <c r="B5753" s="54"/>
    </row>
    <row r="5754" spans="2:2" x14ac:dyDescent="0.2">
      <c r="B5754" s="54"/>
    </row>
    <row r="5755" spans="2:2" x14ac:dyDescent="0.2">
      <c r="B5755" s="54"/>
    </row>
    <row r="5756" spans="2:2" x14ac:dyDescent="0.2">
      <c r="B5756" s="54"/>
    </row>
    <row r="5757" spans="2:2" x14ac:dyDescent="0.2">
      <c r="B5757" s="54"/>
    </row>
    <row r="5758" spans="2:2" x14ac:dyDescent="0.2">
      <c r="B5758" s="54"/>
    </row>
    <row r="5759" spans="2:2" x14ac:dyDescent="0.2">
      <c r="B5759" s="54"/>
    </row>
    <row r="5760" spans="2:2" x14ac:dyDescent="0.2">
      <c r="B5760" s="54"/>
    </row>
    <row r="5761" spans="2:2" x14ac:dyDescent="0.2">
      <c r="B5761" s="54"/>
    </row>
    <row r="5762" spans="2:2" x14ac:dyDescent="0.2">
      <c r="B5762" s="54"/>
    </row>
    <row r="5763" spans="2:2" x14ac:dyDescent="0.2">
      <c r="B5763" s="54"/>
    </row>
    <row r="5764" spans="2:2" x14ac:dyDescent="0.2">
      <c r="B5764" s="54"/>
    </row>
    <row r="5765" spans="2:2" x14ac:dyDescent="0.2">
      <c r="B5765" s="54"/>
    </row>
    <row r="5766" spans="2:2" x14ac:dyDescent="0.2">
      <c r="B5766" s="54"/>
    </row>
    <row r="5767" spans="2:2" x14ac:dyDescent="0.2">
      <c r="B5767" s="54"/>
    </row>
    <row r="5768" spans="2:2" x14ac:dyDescent="0.2">
      <c r="B5768" s="54"/>
    </row>
    <row r="5769" spans="2:2" x14ac:dyDescent="0.2">
      <c r="B5769" s="54"/>
    </row>
    <row r="5770" spans="2:2" x14ac:dyDescent="0.2">
      <c r="B5770" s="54"/>
    </row>
    <row r="5771" spans="2:2" x14ac:dyDescent="0.2">
      <c r="B5771" s="54"/>
    </row>
    <row r="5772" spans="2:2" x14ac:dyDescent="0.2">
      <c r="B5772" s="54"/>
    </row>
    <row r="5773" spans="2:2" x14ac:dyDescent="0.2">
      <c r="B5773" s="54"/>
    </row>
    <row r="5774" spans="2:2" x14ac:dyDescent="0.2">
      <c r="B5774" s="54"/>
    </row>
    <row r="5775" spans="2:2" x14ac:dyDescent="0.2">
      <c r="B5775" s="54"/>
    </row>
    <row r="5776" spans="2:2" x14ac:dyDescent="0.2">
      <c r="B5776" s="54"/>
    </row>
    <row r="5777" spans="2:2" x14ac:dyDescent="0.2">
      <c r="B5777" s="54"/>
    </row>
    <row r="5778" spans="2:2" x14ac:dyDescent="0.2">
      <c r="B5778" s="54"/>
    </row>
    <row r="5779" spans="2:2" x14ac:dyDescent="0.2">
      <c r="B5779" s="54"/>
    </row>
    <row r="5780" spans="2:2" x14ac:dyDescent="0.2">
      <c r="B5780" s="54"/>
    </row>
    <row r="5781" spans="2:2" x14ac:dyDescent="0.2">
      <c r="B5781" s="54"/>
    </row>
    <row r="5782" spans="2:2" x14ac:dyDescent="0.2">
      <c r="B5782" s="54"/>
    </row>
    <row r="5783" spans="2:2" x14ac:dyDescent="0.2">
      <c r="B5783" s="54"/>
    </row>
    <row r="5784" spans="2:2" x14ac:dyDescent="0.2">
      <c r="B5784" s="54"/>
    </row>
    <row r="5785" spans="2:2" x14ac:dyDescent="0.2">
      <c r="B5785" s="54"/>
    </row>
    <row r="5786" spans="2:2" x14ac:dyDescent="0.2">
      <c r="B5786" s="54"/>
    </row>
    <row r="5787" spans="2:2" x14ac:dyDescent="0.2">
      <c r="B5787" s="54"/>
    </row>
    <row r="5788" spans="2:2" x14ac:dyDescent="0.2">
      <c r="B5788" s="54"/>
    </row>
    <row r="5789" spans="2:2" x14ac:dyDescent="0.2">
      <c r="B5789" s="54"/>
    </row>
    <row r="5790" spans="2:2" x14ac:dyDescent="0.2">
      <c r="B5790" s="54"/>
    </row>
    <row r="5791" spans="2:2" x14ac:dyDescent="0.2">
      <c r="B5791" s="54"/>
    </row>
    <row r="5792" spans="2:2" x14ac:dyDescent="0.2">
      <c r="B5792" s="54"/>
    </row>
    <row r="5793" spans="2:2" x14ac:dyDescent="0.2">
      <c r="B5793" s="54"/>
    </row>
    <row r="5794" spans="2:2" x14ac:dyDescent="0.2">
      <c r="B5794" s="54"/>
    </row>
    <row r="5795" spans="2:2" x14ac:dyDescent="0.2">
      <c r="B5795" s="54"/>
    </row>
    <row r="5796" spans="2:2" x14ac:dyDescent="0.2">
      <c r="B5796" s="54"/>
    </row>
    <row r="5797" spans="2:2" x14ac:dyDescent="0.2">
      <c r="B5797" s="54"/>
    </row>
    <row r="5798" spans="2:2" x14ac:dyDescent="0.2">
      <c r="B5798" s="54"/>
    </row>
    <row r="5799" spans="2:2" x14ac:dyDescent="0.2">
      <c r="B5799" s="54"/>
    </row>
    <row r="5800" spans="2:2" x14ac:dyDescent="0.2">
      <c r="B5800" s="54"/>
    </row>
    <row r="5801" spans="2:2" x14ac:dyDescent="0.2">
      <c r="B5801" s="54"/>
    </row>
    <row r="5802" spans="2:2" x14ac:dyDescent="0.2">
      <c r="B5802" s="54"/>
    </row>
    <row r="5803" spans="2:2" x14ac:dyDescent="0.2">
      <c r="B5803" s="54"/>
    </row>
    <row r="5804" spans="2:2" x14ac:dyDescent="0.2">
      <c r="B5804" s="54"/>
    </row>
    <row r="5805" spans="2:2" x14ac:dyDescent="0.2">
      <c r="B5805" s="54"/>
    </row>
    <row r="5806" spans="2:2" x14ac:dyDescent="0.2">
      <c r="B5806" s="54"/>
    </row>
    <row r="5807" spans="2:2" x14ac:dyDescent="0.2">
      <c r="B5807" s="54"/>
    </row>
    <row r="5808" spans="2:2" x14ac:dyDescent="0.2">
      <c r="B5808" s="54"/>
    </row>
    <row r="5809" spans="2:2" x14ac:dyDescent="0.2">
      <c r="B5809" s="54"/>
    </row>
    <row r="5810" spans="2:2" x14ac:dyDescent="0.2">
      <c r="B5810" s="54"/>
    </row>
    <row r="5811" spans="2:2" x14ac:dyDescent="0.2">
      <c r="B5811" s="54"/>
    </row>
    <row r="5812" spans="2:2" x14ac:dyDescent="0.2">
      <c r="B5812" s="54"/>
    </row>
    <row r="5813" spans="2:2" x14ac:dyDescent="0.2">
      <c r="B5813" s="54"/>
    </row>
    <row r="5814" spans="2:2" x14ac:dyDescent="0.2">
      <c r="B5814" s="54"/>
    </row>
    <row r="5815" spans="2:2" x14ac:dyDescent="0.2">
      <c r="B5815" s="54"/>
    </row>
    <row r="5816" spans="2:2" x14ac:dyDescent="0.2">
      <c r="B5816" s="54"/>
    </row>
    <row r="5817" spans="2:2" x14ac:dyDescent="0.2">
      <c r="B5817" s="54"/>
    </row>
    <row r="5818" spans="2:2" x14ac:dyDescent="0.2">
      <c r="B5818" s="54"/>
    </row>
    <row r="5819" spans="2:2" x14ac:dyDescent="0.2">
      <c r="B5819" s="54"/>
    </row>
    <row r="5820" spans="2:2" x14ac:dyDescent="0.2">
      <c r="B5820" s="54"/>
    </row>
    <row r="5821" spans="2:2" x14ac:dyDescent="0.2">
      <c r="B5821" s="54"/>
    </row>
    <row r="5822" spans="2:2" x14ac:dyDescent="0.2">
      <c r="B5822" s="54"/>
    </row>
    <row r="5823" spans="2:2" x14ac:dyDescent="0.2">
      <c r="B5823" s="54"/>
    </row>
    <row r="5824" spans="2:2" x14ac:dyDescent="0.2">
      <c r="B5824" s="54"/>
    </row>
    <row r="5825" spans="2:2" x14ac:dyDescent="0.2">
      <c r="B5825" s="54"/>
    </row>
    <row r="5826" spans="2:2" x14ac:dyDescent="0.2">
      <c r="B5826" s="54"/>
    </row>
    <row r="5827" spans="2:2" x14ac:dyDescent="0.2">
      <c r="B5827" s="54"/>
    </row>
    <row r="5828" spans="2:2" x14ac:dyDescent="0.2">
      <c r="B5828" s="54"/>
    </row>
    <row r="5829" spans="2:2" x14ac:dyDescent="0.2">
      <c r="B5829" s="54"/>
    </row>
    <row r="5830" spans="2:2" x14ac:dyDescent="0.2">
      <c r="B5830" s="54"/>
    </row>
    <row r="5831" spans="2:2" x14ac:dyDescent="0.2">
      <c r="B5831" s="54"/>
    </row>
    <row r="5832" spans="2:2" x14ac:dyDescent="0.2">
      <c r="B5832" s="54"/>
    </row>
    <row r="5833" spans="2:2" x14ac:dyDescent="0.2">
      <c r="B5833" s="54"/>
    </row>
    <row r="5834" spans="2:2" x14ac:dyDescent="0.2">
      <c r="B5834" s="54"/>
    </row>
    <row r="5835" spans="2:2" x14ac:dyDescent="0.2">
      <c r="B5835" s="54"/>
    </row>
    <row r="5836" spans="2:2" x14ac:dyDescent="0.2">
      <c r="B5836" s="54"/>
    </row>
    <row r="5837" spans="2:2" x14ac:dyDescent="0.2">
      <c r="B5837" s="54"/>
    </row>
    <row r="5838" spans="2:2" x14ac:dyDescent="0.2">
      <c r="B5838" s="54"/>
    </row>
    <row r="5839" spans="2:2" x14ac:dyDescent="0.2">
      <c r="B5839" s="54"/>
    </row>
    <row r="5840" spans="2:2" x14ac:dyDescent="0.2">
      <c r="B5840" s="54"/>
    </row>
    <row r="5841" spans="2:2" x14ac:dyDescent="0.2">
      <c r="B5841" s="54"/>
    </row>
    <row r="5842" spans="2:2" x14ac:dyDescent="0.2">
      <c r="B5842" s="54"/>
    </row>
    <row r="5843" spans="2:2" x14ac:dyDescent="0.2">
      <c r="B5843" s="54"/>
    </row>
    <row r="5844" spans="2:2" x14ac:dyDescent="0.2">
      <c r="B5844" s="54"/>
    </row>
    <row r="5845" spans="2:2" x14ac:dyDescent="0.2">
      <c r="B5845" s="54"/>
    </row>
    <row r="5846" spans="2:2" x14ac:dyDescent="0.2">
      <c r="B5846" s="54"/>
    </row>
    <row r="5847" spans="2:2" x14ac:dyDescent="0.2">
      <c r="B5847" s="54"/>
    </row>
    <row r="5848" spans="2:2" x14ac:dyDescent="0.2">
      <c r="B5848" s="54"/>
    </row>
    <row r="5849" spans="2:2" x14ac:dyDescent="0.2">
      <c r="B5849" s="54"/>
    </row>
    <row r="5850" spans="2:2" x14ac:dyDescent="0.2">
      <c r="B5850" s="54"/>
    </row>
    <row r="5851" spans="2:2" x14ac:dyDescent="0.2">
      <c r="B5851" s="54"/>
    </row>
    <row r="5852" spans="2:2" x14ac:dyDescent="0.2">
      <c r="B5852" s="54"/>
    </row>
    <row r="5853" spans="2:2" x14ac:dyDescent="0.2">
      <c r="B5853" s="54"/>
    </row>
    <row r="5854" spans="2:2" x14ac:dyDescent="0.2">
      <c r="B5854" s="54"/>
    </row>
    <row r="5855" spans="2:2" x14ac:dyDescent="0.2">
      <c r="B5855" s="54"/>
    </row>
    <row r="5856" spans="2:2" x14ac:dyDescent="0.2">
      <c r="B5856" s="54"/>
    </row>
    <row r="5857" spans="2:2" x14ac:dyDescent="0.2">
      <c r="B5857" s="54"/>
    </row>
    <row r="5858" spans="2:2" x14ac:dyDescent="0.2">
      <c r="B5858" s="54"/>
    </row>
    <row r="5859" spans="2:2" x14ac:dyDescent="0.2">
      <c r="B5859" s="54"/>
    </row>
    <row r="5860" spans="2:2" x14ac:dyDescent="0.2">
      <c r="B5860" s="54"/>
    </row>
    <row r="5861" spans="2:2" x14ac:dyDescent="0.2">
      <c r="B5861" s="54"/>
    </row>
    <row r="5862" spans="2:2" x14ac:dyDescent="0.2">
      <c r="B5862" s="54"/>
    </row>
    <row r="5863" spans="2:2" x14ac:dyDescent="0.2">
      <c r="B5863" s="54"/>
    </row>
    <row r="5864" spans="2:2" x14ac:dyDescent="0.2">
      <c r="B5864" s="54"/>
    </row>
    <row r="5865" spans="2:2" x14ac:dyDescent="0.2">
      <c r="B5865" s="54"/>
    </row>
    <row r="5866" spans="2:2" x14ac:dyDescent="0.2">
      <c r="B5866" s="54"/>
    </row>
    <row r="5867" spans="2:2" x14ac:dyDescent="0.2">
      <c r="B5867" s="54"/>
    </row>
    <row r="5868" spans="2:2" x14ac:dyDescent="0.2">
      <c r="B5868" s="54"/>
    </row>
    <row r="5869" spans="2:2" x14ac:dyDescent="0.2">
      <c r="B5869" s="54"/>
    </row>
    <row r="5870" spans="2:2" x14ac:dyDescent="0.2">
      <c r="B5870" s="54"/>
    </row>
    <row r="5871" spans="2:2" x14ac:dyDescent="0.2">
      <c r="B5871" s="54"/>
    </row>
    <row r="5872" spans="2:2" x14ac:dyDescent="0.2">
      <c r="B5872" s="54"/>
    </row>
    <row r="5873" spans="2:2" x14ac:dyDescent="0.2">
      <c r="B5873" s="54"/>
    </row>
    <row r="5874" spans="2:2" x14ac:dyDescent="0.2">
      <c r="B5874" s="54"/>
    </row>
    <row r="5875" spans="2:2" x14ac:dyDescent="0.2">
      <c r="B5875" s="54"/>
    </row>
    <row r="5876" spans="2:2" x14ac:dyDescent="0.2">
      <c r="B5876" s="54"/>
    </row>
    <row r="5877" spans="2:2" x14ac:dyDescent="0.2">
      <c r="B5877" s="54"/>
    </row>
    <row r="5878" spans="2:2" x14ac:dyDescent="0.2">
      <c r="B5878" s="54"/>
    </row>
    <row r="5879" spans="2:2" x14ac:dyDescent="0.2">
      <c r="B5879" s="54"/>
    </row>
    <row r="5880" spans="2:2" x14ac:dyDescent="0.2">
      <c r="B5880" s="54"/>
    </row>
    <row r="5881" spans="2:2" x14ac:dyDescent="0.2">
      <c r="B5881" s="54"/>
    </row>
    <row r="5882" spans="2:2" x14ac:dyDescent="0.2">
      <c r="B5882" s="54"/>
    </row>
    <row r="5883" spans="2:2" x14ac:dyDescent="0.2">
      <c r="B5883" s="54"/>
    </row>
    <row r="5884" spans="2:2" x14ac:dyDescent="0.2">
      <c r="B5884" s="54"/>
    </row>
    <row r="5885" spans="2:2" x14ac:dyDescent="0.2">
      <c r="B5885" s="54"/>
    </row>
    <row r="5886" spans="2:2" x14ac:dyDescent="0.2">
      <c r="B5886" s="54"/>
    </row>
    <row r="5887" spans="2:2" x14ac:dyDescent="0.2">
      <c r="B5887" s="54"/>
    </row>
    <row r="5888" spans="2:2" x14ac:dyDescent="0.2">
      <c r="B5888" s="54"/>
    </row>
    <row r="5889" spans="2:2" x14ac:dyDescent="0.2">
      <c r="B5889" s="54"/>
    </row>
    <row r="5890" spans="2:2" x14ac:dyDescent="0.2">
      <c r="B5890" s="54"/>
    </row>
    <row r="5891" spans="2:2" x14ac:dyDescent="0.2">
      <c r="B5891" s="54"/>
    </row>
    <row r="5892" spans="2:2" x14ac:dyDescent="0.2">
      <c r="B5892" s="54"/>
    </row>
    <row r="5893" spans="2:2" x14ac:dyDescent="0.2">
      <c r="B5893" s="54"/>
    </row>
    <row r="5894" spans="2:2" x14ac:dyDescent="0.2">
      <c r="B5894" s="54"/>
    </row>
    <row r="5895" spans="2:2" x14ac:dyDescent="0.2">
      <c r="B5895" s="54"/>
    </row>
    <row r="5896" spans="2:2" x14ac:dyDescent="0.2">
      <c r="B5896" s="54"/>
    </row>
    <row r="5897" spans="2:2" x14ac:dyDescent="0.2">
      <c r="B5897" s="54"/>
    </row>
    <row r="5898" spans="2:2" x14ac:dyDescent="0.2">
      <c r="B5898" s="54"/>
    </row>
    <row r="5899" spans="2:2" x14ac:dyDescent="0.2">
      <c r="B5899" s="54"/>
    </row>
    <row r="5900" spans="2:2" x14ac:dyDescent="0.2">
      <c r="B5900" s="54"/>
    </row>
    <row r="5901" spans="2:2" x14ac:dyDescent="0.2">
      <c r="B5901" s="54"/>
    </row>
    <row r="5902" spans="2:2" x14ac:dyDescent="0.2">
      <c r="B5902" s="54"/>
    </row>
    <row r="5903" spans="2:2" x14ac:dyDescent="0.2">
      <c r="B5903" s="54"/>
    </row>
    <row r="5904" spans="2:2" x14ac:dyDescent="0.2">
      <c r="B5904" s="54"/>
    </row>
    <row r="5905" spans="2:2" x14ac:dyDescent="0.2">
      <c r="B5905" s="54"/>
    </row>
    <row r="5906" spans="2:2" x14ac:dyDescent="0.2">
      <c r="B5906" s="54"/>
    </row>
    <row r="5907" spans="2:2" x14ac:dyDescent="0.2">
      <c r="B5907" s="54"/>
    </row>
    <row r="5908" spans="2:2" x14ac:dyDescent="0.2">
      <c r="B5908" s="54"/>
    </row>
    <row r="5909" spans="2:2" x14ac:dyDescent="0.2">
      <c r="B5909" s="54"/>
    </row>
    <row r="5910" spans="2:2" x14ac:dyDescent="0.2">
      <c r="B5910" s="54"/>
    </row>
    <row r="5911" spans="2:2" x14ac:dyDescent="0.2">
      <c r="B5911" s="54"/>
    </row>
    <row r="5912" spans="2:2" x14ac:dyDescent="0.2">
      <c r="B5912" s="54"/>
    </row>
    <row r="5913" spans="2:2" x14ac:dyDescent="0.2">
      <c r="B5913" s="54"/>
    </row>
    <row r="5914" spans="2:2" x14ac:dyDescent="0.2">
      <c r="B5914" s="54"/>
    </row>
    <row r="5915" spans="2:2" x14ac:dyDescent="0.2">
      <c r="B5915" s="54"/>
    </row>
    <row r="5916" spans="2:2" x14ac:dyDescent="0.2">
      <c r="B5916" s="54"/>
    </row>
    <row r="5917" spans="2:2" x14ac:dyDescent="0.2">
      <c r="B5917" s="54"/>
    </row>
    <row r="5918" spans="2:2" x14ac:dyDescent="0.2">
      <c r="B5918" s="54"/>
    </row>
    <row r="5919" spans="2:2" x14ac:dyDescent="0.2">
      <c r="B5919" s="54"/>
    </row>
    <row r="5920" spans="2:2" x14ac:dyDescent="0.2">
      <c r="B5920" s="54"/>
    </row>
    <row r="5921" spans="2:2" x14ac:dyDescent="0.2">
      <c r="B5921" s="54"/>
    </row>
    <row r="5922" spans="2:2" x14ac:dyDescent="0.2">
      <c r="B5922" s="54"/>
    </row>
    <row r="5923" spans="2:2" x14ac:dyDescent="0.2">
      <c r="B5923" s="54"/>
    </row>
    <row r="5924" spans="2:2" x14ac:dyDescent="0.2">
      <c r="B5924" s="54"/>
    </row>
    <row r="5925" spans="2:2" x14ac:dyDescent="0.2">
      <c r="B5925" s="54"/>
    </row>
    <row r="5926" spans="2:2" x14ac:dyDescent="0.2">
      <c r="B5926" s="54"/>
    </row>
    <row r="5927" spans="2:2" x14ac:dyDescent="0.2">
      <c r="B5927" s="54"/>
    </row>
    <row r="5928" spans="2:2" x14ac:dyDescent="0.2">
      <c r="B5928" s="54"/>
    </row>
    <row r="5929" spans="2:2" x14ac:dyDescent="0.2">
      <c r="B5929" s="54"/>
    </row>
    <row r="5930" spans="2:2" x14ac:dyDescent="0.2">
      <c r="B5930" s="54"/>
    </row>
    <row r="5931" spans="2:2" x14ac:dyDescent="0.2">
      <c r="B5931" s="54"/>
    </row>
    <row r="5932" spans="2:2" x14ac:dyDescent="0.2">
      <c r="B5932" s="54"/>
    </row>
    <row r="5933" spans="2:2" x14ac:dyDescent="0.2">
      <c r="B5933" s="54"/>
    </row>
    <row r="5934" spans="2:2" x14ac:dyDescent="0.2">
      <c r="B5934" s="54"/>
    </row>
    <row r="5935" spans="2:2" x14ac:dyDescent="0.2">
      <c r="B5935" s="54"/>
    </row>
    <row r="5936" spans="2:2" x14ac:dyDescent="0.2">
      <c r="B5936" s="54"/>
    </row>
    <row r="5937" spans="2:2" x14ac:dyDescent="0.2">
      <c r="B5937" s="54"/>
    </row>
    <row r="5938" spans="2:2" x14ac:dyDescent="0.2">
      <c r="B5938" s="54"/>
    </row>
    <row r="5939" spans="2:2" x14ac:dyDescent="0.2">
      <c r="B5939" s="54"/>
    </row>
    <row r="5940" spans="2:2" x14ac:dyDescent="0.2">
      <c r="B5940" s="54"/>
    </row>
    <row r="5941" spans="2:2" x14ac:dyDescent="0.2">
      <c r="B5941" s="54"/>
    </row>
    <row r="5942" spans="2:2" x14ac:dyDescent="0.2">
      <c r="B5942" s="54"/>
    </row>
    <row r="5943" spans="2:2" x14ac:dyDescent="0.2">
      <c r="B5943" s="54"/>
    </row>
    <row r="5944" spans="2:2" x14ac:dyDescent="0.2">
      <c r="B5944" s="54"/>
    </row>
    <row r="5945" spans="2:2" x14ac:dyDescent="0.2">
      <c r="B5945" s="54"/>
    </row>
    <row r="5946" spans="2:2" x14ac:dyDescent="0.2">
      <c r="B5946" s="54"/>
    </row>
    <row r="5947" spans="2:2" x14ac:dyDescent="0.2">
      <c r="B5947" s="54"/>
    </row>
    <row r="5948" spans="2:2" x14ac:dyDescent="0.2">
      <c r="B5948" s="54"/>
    </row>
    <row r="5949" spans="2:2" x14ac:dyDescent="0.2">
      <c r="B5949" s="54"/>
    </row>
    <row r="5950" spans="2:2" x14ac:dyDescent="0.2">
      <c r="B5950" s="54"/>
    </row>
    <row r="5951" spans="2:2" x14ac:dyDescent="0.2">
      <c r="B5951" s="54"/>
    </row>
    <row r="5952" spans="2:2" x14ac:dyDescent="0.2">
      <c r="B5952" s="54"/>
    </row>
    <row r="5953" spans="2:2" x14ac:dyDescent="0.2">
      <c r="B5953" s="54"/>
    </row>
    <row r="5954" spans="2:2" x14ac:dyDescent="0.2">
      <c r="B5954" s="54"/>
    </row>
    <row r="5955" spans="2:2" x14ac:dyDescent="0.2">
      <c r="B5955" s="54"/>
    </row>
    <row r="5956" spans="2:2" x14ac:dyDescent="0.2">
      <c r="B5956" s="54"/>
    </row>
    <row r="5957" spans="2:2" x14ac:dyDescent="0.2">
      <c r="B5957" s="54"/>
    </row>
    <row r="5958" spans="2:2" x14ac:dyDescent="0.2">
      <c r="B5958" s="54"/>
    </row>
    <row r="5959" spans="2:2" x14ac:dyDescent="0.2">
      <c r="B5959" s="54"/>
    </row>
    <row r="5960" spans="2:2" x14ac:dyDescent="0.2">
      <c r="B5960" s="54"/>
    </row>
    <row r="5961" spans="2:2" x14ac:dyDescent="0.2">
      <c r="B5961" s="54"/>
    </row>
    <row r="5962" spans="2:2" x14ac:dyDescent="0.2">
      <c r="B5962" s="54"/>
    </row>
    <row r="5963" spans="2:2" x14ac:dyDescent="0.2">
      <c r="B5963" s="54"/>
    </row>
    <row r="5964" spans="2:2" x14ac:dyDescent="0.2">
      <c r="B5964" s="54"/>
    </row>
    <row r="5965" spans="2:2" x14ac:dyDescent="0.2">
      <c r="B5965" s="54"/>
    </row>
    <row r="5966" spans="2:2" x14ac:dyDescent="0.2">
      <c r="B5966" s="54"/>
    </row>
    <row r="5967" spans="2:2" x14ac:dyDescent="0.2">
      <c r="B5967" s="54"/>
    </row>
    <row r="5968" spans="2:2" x14ac:dyDescent="0.2">
      <c r="B5968" s="54"/>
    </row>
    <row r="5969" spans="2:2" x14ac:dyDescent="0.2">
      <c r="B5969" s="54"/>
    </row>
    <row r="5970" spans="2:2" x14ac:dyDescent="0.2">
      <c r="B5970" s="54"/>
    </row>
    <row r="5971" spans="2:2" x14ac:dyDescent="0.2">
      <c r="B5971" s="54"/>
    </row>
    <row r="5972" spans="2:2" x14ac:dyDescent="0.2">
      <c r="B5972" s="54"/>
    </row>
    <row r="5973" spans="2:2" x14ac:dyDescent="0.2">
      <c r="B5973" s="54"/>
    </row>
    <row r="5974" spans="2:2" x14ac:dyDescent="0.2">
      <c r="B5974" s="54"/>
    </row>
    <row r="5975" spans="2:2" x14ac:dyDescent="0.2">
      <c r="B5975" s="54"/>
    </row>
    <row r="5976" spans="2:2" x14ac:dyDescent="0.2">
      <c r="B5976" s="54"/>
    </row>
    <row r="5977" spans="2:2" x14ac:dyDescent="0.2">
      <c r="B5977" s="54"/>
    </row>
    <row r="5978" spans="2:2" x14ac:dyDescent="0.2">
      <c r="B5978" s="54"/>
    </row>
    <row r="5979" spans="2:2" x14ac:dyDescent="0.2">
      <c r="B5979" s="54"/>
    </row>
    <row r="5980" spans="2:2" x14ac:dyDescent="0.2">
      <c r="B5980" s="54"/>
    </row>
    <row r="5981" spans="2:2" x14ac:dyDescent="0.2">
      <c r="B5981" s="54"/>
    </row>
    <row r="5982" spans="2:2" x14ac:dyDescent="0.2">
      <c r="B5982" s="54"/>
    </row>
    <row r="5983" spans="2:2" x14ac:dyDescent="0.2">
      <c r="B5983" s="54"/>
    </row>
    <row r="5984" spans="2:2" x14ac:dyDescent="0.2">
      <c r="B5984" s="54"/>
    </row>
    <row r="5985" spans="2:2" x14ac:dyDescent="0.2">
      <c r="B5985" s="54"/>
    </row>
    <row r="5986" spans="2:2" x14ac:dyDescent="0.2">
      <c r="B5986" s="54"/>
    </row>
    <row r="5987" spans="2:2" x14ac:dyDescent="0.2">
      <c r="B5987" s="54"/>
    </row>
    <row r="5988" spans="2:2" x14ac:dyDescent="0.2">
      <c r="B5988" s="54"/>
    </row>
    <row r="5989" spans="2:2" x14ac:dyDescent="0.2">
      <c r="B5989" s="54"/>
    </row>
    <row r="5990" spans="2:2" x14ac:dyDescent="0.2">
      <c r="B5990" s="54"/>
    </row>
    <row r="5991" spans="2:2" x14ac:dyDescent="0.2">
      <c r="B5991" s="54"/>
    </row>
    <row r="5992" spans="2:2" x14ac:dyDescent="0.2">
      <c r="B5992" s="54"/>
    </row>
    <row r="5993" spans="2:2" x14ac:dyDescent="0.2">
      <c r="B5993" s="54"/>
    </row>
    <row r="5994" spans="2:2" x14ac:dyDescent="0.2">
      <c r="B5994" s="54"/>
    </row>
    <row r="5995" spans="2:2" x14ac:dyDescent="0.2">
      <c r="B5995" s="54"/>
    </row>
    <row r="5996" spans="2:2" x14ac:dyDescent="0.2">
      <c r="B5996" s="54"/>
    </row>
    <row r="5997" spans="2:2" x14ac:dyDescent="0.2">
      <c r="B5997" s="54"/>
    </row>
    <row r="5998" spans="2:2" x14ac:dyDescent="0.2">
      <c r="B5998" s="54"/>
    </row>
    <row r="5999" spans="2:2" x14ac:dyDescent="0.2">
      <c r="B5999" s="54"/>
    </row>
    <row r="6000" spans="2:2" x14ac:dyDescent="0.2">
      <c r="B6000" s="54"/>
    </row>
    <row r="6001" spans="2:2" x14ac:dyDescent="0.2">
      <c r="B6001" s="54"/>
    </row>
    <row r="6002" spans="2:2" x14ac:dyDescent="0.2">
      <c r="B6002" s="54"/>
    </row>
    <row r="6003" spans="2:2" x14ac:dyDescent="0.2">
      <c r="B6003" s="54"/>
    </row>
    <row r="6004" spans="2:2" x14ac:dyDescent="0.2">
      <c r="B6004" s="54"/>
    </row>
    <row r="6005" spans="2:2" x14ac:dyDescent="0.2">
      <c r="B6005" s="54"/>
    </row>
    <row r="6006" spans="2:2" x14ac:dyDescent="0.2">
      <c r="B6006" s="54"/>
    </row>
    <row r="6007" spans="2:2" x14ac:dyDescent="0.2">
      <c r="B6007" s="54"/>
    </row>
    <row r="6008" spans="2:2" x14ac:dyDescent="0.2">
      <c r="B6008" s="54"/>
    </row>
    <row r="6009" spans="2:2" x14ac:dyDescent="0.2">
      <c r="B6009" s="54"/>
    </row>
    <row r="6010" spans="2:2" x14ac:dyDescent="0.2">
      <c r="B6010" s="54"/>
    </row>
    <row r="6011" spans="2:2" x14ac:dyDescent="0.2">
      <c r="B6011" s="54"/>
    </row>
    <row r="6012" spans="2:2" x14ac:dyDescent="0.2">
      <c r="B6012" s="54"/>
    </row>
    <row r="6013" spans="2:2" x14ac:dyDescent="0.2">
      <c r="B6013" s="54"/>
    </row>
    <row r="6014" spans="2:2" x14ac:dyDescent="0.2">
      <c r="B6014" s="54"/>
    </row>
    <row r="6015" spans="2:2" x14ac:dyDescent="0.2">
      <c r="B6015" s="54"/>
    </row>
    <row r="6016" spans="2:2" x14ac:dyDescent="0.2">
      <c r="B6016" s="54"/>
    </row>
    <row r="6017" spans="2:2" x14ac:dyDescent="0.2">
      <c r="B6017" s="54"/>
    </row>
    <row r="6018" spans="2:2" x14ac:dyDescent="0.2">
      <c r="B6018" s="54"/>
    </row>
    <row r="6019" spans="2:2" x14ac:dyDescent="0.2">
      <c r="B6019" s="54"/>
    </row>
    <row r="6020" spans="2:2" x14ac:dyDescent="0.2">
      <c r="B6020" s="54"/>
    </row>
    <row r="6021" spans="2:2" x14ac:dyDescent="0.2">
      <c r="B6021" s="54"/>
    </row>
    <row r="6022" spans="2:2" x14ac:dyDescent="0.2">
      <c r="B6022" s="54"/>
    </row>
    <row r="6023" spans="2:2" x14ac:dyDescent="0.2">
      <c r="B6023" s="54"/>
    </row>
    <row r="6024" spans="2:2" x14ac:dyDescent="0.2">
      <c r="B6024" s="54"/>
    </row>
    <row r="6025" spans="2:2" x14ac:dyDescent="0.2">
      <c r="B6025" s="54"/>
    </row>
    <row r="6026" spans="2:2" x14ac:dyDescent="0.2">
      <c r="B6026" s="54"/>
    </row>
    <row r="6027" spans="2:2" x14ac:dyDescent="0.2">
      <c r="B6027" s="54"/>
    </row>
    <row r="6028" spans="2:2" x14ac:dyDescent="0.2">
      <c r="B6028" s="54"/>
    </row>
    <row r="6029" spans="2:2" x14ac:dyDescent="0.2">
      <c r="B6029" s="54"/>
    </row>
    <row r="6030" spans="2:2" x14ac:dyDescent="0.2">
      <c r="B6030" s="54"/>
    </row>
    <row r="6031" spans="2:2" x14ac:dyDescent="0.2">
      <c r="B6031" s="54"/>
    </row>
    <row r="6032" spans="2:2" x14ac:dyDescent="0.2">
      <c r="B6032" s="54"/>
    </row>
    <row r="6033" spans="2:2" x14ac:dyDescent="0.2">
      <c r="B6033" s="54"/>
    </row>
    <row r="6034" spans="2:2" x14ac:dyDescent="0.2">
      <c r="B6034" s="54"/>
    </row>
    <row r="6035" spans="2:2" x14ac:dyDescent="0.2">
      <c r="B6035" s="54"/>
    </row>
    <row r="6036" spans="2:2" x14ac:dyDescent="0.2">
      <c r="B6036" s="54"/>
    </row>
    <row r="6037" spans="2:2" x14ac:dyDescent="0.2">
      <c r="B6037" s="54"/>
    </row>
    <row r="6038" spans="2:2" x14ac:dyDescent="0.2">
      <c r="B6038" s="54"/>
    </row>
    <row r="6039" spans="2:2" x14ac:dyDescent="0.2">
      <c r="B6039" s="54"/>
    </row>
    <row r="6040" spans="2:2" x14ac:dyDescent="0.2">
      <c r="B6040" s="54"/>
    </row>
    <row r="6041" spans="2:2" x14ac:dyDescent="0.2">
      <c r="B6041" s="54"/>
    </row>
    <row r="6042" spans="2:2" x14ac:dyDescent="0.2">
      <c r="B6042" s="54"/>
    </row>
    <row r="6043" spans="2:2" x14ac:dyDescent="0.2">
      <c r="B6043" s="54"/>
    </row>
    <row r="6044" spans="2:2" x14ac:dyDescent="0.2">
      <c r="B6044" s="54"/>
    </row>
    <row r="6045" spans="2:2" x14ac:dyDescent="0.2">
      <c r="B6045" s="54"/>
    </row>
    <row r="6046" spans="2:2" x14ac:dyDescent="0.2">
      <c r="B6046" s="54"/>
    </row>
    <row r="6047" spans="2:2" x14ac:dyDescent="0.2">
      <c r="B6047" s="54"/>
    </row>
    <row r="6048" spans="2:2" x14ac:dyDescent="0.2">
      <c r="B6048" s="54"/>
    </row>
    <row r="6049" spans="2:2" x14ac:dyDescent="0.2">
      <c r="B6049" s="54"/>
    </row>
    <row r="6050" spans="2:2" x14ac:dyDescent="0.2">
      <c r="B6050" s="54"/>
    </row>
    <row r="6051" spans="2:2" x14ac:dyDescent="0.2">
      <c r="B6051" s="54"/>
    </row>
    <row r="6052" spans="2:2" x14ac:dyDescent="0.2">
      <c r="B6052" s="54"/>
    </row>
    <row r="6053" spans="2:2" x14ac:dyDescent="0.2">
      <c r="B6053" s="54"/>
    </row>
    <row r="6054" spans="2:2" x14ac:dyDescent="0.2">
      <c r="B6054" s="54"/>
    </row>
    <row r="6055" spans="2:2" x14ac:dyDescent="0.2">
      <c r="B6055" s="54"/>
    </row>
    <row r="6056" spans="2:2" x14ac:dyDescent="0.2">
      <c r="B6056" s="54"/>
    </row>
    <row r="6057" spans="2:2" x14ac:dyDescent="0.2">
      <c r="B6057" s="54"/>
    </row>
    <row r="6058" spans="2:2" x14ac:dyDescent="0.2">
      <c r="B6058" s="54"/>
    </row>
    <row r="6059" spans="2:2" x14ac:dyDescent="0.2">
      <c r="B6059" s="54"/>
    </row>
    <row r="6060" spans="2:2" x14ac:dyDescent="0.2">
      <c r="B6060" s="54"/>
    </row>
    <row r="6061" spans="2:2" x14ac:dyDescent="0.2">
      <c r="B6061" s="54"/>
    </row>
    <row r="6062" spans="2:2" x14ac:dyDescent="0.2">
      <c r="B6062" s="54"/>
    </row>
    <row r="6063" spans="2:2" x14ac:dyDescent="0.2">
      <c r="B6063" s="54"/>
    </row>
    <row r="6064" spans="2:2" x14ac:dyDescent="0.2">
      <c r="B6064" s="54"/>
    </row>
    <row r="6065" spans="2:2" x14ac:dyDescent="0.2">
      <c r="B6065" s="54"/>
    </row>
    <row r="6066" spans="2:2" x14ac:dyDescent="0.2">
      <c r="B6066" s="54"/>
    </row>
    <row r="6067" spans="2:2" x14ac:dyDescent="0.2">
      <c r="B6067" s="54"/>
    </row>
    <row r="6068" spans="2:2" x14ac:dyDescent="0.2">
      <c r="B6068" s="54"/>
    </row>
    <row r="6069" spans="2:2" x14ac:dyDescent="0.2">
      <c r="B6069" s="54"/>
    </row>
    <row r="6070" spans="2:2" x14ac:dyDescent="0.2">
      <c r="B6070" s="54"/>
    </row>
    <row r="6071" spans="2:2" x14ac:dyDescent="0.2">
      <c r="B6071" s="54"/>
    </row>
    <row r="6072" spans="2:2" x14ac:dyDescent="0.2">
      <c r="B6072" s="54"/>
    </row>
    <row r="6073" spans="2:2" x14ac:dyDescent="0.2">
      <c r="B6073" s="54"/>
    </row>
    <row r="6074" spans="2:2" x14ac:dyDescent="0.2">
      <c r="B6074" s="54"/>
    </row>
    <row r="6075" spans="2:2" x14ac:dyDescent="0.2">
      <c r="B6075" s="54"/>
    </row>
    <row r="6076" spans="2:2" x14ac:dyDescent="0.2">
      <c r="B6076" s="54"/>
    </row>
    <row r="6077" spans="2:2" x14ac:dyDescent="0.2">
      <c r="B6077" s="54"/>
    </row>
    <row r="6078" spans="2:2" x14ac:dyDescent="0.2">
      <c r="B6078" s="54"/>
    </row>
    <row r="6079" spans="2:2" x14ac:dyDescent="0.2">
      <c r="B6079" s="54"/>
    </row>
    <row r="6080" spans="2:2" x14ac:dyDescent="0.2">
      <c r="B6080" s="54"/>
    </row>
    <row r="6081" spans="2:2" x14ac:dyDescent="0.2">
      <c r="B6081" s="54"/>
    </row>
    <row r="6082" spans="2:2" x14ac:dyDescent="0.2">
      <c r="B6082" s="54"/>
    </row>
    <row r="6083" spans="2:2" x14ac:dyDescent="0.2">
      <c r="B6083" s="54"/>
    </row>
    <row r="6084" spans="2:2" x14ac:dyDescent="0.2">
      <c r="B6084" s="54"/>
    </row>
    <row r="6085" spans="2:2" x14ac:dyDescent="0.2">
      <c r="B6085" s="54"/>
    </row>
    <row r="6086" spans="2:2" x14ac:dyDescent="0.2">
      <c r="B6086" s="54"/>
    </row>
    <row r="6087" spans="2:2" x14ac:dyDescent="0.2">
      <c r="B6087" s="54"/>
    </row>
    <row r="6088" spans="2:2" x14ac:dyDescent="0.2">
      <c r="B6088" s="54"/>
    </row>
    <row r="6089" spans="2:2" x14ac:dyDescent="0.2">
      <c r="B6089" s="54"/>
    </row>
    <row r="6090" spans="2:2" x14ac:dyDescent="0.2">
      <c r="B6090" s="54"/>
    </row>
    <row r="6091" spans="2:2" x14ac:dyDescent="0.2">
      <c r="B6091" s="54"/>
    </row>
    <row r="6092" spans="2:2" x14ac:dyDescent="0.2">
      <c r="B6092" s="54"/>
    </row>
    <row r="6093" spans="2:2" x14ac:dyDescent="0.2">
      <c r="B6093" s="54"/>
    </row>
    <row r="6094" spans="2:2" x14ac:dyDescent="0.2">
      <c r="B6094" s="54"/>
    </row>
    <row r="6095" spans="2:2" x14ac:dyDescent="0.2">
      <c r="B6095" s="54"/>
    </row>
    <row r="6096" spans="2:2" x14ac:dyDescent="0.2">
      <c r="B6096" s="54"/>
    </row>
    <row r="6097" spans="2:2" x14ac:dyDescent="0.2">
      <c r="B6097" s="54"/>
    </row>
    <row r="6098" spans="2:2" x14ac:dyDescent="0.2">
      <c r="B6098" s="54"/>
    </row>
    <row r="6099" spans="2:2" x14ac:dyDescent="0.2">
      <c r="B6099" s="54"/>
    </row>
    <row r="6100" spans="2:2" x14ac:dyDescent="0.2">
      <c r="B6100" s="54"/>
    </row>
    <row r="6101" spans="2:2" x14ac:dyDescent="0.2">
      <c r="B6101" s="54"/>
    </row>
    <row r="6102" spans="2:2" x14ac:dyDescent="0.2">
      <c r="B6102" s="54"/>
    </row>
    <row r="6103" spans="2:2" x14ac:dyDescent="0.2">
      <c r="B6103" s="54"/>
    </row>
    <row r="6104" spans="2:2" x14ac:dyDescent="0.2">
      <c r="B6104" s="54"/>
    </row>
    <row r="6105" spans="2:2" x14ac:dyDescent="0.2">
      <c r="B6105" s="54"/>
    </row>
    <row r="6106" spans="2:2" x14ac:dyDescent="0.2">
      <c r="B6106" s="54"/>
    </row>
    <row r="6107" spans="2:2" x14ac:dyDescent="0.2">
      <c r="B6107" s="54"/>
    </row>
    <row r="6108" spans="2:2" x14ac:dyDescent="0.2">
      <c r="B6108" s="54"/>
    </row>
    <row r="6109" spans="2:2" x14ac:dyDescent="0.2">
      <c r="B6109" s="54"/>
    </row>
    <row r="6110" spans="2:2" x14ac:dyDescent="0.2">
      <c r="B6110" s="54"/>
    </row>
    <row r="6111" spans="2:2" x14ac:dyDescent="0.2">
      <c r="B6111" s="54"/>
    </row>
    <row r="6112" spans="2:2" x14ac:dyDescent="0.2">
      <c r="B6112" s="54"/>
    </row>
    <row r="6113" spans="2:2" x14ac:dyDescent="0.2">
      <c r="B6113" s="54"/>
    </row>
    <row r="6114" spans="2:2" x14ac:dyDescent="0.2">
      <c r="B6114" s="54"/>
    </row>
    <row r="6115" spans="2:2" x14ac:dyDescent="0.2">
      <c r="B6115" s="54"/>
    </row>
    <row r="6116" spans="2:2" x14ac:dyDescent="0.2">
      <c r="B6116" s="54"/>
    </row>
    <row r="6117" spans="2:2" x14ac:dyDescent="0.2">
      <c r="B6117" s="54"/>
    </row>
    <row r="6118" spans="2:2" x14ac:dyDescent="0.2">
      <c r="B6118" s="54"/>
    </row>
    <row r="6119" spans="2:2" x14ac:dyDescent="0.2">
      <c r="B6119" s="54"/>
    </row>
    <row r="6120" spans="2:2" x14ac:dyDescent="0.2">
      <c r="B6120" s="54"/>
    </row>
    <row r="6121" spans="2:2" x14ac:dyDescent="0.2">
      <c r="B6121" s="54"/>
    </row>
    <row r="6122" spans="2:2" x14ac:dyDescent="0.2">
      <c r="B6122" s="54"/>
    </row>
    <row r="6123" spans="2:2" x14ac:dyDescent="0.2">
      <c r="B6123" s="54"/>
    </row>
    <row r="6124" spans="2:2" x14ac:dyDescent="0.2">
      <c r="B6124" s="54"/>
    </row>
    <row r="6125" spans="2:2" x14ac:dyDescent="0.2">
      <c r="B6125" s="54"/>
    </row>
    <row r="6126" spans="2:2" x14ac:dyDescent="0.2">
      <c r="B6126" s="54"/>
    </row>
    <row r="6127" spans="2:2" x14ac:dyDescent="0.2">
      <c r="B6127" s="54"/>
    </row>
    <row r="6128" spans="2:2" x14ac:dyDescent="0.2">
      <c r="B6128" s="54"/>
    </row>
    <row r="6129" spans="2:2" x14ac:dyDescent="0.2">
      <c r="B6129" s="54"/>
    </row>
    <row r="6130" spans="2:2" x14ac:dyDescent="0.2">
      <c r="B6130" s="54"/>
    </row>
    <row r="6131" spans="2:2" x14ac:dyDescent="0.2">
      <c r="B6131" s="54"/>
    </row>
    <row r="6132" spans="2:2" x14ac:dyDescent="0.2">
      <c r="B6132" s="54"/>
    </row>
    <row r="6133" spans="2:2" x14ac:dyDescent="0.2">
      <c r="B6133" s="54"/>
    </row>
    <row r="6134" spans="2:2" x14ac:dyDescent="0.2">
      <c r="B6134" s="54"/>
    </row>
    <row r="6135" spans="2:2" x14ac:dyDescent="0.2">
      <c r="B6135" s="54"/>
    </row>
    <row r="6136" spans="2:2" x14ac:dyDescent="0.2">
      <c r="B6136" s="54"/>
    </row>
    <row r="6137" spans="2:2" x14ac:dyDescent="0.2">
      <c r="B6137" s="54"/>
    </row>
    <row r="6138" spans="2:2" x14ac:dyDescent="0.2">
      <c r="B6138" s="54"/>
    </row>
    <row r="6139" spans="2:2" x14ac:dyDescent="0.2">
      <c r="B6139" s="54"/>
    </row>
    <row r="6140" spans="2:2" x14ac:dyDescent="0.2">
      <c r="B6140" s="54"/>
    </row>
    <row r="6141" spans="2:2" x14ac:dyDescent="0.2">
      <c r="B6141" s="54"/>
    </row>
    <row r="6142" spans="2:2" x14ac:dyDescent="0.2">
      <c r="B6142" s="54"/>
    </row>
    <row r="6143" spans="2:2" x14ac:dyDescent="0.2">
      <c r="B6143" s="54"/>
    </row>
    <row r="6144" spans="2:2" x14ac:dyDescent="0.2">
      <c r="B6144" s="54"/>
    </row>
    <row r="6145" spans="2:2" x14ac:dyDescent="0.2">
      <c r="B6145" s="54"/>
    </row>
    <row r="6146" spans="2:2" x14ac:dyDescent="0.2">
      <c r="B6146" s="54"/>
    </row>
    <row r="6147" spans="2:2" x14ac:dyDescent="0.2">
      <c r="B6147" s="54"/>
    </row>
    <row r="6148" spans="2:2" x14ac:dyDescent="0.2">
      <c r="B6148" s="54"/>
    </row>
    <row r="6149" spans="2:2" x14ac:dyDescent="0.2">
      <c r="B6149" s="54"/>
    </row>
    <row r="6150" spans="2:2" x14ac:dyDescent="0.2">
      <c r="B6150" s="54"/>
    </row>
    <row r="6151" spans="2:2" x14ac:dyDescent="0.2">
      <c r="B6151" s="54"/>
    </row>
    <row r="6152" spans="2:2" x14ac:dyDescent="0.2">
      <c r="B6152" s="54"/>
    </row>
    <row r="6153" spans="2:2" x14ac:dyDescent="0.2">
      <c r="B6153" s="54"/>
    </row>
    <row r="6154" spans="2:2" x14ac:dyDescent="0.2">
      <c r="B6154" s="54"/>
    </row>
    <row r="6155" spans="2:2" x14ac:dyDescent="0.2">
      <c r="B6155" s="54"/>
    </row>
    <row r="6156" spans="2:2" x14ac:dyDescent="0.2">
      <c r="B6156" s="54"/>
    </row>
    <row r="6157" spans="2:2" x14ac:dyDescent="0.2">
      <c r="B6157" s="54"/>
    </row>
    <row r="6158" spans="2:2" x14ac:dyDescent="0.2">
      <c r="B6158" s="54"/>
    </row>
    <row r="6159" spans="2:2" x14ac:dyDescent="0.2">
      <c r="B6159" s="54"/>
    </row>
    <row r="6160" spans="2:2" x14ac:dyDescent="0.2">
      <c r="B6160" s="54"/>
    </row>
    <row r="6161" spans="2:2" x14ac:dyDescent="0.2">
      <c r="B6161" s="54"/>
    </row>
    <row r="6162" spans="2:2" x14ac:dyDescent="0.2">
      <c r="B6162" s="54"/>
    </row>
    <row r="6163" spans="2:2" x14ac:dyDescent="0.2">
      <c r="B6163" s="54"/>
    </row>
    <row r="6164" spans="2:2" x14ac:dyDescent="0.2">
      <c r="B6164" s="54"/>
    </row>
    <row r="6165" spans="2:2" x14ac:dyDescent="0.2">
      <c r="B6165" s="54"/>
    </row>
    <row r="6166" spans="2:2" x14ac:dyDescent="0.2">
      <c r="B6166" s="54"/>
    </row>
    <row r="6167" spans="2:2" x14ac:dyDescent="0.2">
      <c r="B6167" s="54"/>
    </row>
    <row r="6168" spans="2:2" x14ac:dyDescent="0.2">
      <c r="B6168" s="54"/>
    </row>
    <row r="6169" spans="2:2" x14ac:dyDescent="0.2">
      <c r="B6169" s="54"/>
    </row>
    <row r="6170" spans="2:2" x14ac:dyDescent="0.2">
      <c r="B6170" s="54"/>
    </row>
    <row r="6171" spans="2:2" x14ac:dyDescent="0.2">
      <c r="B6171" s="54"/>
    </row>
    <row r="6172" spans="2:2" x14ac:dyDescent="0.2">
      <c r="B6172" s="54"/>
    </row>
    <row r="6173" spans="2:2" x14ac:dyDescent="0.2">
      <c r="B6173" s="54"/>
    </row>
    <row r="6174" spans="2:2" x14ac:dyDescent="0.2">
      <c r="B6174" s="54"/>
    </row>
    <row r="6175" spans="2:2" x14ac:dyDescent="0.2">
      <c r="B6175" s="54"/>
    </row>
    <row r="6176" spans="2:2" x14ac:dyDescent="0.2">
      <c r="B6176" s="54"/>
    </row>
    <row r="6177" spans="2:2" x14ac:dyDescent="0.2">
      <c r="B6177" s="54"/>
    </row>
    <row r="6178" spans="2:2" x14ac:dyDescent="0.2">
      <c r="B6178" s="54"/>
    </row>
    <row r="6179" spans="2:2" x14ac:dyDescent="0.2">
      <c r="B6179" s="54"/>
    </row>
    <row r="6180" spans="2:2" x14ac:dyDescent="0.2">
      <c r="B6180" s="54"/>
    </row>
    <row r="6181" spans="2:2" x14ac:dyDescent="0.2">
      <c r="B6181" s="54"/>
    </row>
    <row r="6182" spans="2:2" x14ac:dyDescent="0.2">
      <c r="B6182" s="54"/>
    </row>
    <row r="6183" spans="2:2" x14ac:dyDescent="0.2">
      <c r="B6183" s="54"/>
    </row>
    <row r="6184" spans="2:2" x14ac:dyDescent="0.2">
      <c r="B6184" s="54"/>
    </row>
    <row r="6185" spans="2:2" x14ac:dyDescent="0.2">
      <c r="B6185" s="54"/>
    </row>
    <row r="6186" spans="2:2" x14ac:dyDescent="0.2">
      <c r="B6186" s="54"/>
    </row>
    <row r="6187" spans="2:2" x14ac:dyDescent="0.2">
      <c r="B6187" s="54"/>
    </row>
    <row r="6188" spans="2:2" x14ac:dyDescent="0.2">
      <c r="B6188" s="54"/>
    </row>
    <row r="6189" spans="2:2" x14ac:dyDescent="0.2">
      <c r="B6189" s="54"/>
    </row>
    <row r="6190" spans="2:2" x14ac:dyDescent="0.2">
      <c r="B6190" s="54"/>
    </row>
    <row r="6191" spans="2:2" x14ac:dyDescent="0.2">
      <c r="B6191" s="54"/>
    </row>
    <row r="6192" spans="2:2" x14ac:dyDescent="0.2">
      <c r="B6192" s="54"/>
    </row>
    <row r="6193" spans="2:2" x14ac:dyDescent="0.2">
      <c r="B6193" s="54"/>
    </row>
    <row r="6194" spans="2:2" x14ac:dyDescent="0.2">
      <c r="B6194" s="54"/>
    </row>
    <row r="6195" spans="2:2" x14ac:dyDescent="0.2">
      <c r="B6195" s="54"/>
    </row>
    <row r="6196" spans="2:2" x14ac:dyDescent="0.2">
      <c r="B6196" s="54"/>
    </row>
    <row r="6197" spans="2:2" x14ac:dyDescent="0.2">
      <c r="B6197" s="54"/>
    </row>
    <row r="6198" spans="2:2" x14ac:dyDescent="0.2">
      <c r="B6198" s="54"/>
    </row>
    <row r="6199" spans="2:2" x14ac:dyDescent="0.2">
      <c r="B6199" s="54"/>
    </row>
    <row r="6200" spans="2:2" x14ac:dyDescent="0.2">
      <c r="B6200" s="54"/>
    </row>
    <row r="6201" spans="2:2" x14ac:dyDescent="0.2">
      <c r="B6201" s="54"/>
    </row>
    <row r="6202" spans="2:2" x14ac:dyDescent="0.2">
      <c r="B6202" s="54"/>
    </row>
    <row r="6203" spans="2:2" x14ac:dyDescent="0.2">
      <c r="B6203" s="54"/>
    </row>
    <row r="6204" spans="2:2" x14ac:dyDescent="0.2">
      <c r="B6204" s="54"/>
    </row>
    <row r="6205" spans="2:2" x14ac:dyDescent="0.2">
      <c r="B6205" s="54"/>
    </row>
    <row r="6206" spans="2:2" x14ac:dyDescent="0.2">
      <c r="B6206" s="54"/>
    </row>
    <row r="6207" spans="2:2" x14ac:dyDescent="0.2">
      <c r="B6207" s="54"/>
    </row>
    <row r="6208" spans="2:2" x14ac:dyDescent="0.2">
      <c r="B6208" s="54"/>
    </row>
    <row r="6209" spans="2:2" x14ac:dyDescent="0.2">
      <c r="B6209" s="54"/>
    </row>
    <row r="6210" spans="2:2" x14ac:dyDescent="0.2">
      <c r="B6210" s="54"/>
    </row>
    <row r="6211" spans="2:2" x14ac:dyDescent="0.2">
      <c r="B6211" s="54"/>
    </row>
    <row r="6212" spans="2:2" x14ac:dyDescent="0.2">
      <c r="B6212" s="54"/>
    </row>
    <row r="6213" spans="2:2" x14ac:dyDescent="0.2">
      <c r="B6213" s="54"/>
    </row>
    <row r="6214" spans="2:2" x14ac:dyDescent="0.2">
      <c r="B6214" s="54"/>
    </row>
    <row r="6215" spans="2:2" x14ac:dyDescent="0.2">
      <c r="B6215" s="54"/>
    </row>
    <row r="6216" spans="2:2" x14ac:dyDescent="0.2">
      <c r="B6216" s="54"/>
    </row>
    <row r="6217" spans="2:2" x14ac:dyDescent="0.2">
      <c r="B6217" s="54"/>
    </row>
    <row r="6218" spans="2:2" x14ac:dyDescent="0.2">
      <c r="B6218" s="54"/>
    </row>
    <row r="6219" spans="2:2" x14ac:dyDescent="0.2">
      <c r="B6219" s="54"/>
    </row>
    <row r="6220" spans="2:2" x14ac:dyDescent="0.2">
      <c r="B6220" s="54"/>
    </row>
    <row r="6221" spans="2:2" x14ac:dyDescent="0.2">
      <c r="B6221" s="54"/>
    </row>
    <row r="6222" spans="2:2" x14ac:dyDescent="0.2">
      <c r="B6222" s="54"/>
    </row>
    <row r="6223" spans="2:2" x14ac:dyDescent="0.2">
      <c r="B6223" s="54"/>
    </row>
    <row r="6224" spans="2:2" x14ac:dyDescent="0.2">
      <c r="B6224" s="54"/>
    </row>
    <row r="6225" spans="2:2" x14ac:dyDescent="0.2">
      <c r="B6225" s="54"/>
    </row>
    <row r="6226" spans="2:2" x14ac:dyDescent="0.2">
      <c r="B6226" s="54"/>
    </row>
    <row r="6227" spans="2:2" x14ac:dyDescent="0.2">
      <c r="B6227" s="54"/>
    </row>
    <row r="6228" spans="2:2" x14ac:dyDescent="0.2">
      <c r="B6228" s="54"/>
    </row>
    <row r="6229" spans="2:2" x14ac:dyDescent="0.2">
      <c r="B6229" s="54"/>
    </row>
    <row r="6230" spans="2:2" x14ac:dyDescent="0.2">
      <c r="B6230" s="54"/>
    </row>
    <row r="6231" spans="2:2" x14ac:dyDescent="0.2">
      <c r="B6231" s="54"/>
    </row>
    <row r="6232" spans="2:2" x14ac:dyDescent="0.2">
      <c r="B6232" s="54"/>
    </row>
    <row r="6233" spans="2:2" x14ac:dyDescent="0.2">
      <c r="B6233" s="54"/>
    </row>
    <row r="6234" spans="2:2" x14ac:dyDescent="0.2">
      <c r="B6234" s="54"/>
    </row>
    <row r="6235" spans="2:2" x14ac:dyDescent="0.2">
      <c r="B6235" s="54"/>
    </row>
    <row r="6236" spans="2:2" x14ac:dyDescent="0.2">
      <c r="B6236" s="54"/>
    </row>
    <row r="6237" spans="2:2" x14ac:dyDescent="0.2">
      <c r="B6237" s="54"/>
    </row>
    <row r="6238" spans="2:2" x14ac:dyDescent="0.2">
      <c r="B6238" s="54"/>
    </row>
    <row r="6239" spans="2:2" x14ac:dyDescent="0.2">
      <c r="B6239" s="54"/>
    </row>
    <row r="6240" spans="2:2" x14ac:dyDescent="0.2">
      <c r="B6240" s="54"/>
    </row>
    <row r="6241" spans="2:2" x14ac:dyDescent="0.2">
      <c r="B6241" s="54"/>
    </row>
    <row r="6242" spans="2:2" x14ac:dyDescent="0.2">
      <c r="B6242" s="54"/>
    </row>
    <row r="6243" spans="2:2" x14ac:dyDescent="0.2">
      <c r="B6243" s="54"/>
    </row>
    <row r="6244" spans="2:2" x14ac:dyDescent="0.2">
      <c r="B6244" s="54"/>
    </row>
    <row r="6245" spans="2:2" x14ac:dyDescent="0.2">
      <c r="B6245" s="54"/>
    </row>
    <row r="6246" spans="2:2" x14ac:dyDescent="0.2">
      <c r="B6246" s="54"/>
    </row>
    <row r="6247" spans="2:2" x14ac:dyDescent="0.2">
      <c r="B6247" s="54"/>
    </row>
    <row r="6248" spans="2:2" x14ac:dyDescent="0.2">
      <c r="B6248" s="54"/>
    </row>
    <row r="6249" spans="2:2" x14ac:dyDescent="0.2">
      <c r="B6249" s="54"/>
    </row>
    <row r="6250" spans="2:2" x14ac:dyDescent="0.2">
      <c r="B6250" s="54"/>
    </row>
    <row r="6251" spans="2:2" x14ac:dyDescent="0.2">
      <c r="B6251" s="54"/>
    </row>
    <row r="6252" spans="2:2" x14ac:dyDescent="0.2">
      <c r="B6252" s="54"/>
    </row>
    <row r="6253" spans="2:2" x14ac:dyDescent="0.2">
      <c r="B6253" s="54"/>
    </row>
    <row r="6254" spans="2:2" x14ac:dyDescent="0.2">
      <c r="B6254" s="54"/>
    </row>
    <row r="6255" spans="2:2" x14ac:dyDescent="0.2">
      <c r="B6255" s="54"/>
    </row>
    <row r="6256" spans="2:2" x14ac:dyDescent="0.2">
      <c r="B6256" s="54"/>
    </row>
    <row r="6257" spans="2:2" x14ac:dyDescent="0.2">
      <c r="B6257" s="54"/>
    </row>
    <row r="6258" spans="2:2" x14ac:dyDescent="0.2">
      <c r="B6258" s="54"/>
    </row>
    <row r="6259" spans="2:2" x14ac:dyDescent="0.2">
      <c r="B6259" s="54"/>
    </row>
    <row r="6260" spans="2:2" x14ac:dyDescent="0.2">
      <c r="B6260" s="54"/>
    </row>
    <row r="6261" spans="2:2" x14ac:dyDescent="0.2">
      <c r="B6261" s="54"/>
    </row>
    <row r="6262" spans="2:2" x14ac:dyDescent="0.2">
      <c r="B6262" s="54"/>
    </row>
    <row r="6263" spans="2:2" x14ac:dyDescent="0.2">
      <c r="B6263" s="54"/>
    </row>
    <row r="6264" spans="2:2" x14ac:dyDescent="0.2">
      <c r="B6264" s="54"/>
    </row>
    <row r="6265" spans="2:2" x14ac:dyDescent="0.2">
      <c r="B6265" s="54"/>
    </row>
    <row r="6266" spans="2:2" x14ac:dyDescent="0.2">
      <c r="B6266" s="54"/>
    </row>
    <row r="6267" spans="2:2" x14ac:dyDescent="0.2">
      <c r="B6267" s="54"/>
    </row>
    <row r="6268" spans="2:2" x14ac:dyDescent="0.2">
      <c r="B6268" s="54"/>
    </row>
    <row r="6269" spans="2:2" x14ac:dyDescent="0.2">
      <c r="B6269" s="54"/>
    </row>
    <row r="6270" spans="2:2" x14ac:dyDescent="0.2">
      <c r="B6270" s="54"/>
    </row>
    <row r="6271" spans="2:2" x14ac:dyDescent="0.2">
      <c r="B6271" s="54"/>
    </row>
    <row r="6272" spans="2:2" x14ac:dyDescent="0.2">
      <c r="B6272" s="54"/>
    </row>
    <row r="6273" spans="2:2" x14ac:dyDescent="0.2">
      <c r="B6273" s="54"/>
    </row>
    <row r="6274" spans="2:2" x14ac:dyDescent="0.2">
      <c r="B6274" s="54"/>
    </row>
    <row r="6275" spans="2:2" x14ac:dyDescent="0.2">
      <c r="B6275" s="54"/>
    </row>
    <row r="6276" spans="2:2" x14ac:dyDescent="0.2">
      <c r="B6276" s="54"/>
    </row>
    <row r="6277" spans="2:2" x14ac:dyDescent="0.2">
      <c r="B6277" s="54"/>
    </row>
    <row r="6278" spans="2:2" x14ac:dyDescent="0.2">
      <c r="B6278" s="54"/>
    </row>
    <row r="6279" spans="2:2" x14ac:dyDescent="0.2">
      <c r="B6279" s="54"/>
    </row>
    <row r="6280" spans="2:2" x14ac:dyDescent="0.2">
      <c r="B6280" s="54"/>
    </row>
    <row r="6281" spans="2:2" x14ac:dyDescent="0.2">
      <c r="B6281" s="54"/>
    </row>
    <row r="6282" spans="2:2" x14ac:dyDescent="0.2">
      <c r="B6282" s="54"/>
    </row>
    <row r="6283" spans="2:2" x14ac:dyDescent="0.2">
      <c r="B6283" s="54"/>
    </row>
    <row r="6284" spans="2:2" x14ac:dyDescent="0.2">
      <c r="B6284" s="54"/>
    </row>
    <row r="6285" spans="2:2" x14ac:dyDescent="0.2">
      <c r="B6285" s="54"/>
    </row>
    <row r="6286" spans="2:2" x14ac:dyDescent="0.2">
      <c r="B6286" s="54"/>
    </row>
    <row r="6287" spans="2:2" x14ac:dyDescent="0.2">
      <c r="B6287" s="54"/>
    </row>
    <row r="6288" spans="2:2" x14ac:dyDescent="0.2">
      <c r="B6288" s="54"/>
    </row>
    <row r="6289" spans="2:2" x14ac:dyDescent="0.2">
      <c r="B6289" s="54"/>
    </row>
    <row r="6290" spans="2:2" x14ac:dyDescent="0.2">
      <c r="B6290" s="54"/>
    </row>
    <row r="6291" spans="2:2" x14ac:dyDescent="0.2">
      <c r="B6291" s="54"/>
    </row>
    <row r="6292" spans="2:2" x14ac:dyDescent="0.2">
      <c r="B6292" s="54"/>
    </row>
    <row r="6293" spans="2:2" x14ac:dyDescent="0.2">
      <c r="B6293" s="54"/>
    </row>
    <row r="6294" spans="2:2" x14ac:dyDescent="0.2">
      <c r="B6294" s="54"/>
    </row>
    <row r="6295" spans="2:2" x14ac:dyDescent="0.2">
      <c r="B6295" s="54"/>
    </row>
    <row r="6296" spans="2:2" x14ac:dyDescent="0.2">
      <c r="B6296" s="54"/>
    </row>
    <row r="6297" spans="2:2" x14ac:dyDescent="0.2">
      <c r="B6297" s="54"/>
    </row>
    <row r="6298" spans="2:2" x14ac:dyDescent="0.2">
      <c r="B6298" s="54"/>
    </row>
    <row r="6299" spans="2:2" x14ac:dyDescent="0.2">
      <c r="B6299" s="54"/>
    </row>
    <row r="6300" spans="2:2" x14ac:dyDescent="0.2">
      <c r="B6300" s="54"/>
    </row>
    <row r="6301" spans="2:2" x14ac:dyDescent="0.2">
      <c r="B6301" s="54"/>
    </row>
    <row r="6302" spans="2:2" x14ac:dyDescent="0.2">
      <c r="B6302" s="54"/>
    </row>
    <row r="6303" spans="2:2" x14ac:dyDescent="0.2">
      <c r="B6303" s="54"/>
    </row>
    <row r="6304" spans="2:2" x14ac:dyDescent="0.2">
      <c r="B6304" s="54"/>
    </row>
    <row r="6305" spans="2:2" x14ac:dyDescent="0.2">
      <c r="B6305" s="54"/>
    </row>
    <row r="6306" spans="2:2" x14ac:dyDescent="0.2">
      <c r="B6306" s="54"/>
    </row>
    <row r="6307" spans="2:2" x14ac:dyDescent="0.2">
      <c r="B6307" s="54"/>
    </row>
    <row r="6308" spans="2:2" x14ac:dyDescent="0.2">
      <c r="B6308" s="54"/>
    </row>
    <row r="6309" spans="2:2" x14ac:dyDescent="0.2">
      <c r="B6309" s="54"/>
    </row>
    <row r="6310" spans="2:2" x14ac:dyDescent="0.2">
      <c r="B6310" s="54"/>
    </row>
    <row r="6311" spans="2:2" x14ac:dyDescent="0.2">
      <c r="B6311" s="54"/>
    </row>
    <row r="6312" spans="2:2" x14ac:dyDescent="0.2">
      <c r="B6312" s="54"/>
    </row>
    <row r="6313" spans="2:2" x14ac:dyDescent="0.2">
      <c r="B6313" s="54"/>
    </row>
    <row r="6314" spans="2:2" x14ac:dyDescent="0.2">
      <c r="B6314" s="54"/>
    </row>
    <row r="6315" spans="2:2" x14ac:dyDescent="0.2">
      <c r="B6315" s="54"/>
    </row>
    <row r="6316" spans="2:2" x14ac:dyDescent="0.2">
      <c r="B6316" s="54"/>
    </row>
    <row r="6317" spans="2:2" x14ac:dyDescent="0.2">
      <c r="B6317" s="54"/>
    </row>
    <row r="6318" spans="2:2" x14ac:dyDescent="0.2">
      <c r="B6318" s="54"/>
    </row>
    <row r="6319" spans="2:2" x14ac:dyDescent="0.2">
      <c r="B6319" s="54"/>
    </row>
    <row r="6320" spans="2:2" x14ac:dyDescent="0.2">
      <c r="B6320" s="54"/>
    </row>
    <row r="6321" spans="2:2" x14ac:dyDescent="0.2">
      <c r="B6321" s="54"/>
    </row>
    <row r="6322" spans="2:2" x14ac:dyDescent="0.2">
      <c r="B6322" s="54"/>
    </row>
    <row r="6323" spans="2:2" x14ac:dyDescent="0.2">
      <c r="B6323" s="54"/>
    </row>
    <row r="6324" spans="2:2" x14ac:dyDescent="0.2">
      <c r="B6324" s="54"/>
    </row>
    <row r="6325" spans="2:2" x14ac:dyDescent="0.2">
      <c r="B6325" s="54"/>
    </row>
    <row r="6326" spans="2:2" x14ac:dyDescent="0.2">
      <c r="B6326" s="54"/>
    </row>
    <row r="6327" spans="2:2" x14ac:dyDescent="0.2">
      <c r="B6327" s="54"/>
    </row>
    <row r="6328" spans="2:2" x14ac:dyDescent="0.2">
      <c r="B6328" s="54"/>
    </row>
    <row r="6329" spans="2:2" x14ac:dyDescent="0.2">
      <c r="B6329" s="54"/>
    </row>
    <row r="6330" spans="2:2" x14ac:dyDescent="0.2">
      <c r="B6330" s="54"/>
    </row>
    <row r="6331" spans="2:2" x14ac:dyDescent="0.2">
      <c r="B6331" s="54"/>
    </row>
    <row r="6332" spans="2:2" x14ac:dyDescent="0.2">
      <c r="B6332" s="54"/>
    </row>
    <row r="6333" spans="2:2" x14ac:dyDescent="0.2">
      <c r="B6333" s="54"/>
    </row>
    <row r="6334" spans="2:2" x14ac:dyDescent="0.2">
      <c r="B6334" s="54"/>
    </row>
    <row r="6335" spans="2:2" x14ac:dyDescent="0.2">
      <c r="B6335" s="54"/>
    </row>
    <row r="6336" spans="2:2" x14ac:dyDescent="0.2">
      <c r="B6336" s="54"/>
    </row>
    <row r="6337" spans="2:2" x14ac:dyDescent="0.2">
      <c r="B6337" s="54"/>
    </row>
    <row r="6338" spans="2:2" x14ac:dyDescent="0.2">
      <c r="B6338" s="54"/>
    </row>
    <row r="6339" spans="2:2" x14ac:dyDescent="0.2">
      <c r="B6339" s="54"/>
    </row>
    <row r="6340" spans="2:2" x14ac:dyDescent="0.2">
      <c r="B6340" s="54"/>
    </row>
    <row r="6341" spans="2:2" x14ac:dyDescent="0.2">
      <c r="B6341" s="54"/>
    </row>
    <row r="6342" spans="2:2" x14ac:dyDescent="0.2">
      <c r="B6342" s="54"/>
    </row>
    <row r="6343" spans="2:2" x14ac:dyDescent="0.2">
      <c r="B6343" s="54"/>
    </row>
    <row r="6344" spans="2:2" x14ac:dyDescent="0.2">
      <c r="B6344" s="54"/>
    </row>
    <row r="6345" spans="2:2" x14ac:dyDescent="0.2">
      <c r="B6345" s="54"/>
    </row>
    <row r="6346" spans="2:2" x14ac:dyDescent="0.2">
      <c r="B6346" s="54"/>
    </row>
    <row r="6347" spans="2:2" x14ac:dyDescent="0.2">
      <c r="B6347" s="54"/>
    </row>
    <row r="6348" spans="2:2" x14ac:dyDescent="0.2">
      <c r="B6348" s="54"/>
    </row>
    <row r="6349" spans="2:2" x14ac:dyDescent="0.2">
      <c r="B6349" s="54"/>
    </row>
    <row r="6350" spans="2:2" x14ac:dyDescent="0.2">
      <c r="B6350" s="54"/>
    </row>
    <row r="6351" spans="2:2" x14ac:dyDescent="0.2">
      <c r="B6351" s="54"/>
    </row>
    <row r="6352" spans="2:2" x14ac:dyDescent="0.2">
      <c r="B6352" s="54"/>
    </row>
    <row r="6353" spans="2:2" x14ac:dyDescent="0.2">
      <c r="B6353" s="54"/>
    </row>
    <row r="6354" spans="2:2" x14ac:dyDescent="0.2">
      <c r="B6354" s="54"/>
    </row>
    <row r="6355" spans="2:2" x14ac:dyDescent="0.2">
      <c r="B6355" s="54"/>
    </row>
    <row r="6356" spans="2:2" x14ac:dyDescent="0.2">
      <c r="B6356" s="54"/>
    </row>
    <row r="6357" spans="2:2" x14ac:dyDescent="0.2">
      <c r="B6357" s="54"/>
    </row>
    <row r="6358" spans="2:2" x14ac:dyDescent="0.2">
      <c r="B6358" s="54"/>
    </row>
    <row r="6359" spans="2:2" x14ac:dyDescent="0.2">
      <c r="B6359" s="54"/>
    </row>
    <row r="6360" spans="2:2" x14ac:dyDescent="0.2">
      <c r="B6360" s="54"/>
    </row>
    <row r="6361" spans="2:2" x14ac:dyDescent="0.2">
      <c r="B6361" s="54"/>
    </row>
    <row r="6362" spans="2:2" x14ac:dyDescent="0.2">
      <c r="B6362" s="54"/>
    </row>
    <row r="6363" spans="2:2" x14ac:dyDescent="0.2">
      <c r="B6363" s="54"/>
    </row>
    <row r="6364" spans="2:2" x14ac:dyDescent="0.2">
      <c r="B6364" s="54"/>
    </row>
    <row r="6365" spans="2:2" x14ac:dyDescent="0.2">
      <c r="B6365" s="54"/>
    </row>
    <row r="6366" spans="2:2" x14ac:dyDescent="0.2">
      <c r="B6366" s="54"/>
    </row>
    <row r="6367" spans="2:2" x14ac:dyDescent="0.2">
      <c r="B6367" s="54"/>
    </row>
    <row r="6368" spans="2:2" x14ac:dyDescent="0.2">
      <c r="B6368" s="54"/>
    </row>
    <row r="6369" spans="2:2" x14ac:dyDescent="0.2">
      <c r="B6369" s="54"/>
    </row>
    <row r="6370" spans="2:2" x14ac:dyDescent="0.2">
      <c r="B6370" s="54"/>
    </row>
    <row r="6371" spans="2:2" x14ac:dyDescent="0.2">
      <c r="B6371" s="54"/>
    </row>
    <row r="6372" spans="2:2" x14ac:dyDescent="0.2">
      <c r="B6372" s="54"/>
    </row>
    <row r="6373" spans="2:2" x14ac:dyDescent="0.2">
      <c r="B6373" s="54"/>
    </row>
    <row r="6374" spans="2:2" x14ac:dyDescent="0.2">
      <c r="B6374" s="54"/>
    </row>
    <row r="6375" spans="2:2" x14ac:dyDescent="0.2">
      <c r="B6375" s="54"/>
    </row>
    <row r="6376" spans="2:2" x14ac:dyDescent="0.2">
      <c r="B6376" s="54"/>
    </row>
    <row r="6377" spans="2:2" x14ac:dyDescent="0.2">
      <c r="B6377" s="54"/>
    </row>
    <row r="6378" spans="2:2" x14ac:dyDescent="0.2">
      <c r="B6378" s="54"/>
    </row>
    <row r="6379" spans="2:2" x14ac:dyDescent="0.2">
      <c r="B6379" s="54"/>
    </row>
    <row r="6380" spans="2:2" x14ac:dyDescent="0.2">
      <c r="B6380" s="54"/>
    </row>
    <row r="6381" spans="2:2" x14ac:dyDescent="0.2">
      <c r="B6381" s="54"/>
    </row>
    <row r="6382" spans="2:2" x14ac:dyDescent="0.2">
      <c r="B6382" s="54"/>
    </row>
    <row r="6383" spans="2:2" x14ac:dyDescent="0.2">
      <c r="B6383" s="54"/>
    </row>
    <row r="6384" spans="2:2" x14ac:dyDescent="0.2">
      <c r="B6384" s="54"/>
    </row>
    <row r="6385" spans="2:2" x14ac:dyDescent="0.2">
      <c r="B6385" s="54"/>
    </row>
    <row r="6386" spans="2:2" x14ac:dyDescent="0.2">
      <c r="B6386" s="54"/>
    </row>
    <row r="6387" spans="2:2" x14ac:dyDescent="0.2">
      <c r="B6387" s="54"/>
    </row>
    <row r="6388" spans="2:2" x14ac:dyDescent="0.2">
      <c r="B6388" s="54"/>
    </row>
    <row r="6389" spans="2:2" x14ac:dyDescent="0.2">
      <c r="B6389" s="54"/>
    </row>
    <row r="6390" spans="2:2" x14ac:dyDescent="0.2">
      <c r="B6390" s="54"/>
    </row>
    <row r="6391" spans="2:2" x14ac:dyDescent="0.2">
      <c r="B6391" s="54"/>
    </row>
    <row r="6392" spans="2:2" x14ac:dyDescent="0.2">
      <c r="B6392" s="54"/>
    </row>
    <row r="6393" spans="2:2" x14ac:dyDescent="0.2">
      <c r="B6393" s="54"/>
    </row>
    <row r="6394" spans="2:2" x14ac:dyDescent="0.2">
      <c r="B6394" s="54"/>
    </row>
    <row r="6395" spans="2:2" x14ac:dyDescent="0.2">
      <c r="B6395" s="54"/>
    </row>
    <row r="6396" spans="2:2" x14ac:dyDescent="0.2">
      <c r="B6396" s="54"/>
    </row>
    <row r="6397" spans="2:2" x14ac:dyDescent="0.2">
      <c r="B6397" s="54"/>
    </row>
    <row r="6398" spans="2:2" x14ac:dyDescent="0.2">
      <c r="B6398" s="54"/>
    </row>
    <row r="6399" spans="2:2" x14ac:dyDescent="0.2">
      <c r="B6399" s="54"/>
    </row>
    <row r="6400" spans="2:2" x14ac:dyDescent="0.2">
      <c r="B6400" s="54"/>
    </row>
    <row r="6401" spans="2:2" x14ac:dyDescent="0.2">
      <c r="B6401" s="54"/>
    </row>
    <row r="6402" spans="2:2" x14ac:dyDescent="0.2">
      <c r="B6402" s="54"/>
    </row>
    <row r="6403" spans="2:2" x14ac:dyDescent="0.2">
      <c r="B6403" s="54"/>
    </row>
    <row r="6404" spans="2:2" x14ac:dyDescent="0.2">
      <c r="B6404" s="54"/>
    </row>
    <row r="6405" spans="2:2" x14ac:dyDescent="0.2">
      <c r="B6405" s="54"/>
    </row>
    <row r="6406" spans="2:2" x14ac:dyDescent="0.2">
      <c r="B6406" s="54"/>
    </row>
    <row r="6407" spans="2:2" x14ac:dyDescent="0.2">
      <c r="B6407" s="54"/>
    </row>
    <row r="6408" spans="2:2" x14ac:dyDescent="0.2">
      <c r="B6408" s="54"/>
    </row>
    <row r="6409" spans="2:2" x14ac:dyDescent="0.2">
      <c r="B6409" s="54"/>
    </row>
    <row r="6410" spans="2:2" x14ac:dyDescent="0.2">
      <c r="B6410" s="54"/>
    </row>
    <row r="6411" spans="2:2" x14ac:dyDescent="0.2">
      <c r="B6411" s="54"/>
    </row>
    <row r="6412" spans="2:2" x14ac:dyDescent="0.2">
      <c r="B6412" s="54"/>
    </row>
    <row r="6413" spans="2:2" x14ac:dyDescent="0.2">
      <c r="B6413" s="54"/>
    </row>
    <row r="6414" spans="2:2" x14ac:dyDescent="0.2">
      <c r="B6414" s="54"/>
    </row>
    <row r="6415" spans="2:2" x14ac:dyDescent="0.2">
      <c r="B6415" s="54"/>
    </row>
    <row r="6416" spans="2:2" x14ac:dyDescent="0.2">
      <c r="B6416" s="54"/>
    </row>
    <row r="6417" spans="2:2" x14ac:dyDescent="0.2">
      <c r="B6417" s="54"/>
    </row>
    <row r="6418" spans="2:2" x14ac:dyDescent="0.2">
      <c r="B6418" s="54"/>
    </row>
    <row r="6419" spans="2:2" x14ac:dyDescent="0.2">
      <c r="B6419" s="54"/>
    </row>
    <row r="6420" spans="2:2" x14ac:dyDescent="0.2">
      <c r="B6420" s="54"/>
    </row>
    <row r="6421" spans="2:2" x14ac:dyDescent="0.2">
      <c r="B6421" s="54"/>
    </row>
    <row r="6422" spans="2:2" x14ac:dyDescent="0.2">
      <c r="B6422" s="54"/>
    </row>
    <row r="6423" spans="2:2" x14ac:dyDescent="0.2">
      <c r="B6423" s="54"/>
    </row>
    <row r="6424" spans="2:2" x14ac:dyDescent="0.2">
      <c r="B6424" s="54"/>
    </row>
    <row r="6425" spans="2:2" x14ac:dyDescent="0.2">
      <c r="B6425" s="54"/>
    </row>
    <row r="6426" spans="2:2" x14ac:dyDescent="0.2">
      <c r="B6426" s="54"/>
    </row>
    <row r="6427" spans="2:2" x14ac:dyDescent="0.2">
      <c r="B6427" s="54"/>
    </row>
    <row r="6428" spans="2:2" x14ac:dyDescent="0.2">
      <c r="B6428" s="54"/>
    </row>
    <row r="6429" spans="2:2" x14ac:dyDescent="0.2">
      <c r="B6429" s="54"/>
    </row>
    <row r="6430" spans="2:2" x14ac:dyDescent="0.2">
      <c r="B6430" s="54"/>
    </row>
    <row r="6431" spans="2:2" x14ac:dyDescent="0.2">
      <c r="B6431" s="54"/>
    </row>
    <row r="6432" spans="2:2" x14ac:dyDescent="0.2">
      <c r="B6432" s="54"/>
    </row>
    <row r="6433" spans="2:2" x14ac:dyDescent="0.2">
      <c r="B6433" s="54"/>
    </row>
    <row r="6434" spans="2:2" x14ac:dyDescent="0.2">
      <c r="B6434" s="54"/>
    </row>
    <row r="6435" spans="2:2" x14ac:dyDescent="0.2">
      <c r="B6435" s="54"/>
    </row>
    <row r="6436" spans="2:2" x14ac:dyDescent="0.2">
      <c r="B6436" s="54"/>
    </row>
    <row r="6437" spans="2:2" x14ac:dyDescent="0.2">
      <c r="B6437" s="54"/>
    </row>
    <row r="6438" spans="2:2" x14ac:dyDescent="0.2">
      <c r="B6438" s="54"/>
    </row>
    <row r="6439" spans="2:2" x14ac:dyDescent="0.2">
      <c r="B6439" s="54"/>
    </row>
    <row r="6440" spans="2:2" x14ac:dyDescent="0.2">
      <c r="B6440" s="54"/>
    </row>
    <row r="6441" spans="2:2" x14ac:dyDescent="0.2">
      <c r="B6441" s="54"/>
    </row>
    <row r="6442" spans="2:2" x14ac:dyDescent="0.2">
      <c r="B6442" s="54"/>
    </row>
    <row r="6443" spans="2:2" x14ac:dyDescent="0.2">
      <c r="B6443" s="54"/>
    </row>
    <row r="6444" spans="2:2" x14ac:dyDescent="0.2">
      <c r="B6444" s="54"/>
    </row>
    <row r="6445" spans="2:2" x14ac:dyDescent="0.2">
      <c r="B6445" s="54"/>
    </row>
    <row r="6446" spans="2:2" x14ac:dyDescent="0.2">
      <c r="B6446" s="54"/>
    </row>
    <row r="6447" spans="2:2" x14ac:dyDescent="0.2">
      <c r="B6447" s="54"/>
    </row>
    <row r="6448" spans="2:2" x14ac:dyDescent="0.2">
      <c r="B6448" s="54"/>
    </row>
    <row r="6449" spans="2:2" x14ac:dyDescent="0.2">
      <c r="B6449" s="54"/>
    </row>
    <row r="6450" spans="2:2" x14ac:dyDescent="0.2">
      <c r="B6450" s="54"/>
    </row>
    <row r="6451" spans="2:2" x14ac:dyDescent="0.2">
      <c r="B6451" s="54"/>
    </row>
    <row r="6452" spans="2:2" x14ac:dyDescent="0.2">
      <c r="B6452" s="54"/>
    </row>
    <row r="6453" spans="2:2" x14ac:dyDescent="0.2">
      <c r="B6453" s="54"/>
    </row>
    <row r="6454" spans="2:2" x14ac:dyDescent="0.2">
      <c r="B6454" s="54"/>
    </row>
    <row r="6455" spans="2:2" x14ac:dyDescent="0.2">
      <c r="B6455" s="54"/>
    </row>
    <row r="6456" spans="2:2" x14ac:dyDescent="0.2">
      <c r="B6456" s="54"/>
    </row>
    <row r="6457" spans="2:2" x14ac:dyDescent="0.2">
      <c r="B6457" s="54"/>
    </row>
    <row r="6458" spans="2:2" x14ac:dyDescent="0.2">
      <c r="B6458" s="54"/>
    </row>
    <row r="6459" spans="2:2" x14ac:dyDescent="0.2">
      <c r="B6459" s="54"/>
    </row>
    <row r="6460" spans="2:2" x14ac:dyDescent="0.2">
      <c r="B6460" s="54"/>
    </row>
    <row r="6461" spans="2:2" x14ac:dyDescent="0.2">
      <c r="B6461" s="54"/>
    </row>
    <row r="6462" spans="2:2" x14ac:dyDescent="0.2">
      <c r="B6462" s="54"/>
    </row>
    <row r="6463" spans="2:2" x14ac:dyDescent="0.2">
      <c r="B6463" s="54"/>
    </row>
    <row r="6464" spans="2:2" x14ac:dyDescent="0.2">
      <c r="B6464" s="54"/>
    </row>
    <row r="6465" spans="2:2" x14ac:dyDescent="0.2">
      <c r="B6465" s="54"/>
    </row>
    <row r="6466" spans="2:2" x14ac:dyDescent="0.2">
      <c r="B6466" s="54"/>
    </row>
    <row r="6467" spans="2:2" x14ac:dyDescent="0.2">
      <c r="B6467" s="54"/>
    </row>
    <row r="6468" spans="2:2" x14ac:dyDescent="0.2">
      <c r="B6468" s="54"/>
    </row>
    <row r="6469" spans="2:2" x14ac:dyDescent="0.2">
      <c r="B6469" s="54"/>
    </row>
    <row r="6470" spans="2:2" x14ac:dyDescent="0.2">
      <c r="B6470" s="54"/>
    </row>
    <row r="6471" spans="2:2" x14ac:dyDescent="0.2">
      <c r="B6471" s="54"/>
    </row>
    <row r="6472" spans="2:2" x14ac:dyDescent="0.2">
      <c r="B6472" s="54"/>
    </row>
    <row r="6473" spans="2:2" x14ac:dyDescent="0.2">
      <c r="B6473" s="54"/>
    </row>
    <row r="6474" spans="2:2" x14ac:dyDescent="0.2">
      <c r="B6474" s="54"/>
    </row>
    <row r="6475" spans="2:2" x14ac:dyDescent="0.2">
      <c r="B6475" s="54"/>
    </row>
    <row r="6476" spans="2:2" x14ac:dyDescent="0.2">
      <c r="B6476" s="54"/>
    </row>
    <row r="6477" spans="2:2" x14ac:dyDescent="0.2">
      <c r="B6477" s="54"/>
    </row>
    <row r="6478" spans="2:2" x14ac:dyDescent="0.2">
      <c r="B6478" s="54"/>
    </row>
    <row r="6479" spans="2:2" x14ac:dyDescent="0.2">
      <c r="B6479" s="54"/>
    </row>
    <row r="6480" spans="2:2" x14ac:dyDescent="0.2">
      <c r="B6480" s="54"/>
    </row>
    <row r="6481" spans="2:2" x14ac:dyDescent="0.2">
      <c r="B6481" s="54"/>
    </row>
    <row r="6482" spans="2:2" x14ac:dyDescent="0.2">
      <c r="B6482" s="54"/>
    </row>
    <row r="6483" spans="2:2" x14ac:dyDescent="0.2">
      <c r="B6483" s="54"/>
    </row>
    <row r="6484" spans="2:2" x14ac:dyDescent="0.2">
      <c r="B6484" s="54"/>
    </row>
    <row r="6485" spans="2:2" x14ac:dyDescent="0.2">
      <c r="B6485" s="54"/>
    </row>
    <row r="6486" spans="2:2" x14ac:dyDescent="0.2">
      <c r="B6486" s="54"/>
    </row>
    <row r="6487" spans="2:2" x14ac:dyDescent="0.2">
      <c r="B6487" s="54"/>
    </row>
    <row r="6488" spans="2:2" x14ac:dyDescent="0.2">
      <c r="B6488" s="54"/>
    </row>
    <row r="6489" spans="2:2" x14ac:dyDescent="0.2">
      <c r="B6489" s="54"/>
    </row>
    <row r="6490" spans="2:2" x14ac:dyDescent="0.2">
      <c r="B6490" s="54"/>
    </row>
    <row r="6491" spans="2:2" x14ac:dyDescent="0.2">
      <c r="B6491" s="54"/>
    </row>
    <row r="6492" spans="2:2" x14ac:dyDescent="0.2">
      <c r="B6492" s="54"/>
    </row>
    <row r="6493" spans="2:2" x14ac:dyDescent="0.2">
      <c r="B6493" s="54"/>
    </row>
    <row r="6494" spans="2:2" x14ac:dyDescent="0.2">
      <c r="B6494" s="54"/>
    </row>
    <row r="6495" spans="2:2" x14ac:dyDescent="0.2">
      <c r="B6495" s="54"/>
    </row>
    <row r="6496" spans="2:2" x14ac:dyDescent="0.2">
      <c r="B6496" s="54"/>
    </row>
    <row r="6497" spans="2:2" x14ac:dyDescent="0.2">
      <c r="B6497" s="54"/>
    </row>
    <row r="6498" spans="2:2" x14ac:dyDescent="0.2">
      <c r="B6498" s="54"/>
    </row>
    <row r="6499" spans="2:2" x14ac:dyDescent="0.2">
      <c r="B6499" s="54"/>
    </row>
    <row r="6500" spans="2:2" x14ac:dyDescent="0.2">
      <c r="B6500" s="54"/>
    </row>
    <row r="6501" spans="2:2" x14ac:dyDescent="0.2">
      <c r="B6501" s="54"/>
    </row>
    <row r="6502" spans="2:2" x14ac:dyDescent="0.2">
      <c r="B6502" s="54"/>
    </row>
    <row r="6503" spans="2:2" x14ac:dyDescent="0.2">
      <c r="B6503" s="54"/>
    </row>
    <row r="6504" spans="2:2" x14ac:dyDescent="0.2">
      <c r="B6504" s="54"/>
    </row>
    <row r="6505" spans="2:2" x14ac:dyDescent="0.2">
      <c r="B6505" s="54"/>
    </row>
    <row r="6506" spans="2:2" x14ac:dyDescent="0.2">
      <c r="B6506" s="54"/>
    </row>
    <row r="6507" spans="2:2" x14ac:dyDescent="0.2">
      <c r="B6507" s="54"/>
    </row>
    <row r="6508" spans="2:2" x14ac:dyDescent="0.2">
      <c r="B6508" s="54"/>
    </row>
    <row r="6509" spans="2:2" x14ac:dyDescent="0.2">
      <c r="B6509" s="54"/>
    </row>
    <row r="6510" spans="2:2" x14ac:dyDescent="0.2">
      <c r="B6510" s="54"/>
    </row>
    <row r="6511" spans="2:2" x14ac:dyDescent="0.2">
      <c r="B6511" s="54"/>
    </row>
    <row r="6512" spans="2:2" x14ac:dyDescent="0.2">
      <c r="B6512" s="54"/>
    </row>
    <row r="6513" spans="2:2" x14ac:dyDescent="0.2">
      <c r="B6513" s="54"/>
    </row>
    <row r="6514" spans="2:2" x14ac:dyDescent="0.2">
      <c r="B6514" s="54"/>
    </row>
    <row r="6515" spans="2:2" x14ac:dyDescent="0.2">
      <c r="B6515" s="54"/>
    </row>
    <row r="6516" spans="2:2" x14ac:dyDescent="0.2">
      <c r="B6516" s="54"/>
    </row>
    <row r="6517" spans="2:2" x14ac:dyDescent="0.2">
      <c r="B6517" s="54"/>
    </row>
    <row r="6518" spans="2:2" x14ac:dyDescent="0.2">
      <c r="B6518" s="54"/>
    </row>
    <row r="6519" spans="2:2" x14ac:dyDescent="0.2">
      <c r="B6519" s="54"/>
    </row>
    <row r="6520" spans="2:2" x14ac:dyDescent="0.2">
      <c r="B6520" s="54"/>
    </row>
    <row r="6521" spans="2:2" x14ac:dyDescent="0.2">
      <c r="B6521" s="54"/>
    </row>
    <row r="6522" spans="2:2" x14ac:dyDescent="0.2">
      <c r="B6522" s="54"/>
    </row>
    <row r="6523" spans="2:2" x14ac:dyDescent="0.2">
      <c r="B6523" s="54"/>
    </row>
    <row r="6524" spans="2:2" x14ac:dyDescent="0.2">
      <c r="B6524" s="54"/>
    </row>
    <row r="6525" spans="2:2" x14ac:dyDescent="0.2">
      <c r="B6525" s="54"/>
    </row>
    <row r="6526" spans="2:2" x14ac:dyDescent="0.2">
      <c r="B6526" s="54"/>
    </row>
    <row r="6527" spans="2:2" x14ac:dyDescent="0.2">
      <c r="B6527" s="54"/>
    </row>
    <row r="6528" spans="2:2" x14ac:dyDescent="0.2">
      <c r="B6528" s="54"/>
    </row>
    <row r="6529" spans="2:2" x14ac:dyDescent="0.2">
      <c r="B6529" s="54"/>
    </row>
    <row r="6530" spans="2:2" x14ac:dyDescent="0.2">
      <c r="B6530" s="54"/>
    </row>
    <row r="6531" spans="2:2" x14ac:dyDescent="0.2">
      <c r="B6531" s="54"/>
    </row>
    <row r="6532" spans="2:2" x14ac:dyDescent="0.2">
      <c r="B6532" s="54"/>
    </row>
    <row r="6533" spans="2:2" x14ac:dyDescent="0.2">
      <c r="B6533" s="54"/>
    </row>
    <row r="6534" spans="2:2" x14ac:dyDescent="0.2">
      <c r="B6534" s="54"/>
    </row>
    <row r="6535" spans="2:2" x14ac:dyDescent="0.2">
      <c r="B6535" s="54"/>
    </row>
    <row r="6536" spans="2:2" x14ac:dyDescent="0.2">
      <c r="B6536" s="54"/>
    </row>
    <row r="6537" spans="2:2" x14ac:dyDescent="0.2">
      <c r="B6537" s="54"/>
    </row>
    <row r="6538" spans="2:2" x14ac:dyDescent="0.2">
      <c r="B6538" s="54"/>
    </row>
    <row r="6539" spans="2:2" x14ac:dyDescent="0.2">
      <c r="B6539" s="54"/>
    </row>
    <row r="6540" spans="2:2" x14ac:dyDescent="0.2">
      <c r="B6540" s="54"/>
    </row>
    <row r="6541" spans="2:2" x14ac:dyDescent="0.2">
      <c r="B6541" s="54"/>
    </row>
    <row r="6542" spans="2:2" x14ac:dyDescent="0.2">
      <c r="B6542" s="54"/>
    </row>
    <row r="6543" spans="2:2" x14ac:dyDescent="0.2">
      <c r="B6543" s="54"/>
    </row>
    <row r="6544" spans="2:2" x14ac:dyDescent="0.2">
      <c r="B6544" s="54"/>
    </row>
    <row r="6545" spans="2:2" x14ac:dyDescent="0.2">
      <c r="B6545" s="54"/>
    </row>
    <row r="6546" spans="2:2" x14ac:dyDescent="0.2">
      <c r="B6546" s="54"/>
    </row>
    <row r="6547" spans="2:2" x14ac:dyDescent="0.2">
      <c r="B6547" s="54"/>
    </row>
    <row r="6548" spans="2:2" x14ac:dyDescent="0.2">
      <c r="B6548" s="54"/>
    </row>
    <row r="6549" spans="2:2" x14ac:dyDescent="0.2">
      <c r="B6549" s="54"/>
    </row>
    <row r="6550" spans="2:2" x14ac:dyDescent="0.2">
      <c r="B6550" s="54"/>
    </row>
    <row r="6551" spans="2:2" x14ac:dyDescent="0.2">
      <c r="B6551" s="54"/>
    </row>
    <row r="6552" spans="2:2" x14ac:dyDescent="0.2">
      <c r="B6552" s="54"/>
    </row>
    <row r="6553" spans="2:2" x14ac:dyDescent="0.2">
      <c r="B6553" s="54"/>
    </row>
    <row r="6554" spans="2:2" x14ac:dyDescent="0.2">
      <c r="B6554" s="54"/>
    </row>
    <row r="6555" spans="2:2" x14ac:dyDescent="0.2">
      <c r="B6555" s="54"/>
    </row>
    <row r="6556" spans="2:2" x14ac:dyDescent="0.2">
      <c r="B6556" s="54"/>
    </row>
    <row r="6557" spans="2:2" x14ac:dyDescent="0.2">
      <c r="B6557" s="54"/>
    </row>
    <row r="6558" spans="2:2" x14ac:dyDescent="0.2">
      <c r="B6558" s="54"/>
    </row>
    <row r="6559" spans="2:2" x14ac:dyDescent="0.2">
      <c r="B6559" s="54"/>
    </row>
    <row r="6560" spans="2:2" x14ac:dyDescent="0.2">
      <c r="B6560" s="54"/>
    </row>
    <row r="6561" spans="2:2" x14ac:dyDescent="0.2">
      <c r="B6561" s="54"/>
    </row>
    <row r="6562" spans="2:2" x14ac:dyDescent="0.2">
      <c r="B6562" s="54"/>
    </row>
    <row r="6563" spans="2:2" x14ac:dyDescent="0.2">
      <c r="B6563" s="54"/>
    </row>
    <row r="6564" spans="2:2" x14ac:dyDescent="0.2">
      <c r="B6564" s="54"/>
    </row>
    <row r="6565" spans="2:2" x14ac:dyDescent="0.2">
      <c r="B6565" s="54"/>
    </row>
    <row r="6566" spans="2:2" x14ac:dyDescent="0.2">
      <c r="B6566" s="54"/>
    </row>
    <row r="6567" spans="2:2" x14ac:dyDescent="0.2">
      <c r="B6567" s="54"/>
    </row>
    <row r="6568" spans="2:2" x14ac:dyDescent="0.2">
      <c r="B6568" s="54"/>
    </row>
    <row r="6569" spans="2:2" x14ac:dyDescent="0.2">
      <c r="B6569" s="54"/>
    </row>
    <row r="6570" spans="2:2" x14ac:dyDescent="0.2">
      <c r="B6570" s="54"/>
    </row>
    <row r="6571" spans="2:2" x14ac:dyDescent="0.2">
      <c r="B6571" s="54"/>
    </row>
    <row r="6572" spans="2:2" x14ac:dyDescent="0.2">
      <c r="B6572" s="54"/>
    </row>
    <row r="6573" spans="2:2" x14ac:dyDescent="0.2">
      <c r="B6573" s="54"/>
    </row>
    <row r="6574" spans="2:2" x14ac:dyDescent="0.2">
      <c r="B6574" s="54"/>
    </row>
    <row r="6575" spans="2:2" x14ac:dyDescent="0.2">
      <c r="B6575" s="54"/>
    </row>
    <row r="6576" spans="2:2" x14ac:dyDescent="0.2">
      <c r="B6576" s="54"/>
    </row>
    <row r="6577" spans="2:2" x14ac:dyDescent="0.2">
      <c r="B6577" s="54"/>
    </row>
    <row r="6578" spans="2:2" x14ac:dyDescent="0.2">
      <c r="B6578" s="54"/>
    </row>
    <row r="6579" spans="2:2" x14ac:dyDescent="0.2">
      <c r="B6579" s="54"/>
    </row>
    <row r="6580" spans="2:2" x14ac:dyDescent="0.2">
      <c r="B6580" s="54"/>
    </row>
    <row r="6581" spans="2:2" x14ac:dyDescent="0.2">
      <c r="B6581" s="54"/>
    </row>
    <row r="6582" spans="2:2" x14ac:dyDescent="0.2">
      <c r="B6582" s="54"/>
    </row>
    <row r="6583" spans="2:2" x14ac:dyDescent="0.2">
      <c r="B6583" s="54"/>
    </row>
    <row r="6584" spans="2:2" x14ac:dyDescent="0.2">
      <c r="B6584" s="54"/>
    </row>
    <row r="6585" spans="2:2" x14ac:dyDescent="0.2">
      <c r="B6585" s="54"/>
    </row>
    <row r="6586" spans="2:2" x14ac:dyDescent="0.2">
      <c r="B6586" s="54"/>
    </row>
    <row r="6587" spans="2:2" x14ac:dyDescent="0.2">
      <c r="B6587" s="54"/>
    </row>
    <row r="6588" spans="2:2" x14ac:dyDescent="0.2">
      <c r="B6588" s="54"/>
    </row>
    <row r="6589" spans="2:2" x14ac:dyDescent="0.2">
      <c r="B6589" s="54"/>
    </row>
    <row r="6590" spans="2:2" x14ac:dyDescent="0.2">
      <c r="B6590" s="54"/>
    </row>
    <row r="6591" spans="2:2" x14ac:dyDescent="0.2">
      <c r="B6591" s="54"/>
    </row>
    <row r="6592" spans="2:2" x14ac:dyDescent="0.2">
      <c r="B6592" s="54"/>
    </row>
    <row r="6593" spans="2:2" x14ac:dyDescent="0.2">
      <c r="B6593" s="54"/>
    </row>
    <row r="6594" spans="2:2" x14ac:dyDescent="0.2">
      <c r="B6594" s="54"/>
    </row>
    <row r="6595" spans="2:2" x14ac:dyDescent="0.2">
      <c r="B6595" s="54"/>
    </row>
    <row r="6596" spans="2:2" x14ac:dyDescent="0.2">
      <c r="B6596" s="54"/>
    </row>
    <row r="6597" spans="2:2" x14ac:dyDescent="0.2">
      <c r="B6597" s="54"/>
    </row>
    <row r="6598" spans="2:2" x14ac:dyDescent="0.2">
      <c r="B6598" s="54"/>
    </row>
    <row r="6599" spans="2:2" x14ac:dyDescent="0.2">
      <c r="B6599" s="54"/>
    </row>
    <row r="6600" spans="2:2" x14ac:dyDescent="0.2">
      <c r="B6600" s="54"/>
    </row>
    <row r="6601" spans="2:2" x14ac:dyDescent="0.2">
      <c r="B6601" s="54"/>
    </row>
    <row r="6602" spans="2:2" x14ac:dyDescent="0.2">
      <c r="B6602" s="54"/>
    </row>
    <row r="6603" spans="2:2" x14ac:dyDescent="0.2">
      <c r="B6603" s="54"/>
    </row>
    <row r="6604" spans="2:2" x14ac:dyDescent="0.2">
      <c r="B6604" s="54"/>
    </row>
    <row r="6605" spans="2:2" x14ac:dyDescent="0.2">
      <c r="B6605" s="54"/>
    </row>
    <row r="6606" spans="2:2" x14ac:dyDescent="0.2">
      <c r="B6606" s="54"/>
    </row>
    <row r="6607" spans="2:2" x14ac:dyDescent="0.2">
      <c r="B6607" s="54"/>
    </row>
    <row r="6608" spans="2:2" x14ac:dyDescent="0.2">
      <c r="B6608" s="54"/>
    </row>
    <row r="6609" spans="2:2" x14ac:dyDescent="0.2">
      <c r="B6609" s="54"/>
    </row>
    <row r="6610" spans="2:2" x14ac:dyDescent="0.2">
      <c r="B6610" s="54"/>
    </row>
    <row r="6611" spans="2:2" x14ac:dyDescent="0.2">
      <c r="B6611" s="54"/>
    </row>
    <row r="6612" spans="2:2" x14ac:dyDescent="0.2">
      <c r="B6612" s="54"/>
    </row>
    <row r="6613" spans="2:2" x14ac:dyDescent="0.2">
      <c r="B6613" s="54"/>
    </row>
    <row r="6614" spans="2:2" x14ac:dyDescent="0.2">
      <c r="B6614" s="54"/>
    </row>
    <row r="6615" spans="2:2" x14ac:dyDescent="0.2">
      <c r="B6615" s="54"/>
    </row>
    <row r="6616" spans="2:2" x14ac:dyDescent="0.2">
      <c r="B6616" s="54"/>
    </row>
    <row r="6617" spans="2:2" x14ac:dyDescent="0.2">
      <c r="B6617" s="54"/>
    </row>
    <row r="6618" spans="2:2" x14ac:dyDescent="0.2">
      <c r="B6618" s="54"/>
    </row>
    <row r="6619" spans="2:2" x14ac:dyDescent="0.2">
      <c r="B6619" s="54"/>
    </row>
    <row r="6620" spans="2:2" x14ac:dyDescent="0.2">
      <c r="B6620" s="54"/>
    </row>
    <row r="6621" spans="2:2" x14ac:dyDescent="0.2">
      <c r="B6621" s="54"/>
    </row>
    <row r="6622" spans="2:2" x14ac:dyDescent="0.2">
      <c r="B6622" s="54"/>
    </row>
    <row r="6623" spans="2:2" x14ac:dyDescent="0.2">
      <c r="B6623" s="54"/>
    </row>
    <row r="6624" spans="2:2" x14ac:dyDescent="0.2">
      <c r="B6624" s="54"/>
    </row>
    <row r="6625" spans="2:2" x14ac:dyDescent="0.2">
      <c r="B6625" s="54"/>
    </row>
    <row r="6626" spans="2:2" x14ac:dyDescent="0.2">
      <c r="B6626" s="54"/>
    </row>
    <row r="6627" spans="2:2" x14ac:dyDescent="0.2">
      <c r="B6627" s="54"/>
    </row>
    <row r="6628" spans="2:2" x14ac:dyDescent="0.2">
      <c r="B6628" s="54"/>
    </row>
    <row r="6629" spans="2:2" x14ac:dyDescent="0.2">
      <c r="B6629" s="54"/>
    </row>
    <row r="6630" spans="2:2" x14ac:dyDescent="0.2">
      <c r="B6630" s="54"/>
    </row>
    <row r="6631" spans="2:2" x14ac:dyDescent="0.2">
      <c r="B6631" s="54"/>
    </row>
    <row r="6632" spans="2:2" x14ac:dyDescent="0.2">
      <c r="B6632" s="54"/>
    </row>
    <row r="6633" spans="2:2" x14ac:dyDescent="0.2">
      <c r="B6633" s="54"/>
    </row>
    <row r="6634" spans="2:2" x14ac:dyDescent="0.2">
      <c r="B6634" s="54"/>
    </row>
    <row r="6635" spans="2:2" x14ac:dyDescent="0.2">
      <c r="B6635" s="54"/>
    </row>
    <row r="6636" spans="2:2" x14ac:dyDescent="0.2">
      <c r="B6636" s="54"/>
    </row>
    <row r="6637" spans="2:2" x14ac:dyDescent="0.2">
      <c r="B6637" s="54"/>
    </row>
    <row r="6638" spans="2:2" x14ac:dyDescent="0.2">
      <c r="B6638" s="54"/>
    </row>
    <row r="6639" spans="2:2" x14ac:dyDescent="0.2">
      <c r="B6639" s="54"/>
    </row>
    <row r="6640" spans="2:2" x14ac:dyDescent="0.2">
      <c r="B6640" s="54"/>
    </row>
    <row r="6641" spans="2:2" x14ac:dyDescent="0.2">
      <c r="B6641" s="54"/>
    </row>
    <row r="6642" spans="2:2" x14ac:dyDescent="0.2">
      <c r="B6642" s="54"/>
    </row>
    <row r="6643" spans="2:2" x14ac:dyDescent="0.2">
      <c r="B6643" s="54"/>
    </row>
    <row r="6644" spans="2:2" x14ac:dyDescent="0.2">
      <c r="B6644" s="54"/>
    </row>
    <row r="6645" spans="2:2" x14ac:dyDescent="0.2">
      <c r="B6645" s="54"/>
    </row>
    <row r="6646" spans="2:2" x14ac:dyDescent="0.2">
      <c r="B6646" s="54"/>
    </row>
    <row r="6647" spans="2:2" x14ac:dyDescent="0.2">
      <c r="B6647" s="54"/>
    </row>
    <row r="6648" spans="2:2" x14ac:dyDescent="0.2">
      <c r="B6648" s="54"/>
    </row>
    <row r="6649" spans="2:2" x14ac:dyDescent="0.2">
      <c r="B6649" s="54"/>
    </row>
    <row r="6650" spans="2:2" x14ac:dyDescent="0.2">
      <c r="B6650" s="54"/>
    </row>
    <row r="6651" spans="2:2" x14ac:dyDescent="0.2">
      <c r="B6651" s="54"/>
    </row>
    <row r="6652" spans="2:2" x14ac:dyDescent="0.2">
      <c r="B6652" s="54"/>
    </row>
    <row r="6653" spans="2:2" x14ac:dyDescent="0.2">
      <c r="B6653" s="54"/>
    </row>
    <row r="6654" spans="2:2" x14ac:dyDescent="0.2">
      <c r="B6654" s="54"/>
    </row>
    <row r="6655" spans="2:2" x14ac:dyDescent="0.2">
      <c r="B6655" s="54"/>
    </row>
    <row r="6656" spans="2:2" x14ac:dyDescent="0.2">
      <c r="B6656" s="54"/>
    </row>
    <row r="6657" spans="2:2" x14ac:dyDescent="0.2">
      <c r="B6657" s="54"/>
    </row>
    <row r="6658" spans="2:2" x14ac:dyDescent="0.2">
      <c r="B6658" s="54"/>
    </row>
    <row r="6659" spans="2:2" x14ac:dyDescent="0.2">
      <c r="B6659" s="54"/>
    </row>
    <row r="6660" spans="2:2" x14ac:dyDescent="0.2">
      <c r="B6660" s="54"/>
    </row>
    <row r="6661" spans="2:2" x14ac:dyDescent="0.2">
      <c r="B6661" s="54"/>
    </row>
    <row r="6662" spans="2:2" x14ac:dyDescent="0.2">
      <c r="B6662" s="54"/>
    </row>
    <row r="6663" spans="2:2" x14ac:dyDescent="0.2">
      <c r="B6663" s="54"/>
    </row>
    <row r="6664" spans="2:2" x14ac:dyDescent="0.2">
      <c r="B6664" s="54"/>
    </row>
    <row r="6665" spans="2:2" x14ac:dyDescent="0.2">
      <c r="B6665" s="54"/>
    </row>
    <row r="6666" spans="2:2" x14ac:dyDescent="0.2">
      <c r="B6666" s="54"/>
    </row>
    <row r="6667" spans="2:2" x14ac:dyDescent="0.2">
      <c r="B6667" s="54"/>
    </row>
    <row r="6668" spans="2:2" x14ac:dyDescent="0.2">
      <c r="B6668" s="54"/>
    </row>
    <row r="6669" spans="2:2" x14ac:dyDescent="0.2">
      <c r="B6669" s="54"/>
    </row>
    <row r="6670" spans="2:2" x14ac:dyDescent="0.2">
      <c r="B6670" s="54"/>
    </row>
    <row r="6671" spans="2:2" x14ac:dyDescent="0.2">
      <c r="B6671" s="54"/>
    </row>
    <row r="6672" spans="2:2" x14ac:dyDescent="0.2">
      <c r="B6672" s="54"/>
    </row>
    <row r="6673" spans="2:2" x14ac:dyDescent="0.2">
      <c r="B6673" s="54"/>
    </row>
    <row r="6674" spans="2:2" x14ac:dyDescent="0.2">
      <c r="B6674" s="54"/>
    </row>
    <row r="6675" spans="2:2" x14ac:dyDescent="0.2">
      <c r="B6675" s="54"/>
    </row>
    <row r="6676" spans="2:2" x14ac:dyDescent="0.2">
      <c r="B6676" s="54"/>
    </row>
    <row r="6677" spans="2:2" x14ac:dyDescent="0.2">
      <c r="B6677" s="54"/>
    </row>
    <row r="6678" spans="2:2" x14ac:dyDescent="0.2">
      <c r="B6678" s="54"/>
    </row>
    <row r="6679" spans="2:2" x14ac:dyDescent="0.2">
      <c r="B6679" s="54"/>
    </row>
    <row r="6680" spans="2:2" x14ac:dyDescent="0.2">
      <c r="B6680" s="54"/>
    </row>
    <row r="6681" spans="2:2" x14ac:dyDescent="0.2">
      <c r="B6681" s="54"/>
    </row>
    <row r="6682" spans="2:2" x14ac:dyDescent="0.2">
      <c r="B6682" s="54"/>
    </row>
    <row r="6683" spans="2:2" x14ac:dyDescent="0.2">
      <c r="B6683" s="54"/>
    </row>
    <row r="6684" spans="2:2" x14ac:dyDescent="0.2">
      <c r="B6684" s="54"/>
    </row>
    <row r="6685" spans="2:2" x14ac:dyDescent="0.2">
      <c r="B6685" s="54"/>
    </row>
    <row r="6686" spans="2:2" x14ac:dyDescent="0.2">
      <c r="B6686" s="54"/>
    </row>
    <row r="6687" spans="2:2" x14ac:dyDescent="0.2">
      <c r="B6687" s="54"/>
    </row>
    <row r="6688" spans="2:2" x14ac:dyDescent="0.2">
      <c r="B6688" s="54"/>
    </row>
    <row r="6689" spans="2:2" x14ac:dyDescent="0.2">
      <c r="B6689" s="54"/>
    </row>
    <row r="6690" spans="2:2" x14ac:dyDescent="0.2">
      <c r="B6690" s="54"/>
    </row>
    <row r="6691" spans="2:2" x14ac:dyDescent="0.2">
      <c r="B6691" s="54"/>
    </row>
    <row r="6692" spans="2:2" x14ac:dyDescent="0.2">
      <c r="B6692" s="54"/>
    </row>
    <row r="6693" spans="2:2" x14ac:dyDescent="0.2">
      <c r="B6693" s="54"/>
    </row>
    <row r="6694" spans="2:2" x14ac:dyDescent="0.2">
      <c r="B6694" s="54"/>
    </row>
    <row r="6695" spans="2:2" x14ac:dyDescent="0.2">
      <c r="B6695" s="54"/>
    </row>
    <row r="6696" spans="2:2" x14ac:dyDescent="0.2">
      <c r="B6696" s="54"/>
    </row>
    <row r="6697" spans="2:2" x14ac:dyDescent="0.2">
      <c r="B6697" s="54"/>
    </row>
    <row r="6698" spans="2:2" x14ac:dyDescent="0.2">
      <c r="B6698" s="54"/>
    </row>
    <row r="6699" spans="2:2" x14ac:dyDescent="0.2">
      <c r="B6699" s="54"/>
    </row>
    <row r="6700" spans="2:2" x14ac:dyDescent="0.2">
      <c r="B6700" s="54"/>
    </row>
    <row r="6701" spans="2:2" x14ac:dyDescent="0.2">
      <c r="B6701" s="54"/>
    </row>
    <row r="6702" spans="2:2" x14ac:dyDescent="0.2">
      <c r="B6702" s="54"/>
    </row>
    <row r="6703" spans="2:2" x14ac:dyDescent="0.2">
      <c r="B6703" s="54"/>
    </row>
    <row r="6704" spans="2:2" x14ac:dyDescent="0.2">
      <c r="B6704" s="54"/>
    </row>
    <row r="6705" spans="2:2" x14ac:dyDescent="0.2">
      <c r="B6705" s="54"/>
    </row>
    <row r="6706" spans="2:2" x14ac:dyDescent="0.2">
      <c r="B6706" s="54"/>
    </row>
    <row r="6707" spans="2:2" x14ac:dyDescent="0.2">
      <c r="B6707" s="54"/>
    </row>
    <row r="6708" spans="2:2" x14ac:dyDescent="0.2">
      <c r="B6708" s="54"/>
    </row>
    <row r="6709" spans="2:2" x14ac:dyDescent="0.2">
      <c r="B6709" s="54"/>
    </row>
    <row r="6710" spans="2:2" x14ac:dyDescent="0.2">
      <c r="B6710" s="54"/>
    </row>
    <row r="6711" spans="2:2" x14ac:dyDescent="0.2">
      <c r="B6711" s="54"/>
    </row>
    <row r="6712" spans="2:2" x14ac:dyDescent="0.2">
      <c r="B6712" s="54"/>
    </row>
    <row r="6713" spans="2:2" x14ac:dyDescent="0.2">
      <c r="B6713" s="54"/>
    </row>
    <row r="6714" spans="2:2" x14ac:dyDescent="0.2">
      <c r="B6714" s="54"/>
    </row>
    <row r="6715" spans="2:2" x14ac:dyDescent="0.2">
      <c r="B6715" s="54"/>
    </row>
    <row r="6716" spans="2:2" x14ac:dyDescent="0.2">
      <c r="B6716" s="54"/>
    </row>
    <row r="6717" spans="2:2" x14ac:dyDescent="0.2">
      <c r="B6717" s="54"/>
    </row>
    <row r="6718" spans="2:2" x14ac:dyDescent="0.2">
      <c r="B6718" s="54"/>
    </row>
    <row r="6719" spans="2:2" x14ac:dyDescent="0.2">
      <c r="B6719" s="54"/>
    </row>
    <row r="6720" spans="2:2" x14ac:dyDescent="0.2">
      <c r="B6720" s="54"/>
    </row>
    <row r="6721" spans="2:2" x14ac:dyDescent="0.2">
      <c r="B6721" s="54"/>
    </row>
    <row r="6722" spans="2:2" x14ac:dyDescent="0.2">
      <c r="B6722" s="54"/>
    </row>
    <row r="6723" spans="2:2" x14ac:dyDescent="0.2">
      <c r="B6723" s="54"/>
    </row>
    <row r="6724" spans="2:2" x14ac:dyDescent="0.2">
      <c r="B6724" s="54"/>
    </row>
    <row r="6725" spans="2:2" x14ac:dyDescent="0.2">
      <c r="B6725" s="54"/>
    </row>
    <row r="6726" spans="2:2" x14ac:dyDescent="0.2">
      <c r="B6726" s="54"/>
    </row>
    <row r="6727" spans="2:2" x14ac:dyDescent="0.2">
      <c r="B6727" s="54"/>
    </row>
    <row r="6728" spans="2:2" x14ac:dyDescent="0.2">
      <c r="B6728" s="54"/>
    </row>
    <row r="6729" spans="2:2" x14ac:dyDescent="0.2">
      <c r="B6729" s="54"/>
    </row>
    <row r="6730" spans="2:2" x14ac:dyDescent="0.2">
      <c r="B6730" s="54"/>
    </row>
    <row r="6731" spans="2:2" x14ac:dyDescent="0.2">
      <c r="B6731" s="54"/>
    </row>
    <row r="6732" spans="2:2" x14ac:dyDescent="0.2">
      <c r="B6732" s="54"/>
    </row>
    <row r="6733" spans="2:2" x14ac:dyDescent="0.2">
      <c r="B6733" s="54"/>
    </row>
    <row r="6734" spans="2:2" x14ac:dyDescent="0.2">
      <c r="B6734" s="54"/>
    </row>
    <row r="6735" spans="2:2" x14ac:dyDescent="0.2">
      <c r="B6735" s="54"/>
    </row>
    <row r="6736" spans="2:2" x14ac:dyDescent="0.2">
      <c r="B6736" s="54"/>
    </row>
    <row r="6737" spans="2:2" x14ac:dyDescent="0.2">
      <c r="B6737" s="54"/>
    </row>
    <row r="6738" spans="2:2" x14ac:dyDescent="0.2">
      <c r="B6738" s="54"/>
    </row>
    <row r="6739" spans="2:2" x14ac:dyDescent="0.2">
      <c r="B6739" s="54"/>
    </row>
    <row r="6740" spans="2:2" x14ac:dyDescent="0.2">
      <c r="B6740" s="54"/>
    </row>
    <row r="6741" spans="2:2" x14ac:dyDescent="0.2">
      <c r="B6741" s="54"/>
    </row>
    <row r="6742" spans="2:2" x14ac:dyDescent="0.2">
      <c r="B6742" s="54"/>
    </row>
    <row r="6743" spans="2:2" x14ac:dyDescent="0.2">
      <c r="B6743" s="54"/>
    </row>
    <row r="6744" spans="2:2" x14ac:dyDescent="0.2">
      <c r="B6744" s="54"/>
    </row>
    <row r="6745" spans="2:2" x14ac:dyDescent="0.2">
      <c r="B6745" s="54"/>
    </row>
    <row r="6746" spans="2:2" x14ac:dyDescent="0.2">
      <c r="B6746" s="54"/>
    </row>
    <row r="6747" spans="2:2" x14ac:dyDescent="0.2">
      <c r="B6747" s="54"/>
    </row>
    <row r="6748" spans="2:2" x14ac:dyDescent="0.2">
      <c r="B6748" s="54"/>
    </row>
    <row r="6749" spans="2:2" x14ac:dyDescent="0.2">
      <c r="B6749" s="54"/>
    </row>
    <row r="6750" spans="2:2" x14ac:dyDescent="0.2">
      <c r="B6750" s="54"/>
    </row>
    <row r="6751" spans="2:2" x14ac:dyDescent="0.2">
      <c r="B6751" s="54"/>
    </row>
    <row r="6752" spans="2:2" x14ac:dyDescent="0.2">
      <c r="B6752" s="54"/>
    </row>
    <row r="6753" spans="2:2" x14ac:dyDescent="0.2">
      <c r="B6753" s="54"/>
    </row>
    <row r="6754" spans="2:2" x14ac:dyDescent="0.2">
      <c r="B6754" s="54"/>
    </row>
    <row r="6755" spans="2:2" x14ac:dyDescent="0.2">
      <c r="B6755" s="54"/>
    </row>
    <row r="6756" spans="2:2" x14ac:dyDescent="0.2">
      <c r="B6756" s="54"/>
    </row>
    <row r="6757" spans="2:2" x14ac:dyDescent="0.2">
      <c r="B6757" s="54"/>
    </row>
    <row r="6758" spans="2:2" x14ac:dyDescent="0.2">
      <c r="B6758" s="54"/>
    </row>
    <row r="6759" spans="2:2" x14ac:dyDescent="0.2">
      <c r="B6759" s="54"/>
    </row>
    <row r="6760" spans="2:2" x14ac:dyDescent="0.2">
      <c r="B6760" s="54"/>
    </row>
    <row r="6761" spans="2:2" x14ac:dyDescent="0.2">
      <c r="B6761" s="54"/>
    </row>
    <row r="6762" spans="2:2" x14ac:dyDescent="0.2">
      <c r="B6762" s="54"/>
    </row>
    <row r="6763" spans="2:2" x14ac:dyDescent="0.2">
      <c r="B6763" s="54"/>
    </row>
    <row r="6764" spans="2:2" x14ac:dyDescent="0.2">
      <c r="B6764" s="54"/>
    </row>
    <row r="6765" spans="2:2" x14ac:dyDescent="0.2">
      <c r="B6765" s="54"/>
    </row>
    <row r="6766" spans="2:2" x14ac:dyDescent="0.2">
      <c r="B6766" s="54"/>
    </row>
    <row r="6767" spans="2:2" x14ac:dyDescent="0.2">
      <c r="B6767" s="54"/>
    </row>
    <row r="6768" spans="2:2" x14ac:dyDescent="0.2">
      <c r="B6768" s="54"/>
    </row>
    <row r="6769" spans="2:2" x14ac:dyDescent="0.2">
      <c r="B6769" s="54"/>
    </row>
    <row r="6770" spans="2:2" x14ac:dyDescent="0.2">
      <c r="B6770" s="54"/>
    </row>
    <row r="6771" spans="2:2" x14ac:dyDescent="0.2">
      <c r="B6771" s="54"/>
    </row>
    <row r="6772" spans="2:2" x14ac:dyDescent="0.2">
      <c r="B6772" s="54"/>
    </row>
    <row r="6773" spans="2:2" x14ac:dyDescent="0.2">
      <c r="B6773" s="54"/>
    </row>
    <row r="6774" spans="2:2" x14ac:dyDescent="0.2">
      <c r="B6774" s="54"/>
    </row>
    <row r="6775" spans="2:2" x14ac:dyDescent="0.2">
      <c r="B6775" s="54"/>
    </row>
    <row r="6776" spans="2:2" x14ac:dyDescent="0.2">
      <c r="B6776" s="54"/>
    </row>
    <row r="6777" spans="2:2" x14ac:dyDescent="0.2">
      <c r="B6777" s="54"/>
    </row>
    <row r="6778" spans="2:2" x14ac:dyDescent="0.2">
      <c r="B6778" s="54"/>
    </row>
    <row r="6779" spans="2:2" x14ac:dyDescent="0.2">
      <c r="B6779" s="54"/>
    </row>
    <row r="6780" spans="2:2" x14ac:dyDescent="0.2">
      <c r="B6780" s="54"/>
    </row>
    <row r="6781" spans="2:2" x14ac:dyDescent="0.2">
      <c r="B6781" s="54"/>
    </row>
    <row r="6782" spans="2:2" x14ac:dyDescent="0.2">
      <c r="B6782" s="54"/>
    </row>
    <row r="6783" spans="2:2" x14ac:dyDescent="0.2">
      <c r="B6783" s="54"/>
    </row>
    <row r="6784" spans="2:2" x14ac:dyDescent="0.2">
      <c r="B6784" s="54"/>
    </row>
    <row r="6785" spans="2:2" x14ac:dyDescent="0.2">
      <c r="B6785" s="54"/>
    </row>
    <row r="6786" spans="2:2" x14ac:dyDescent="0.2">
      <c r="B6786" s="54"/>
    </row>
    <row r="6787" spans="2:2" x14ac:dyDescent="0.2">
      <c r="B6787" s="54"/>
    </row>
    <row r="6788" spans="2:2" x14ac:dyDescent="0.2">
      <c r="B6788" s="54"/>
    </row>
    <row r="6789" spans="2:2" x14ac:dyDescent="0.2">
      <c r="B6789" s="54"/>
    </row>
    <row r="6790" spans="2:2" x14ac:dyDescent="0.2">
      <c r="B6790" s="54"/>
    </row>
    <row r="6791" spans="2:2" x14ac:dyDescent="0.2">
      <c r="B6791" s="54"/>
    </row>
    <row r="6792" spans="2:2" x14ac:dyDescent="0.2">
      <c r="B6792" s="54"/>
    </row>
    <row r="6793" spans="2:2" x14ac:dyDescent="0.2">
      <c r="B6793" s="54"/>
    </row>
    <row r="6794" spans="2:2" x14ac:dyDescent="0.2">
      <c r="B6794" s="54"/>
    </row>
    <row r="6795" spans="2:2" x14ac:dyDescent="0.2">
      <c r="B6795" s="54"/>
    </row>
    <row r="6796" spans="2:2" x14ac:dyDescent="0.2">
      <c r="B6796" s="54"/>
    </row>
    <row r="6797" spans="2:2" x14ac:dyDescent="0.2">
      <c r="B6797" s="54"/>
    </row>
    <row r="6798" spans="2:2" x14ac:dyDescent="0.2">
      <c r="B6798" s="54"/>
    </row>
    <row r="6799" spans="2:2" x14ac:dyDescent="0.2">
      <c r="B6799" s="54"/>
    </row>
    <row r="6800" spans="2:2" x14ac:dyDescent="0.2">
      <c r="B6800" s="54"/>
    </row>
    <row r="6801" spans="2:2" x14ac:dyDescent="0.2">
      <c r="B6801" s="54"/>
    </row>
    <row r="6802" spans="2:2" x14ac:dyDescent="0.2">
      <c r="B6802" s="54"/>
    </row>
    <row r="6803" spans="2:2" x14ac:dyDescent="0.2">
      <c r="B6803" s="54"/>
    </row>
    <row r="6804" spans="2:2" x14ac:dyDescent="0.2">
      <c r="B6804" s="54"/>
    </row>
    <row r="6805" spans="2:2" x14ac:dyDescent="0.2">
      <c r="B6805" s="54"/>
    </row>
    <row r="6806" spans="2:2" x14ac:dyDescent="0.2">
      <c r="B6806" s="54"/>
    </row>
    <row r="6807" spans="2:2" x14ac:dyDescent="0.2">
      <c r="B6807" s="54"/>
    </row>
    <row r="6808" spans="2:2" x14ac:dyDescent="0.2">
      <c r="B6808" s="54"/>
    </row>
    <row r="6809" spans="2:2" x14ac:dyDescent="0.2">
      <c r="B6809" s="54"/>
    </row>
    <row r="6810" spans="2:2" x14ac:dyDescent="0.2">
      <c r="B6810" s="54"/>
    </row>
    <row r="6811" spans="2:2" x14ac:dyDescent="0.2">
      <c r="B6811" s="54"/>
    </row>
    <row r="6812" spans="2:2" x14ac:dyDescent="0.2">
      <c r="B6812" s="54"/>
    </row>
    <row r="6813" spans="2:2" x14ac:dyDescent="0.2">
      <c r="B6813" s="54"/>
    </row>
    <row r="6814" spans="2:2" x14ac:dyDescent="0.2">
      <c r="B6814" s="54"/>
    </row>
    <row r="6815" spans="2:2" x14ac:dyDescent="0.2">
      <c r="B6815" s="54"/>
    </row>
    <row r="6816" spans="2:2" x14ac:dyDescent="0.2">
      <c r="B6816" s="54"/>
    </row>
    <row r="6817" spans="2:2" x14ac:dyDescent="0.2">
      <c r="B6817" s="54"/>
    </row>
    <row r="6818" spans="2:2" x14ac:dyDescent="0.2">
      <c r="B6818" s="54"/>
    </row>
    <row r="6819" spans="2:2" x14ac:dyDescent="0.2">
      <c r="B6819" s="54"/>
    </row>
    <row r="6820" spans="2:2" x14ac:dyDescent="0.2">
      <c r="B6820" s="54"/>
    </row>
    <row r="6821" spans="2:2" x14ac:dyDescent="0.2">
      <c r="B6821" s="54"/>
    </row>
    <row r="6822" spans="2:2" x14ac:dyDescent="0.2">
      <c r="B6822" s="54"/>
    </row>
    <row r="6823" spans="2:2" x14ac:dyDescent="0.2">
      <c r="B6823" s="54"/>
    </row>
    <row r="6824" spans="2:2" x14ac:dyDescent="0.2">
      <c r="B6824" s="54"/>
    </row>
    <row r="6825" spans="2:2" x14ac:dyDescent="0.2">
      <c r="B6825" s="54"/>
    </row>
    <row r="6826" spans="2:2" x14ac:dyDescent="0.2">
      <c r="B6826" s="54"/>
    </row>
    <row r="6827" spans="2:2" x14ac:dyDescent="0.2">
      <c r="B6827" s="54"/>
    </row>
    <row r="6828" spans="2:2" x14ac:dyDescent="0.2">
      <c r="B6828" s="54"/>
    </row>
    <row r="6829" spans="2:2" x14ac:dyDescent="0.2">
      <c r="B6829" s="54"/>
    </row>
    <row r="6830" spans="2:2" x14ac:dyDescent="0.2">
      <c r="B6830" s="54"/>
    </row>
    <row r="6831" spans="2:2" x14ac:dyDescent="0.2">
      <c r="B6831" s="54"/>
    </row>
    <row r="6832" spans="2:2" x14ac:dyDescent="0.2">
      <c r="B6832" s="54"/>
    </row>
    <row r="6833" spans="2:2" x14ac:dyDescent="0.2">
      <c r="B6833" s="54"/>
    </row>
    <row r="6834" spans="2:2" x14ac:dyDescent="0.2">
      <c r="B6834" s="54"/>
    </row>
    <row r="6835" spans="2:2" x14ac:dyDescent="0.2">
      <c r="B6835" s="54"/>
    </row>
    <row r="6836" spans="2:2" x14ac:dyDescent="0.2">
      <c r="B6836" s="54"/>
    </row>
    <row r="6837" spans="2:2" x14ac:dyDescent="0.2">
      <c r="B6837" s="54"/>
    </row>
    <row r="6838" spans="2:2" x14ac:dyDescent="0.2">
      <c r="B6838" s="54"/>
    </row>
    <row r="6839" spans="2:2" x14ac:dyDescent="0.2">
      <c r="B6839" s="54"/>
    </row>
    <row r="6840" spans="2:2" x14ac:dyDescent="0.2">
      <c r="B6840" s="54"/>
    </row>
    <row r="6841" spans="2:2" x14ac:dyDescent="0.2">
      <c r="B6841" s="54"/>
    </row>
    <row r="6842" spans="2:2" x14ac:dyDescent="0.2">
      <c r="B6842" s="54"/>
    </row>
    <row r="6843" spans="2:2" x14ac:dyDescent="0.2">
      <c r="B6843" s="54"/>
    </row>
    <row r="6844" spans="2:2" x14ac:dyDescent="0.2">
      <c r="B6844" s="54"/>
    </row>
    <row r="6845" spans="2:2" x14ac:dyDescent="0.2">
      <c r="B6845" s="54"/>
    </row>
    <row r="6846" spans="2:2" x14ac:dyDescent="0.2">
      <c r="B6846" s="54"/>
    </row>
    <row r="6847" spans="2:2" x14ac:dyDescent="0.2">
      <c r="B6847" s="54"/>
    </row>
    <row r="6848" spans="2:2" x14ac:dyDescent="0.2">
      <c r="B6848" s="54"/>
    </row>
    <row r="6849" spans="2:2" x14ac:dyDescent="0.2">
      <c r="B6849" s="54"/>
    </row>
    <row r="6850" spans="2:2" x14ac:dyDescent="0.2">
      <c r="B6850" s="54"/>
    </row>
    <row r="6851" spans="2:2" x14ac:dyDescent="0.2">
      <c r="B6851" s="54"/>
    </row>
    <row r="6852" spans="2:2" x14ac:dyDescent="0.2">
      <c r="B6852" s="54"/>
    </row>
    <row r="6853" spans="2:2" x14ac:dyDescent="0.2">
      <c r="B6853" s="54"/>
    </row>
    <row r="6854" spans="2:2" x14ac:dyDescent="0.2">
      <c r="B6854" s="54"/>
    </row>
    <row r="6855" spans="2:2" x14ac:dyDescent="0.2">
      <c r="B6855" s="54"/>
    </row>
    <row r="6856" spans="2:2" x14ac:dyDescent="0.2">
      <c r="B6856" s="54"/>
    </row>
    <row r="6857" spans="2:2" x14ac:dyDescent="0.2">
      <c r="B6857" s="54"/>
    </row>
    <row r="6858" spans="2:2" x14ac:dyDescent="0.2">
      <c r="B6858" s="54"/>
    </row>
    <row r="6859" spans="2:2" x14ac:dyDescent="0.2">
      <c r="B6859" s="54"/>
    </row>
    <row r="6860" spans="2:2" x14ac:dyDescent="0.2">
      <c r="B6860" s="54"/>
    </row>
    <row r="6861" spans="2:2" x14ac:dyDescent="0.2">
      <c r="B6861" s="54"/>
    </row>
    <row r="6862" spans="2:2" x14ac:dyDescent="0.2">
      <c r="B6862" s="54"/>
    </row>
    <row r="6863" spans="2:2" x14ac:dyDescent="0.2">
      <c r="B6863" s="54"/>
    </row>
    <row r="6864" spans="2:2" x14ac:dyDescent="0.2">
      <c r="B6864" s="54"/>
    </row>
    <row r="6865" spans="2:2" x14ac:dyDescent="0.2">
      <c r="B6865" s="54"/>
    </row>
    <row r="6866" spans="2:2" x14ac:dyDescent="0.2">
      <c r="B6866" s="54"/>
    </row>
    <row r="6867" spans="2:2" x14ac:dyDescent="0.2">
      <c r="B6867" s="54"/>
    </row>
    <row r="6868" spans="2:2" x14ac:dyDescent="0.2">
      <c r="B6868" s="54"/>
    </row>
    <row r="6869" spans="2:2" x14ac:dyDescent="0.2">
      <c r="B6869" s="54"/>
    </row>
    <row r="6870" spans="2:2" x14ac:dyDescent="0.2">
      <c r="B6870" s="54"/>
    </row>
    <row r="6871" spans="2:2" x14ac:dyDescent="0.2">
      <c r="B6871" s="54"/>
    </row>
    <row r="6872" spans="2:2" x14ac:dyDescent="0.2">
      <c r="B6872" s="54"/>
    </row>
    <row r="6873" spans="2:2" x14ac:dyDescent="0.2">
      <c r="B6873" s="54"/>
    </row>
    <row r="6874" spans="2:2" x14ac:dyDescent="0.2">
      <c r="B6874" s="54"/>
    </row>
    <row r="6875" spans="2:2" x14ac:dyDescent="0.2">
      <c r="B6875" s="54"/>
    </row>
    <row r="6876" spans="2:2" x14ac:dyDescent="0.2">
      <c r="B6876" s="54"/>
    </row>
    <row r="6877" spans="2:2" x14ac:dyDescent="0.2">
      <c r="B6877" s="54"/>
    </row>
    <row r="6878" spans="2:2" x14ac:dyDescent="0.2">
      <c r="B6878" s="54"/>
    </row>
    <row r="6879" spans="2:2" x14ac:dyDescent="0.2">
      <c r="B6879" s="54"/>
    </row>
    <row r="6880" spans="2:2" x14ac:dyDescent="0.2">
      <c r="B6880" s="54"/>
    </row>
    <row r="6881" spans="2:2" x14ac:dyDescent="0.2">
      <c r="B6881" s="54"/>
    </row>
    <row r="6882" spans="2:2" x14ac:dyDescent="0.2">
      <c r="B6882" s="54"/>
    </row>
    <row r="6883" spans="2:2" x14ac:dyDescent="0.2">
      <c r="B6883" s="54"/>
    </row>
    <row r="6884" spans="2:2" x14ac:dyDescent="0.2">
      <c r="B6884" s="54"/>
    </row>
    <row r="6885" spans="2:2" x14ac:dyDescent="0.2">
      <c r="B6885" s="54"/>
    </row>
    <row r="6886" spans="2:2" x14ac:dyDescent="0.2">
      <c r="B6886" s="54"/>
    </row>
    <row r="6887" spans="2:2" x14ac:dyDescent="0.2">
      <c r="B6887" s="54"/>
    </row>
    <row r="6888" spans="2:2" x14ac:dyDescent="0.2">
      <c r="B6888" s="54"/>
    </row>
    <row r="6889" spans="2:2" x14ac:dyDescent="0.2">
      <c r="B6889" s="54"/>
    </row>
    <row r="6890" spans="2:2" x14ac:dyDescent="0.2">
      <c r="B6890" s="54"/>
    </row>
    <row r="6891" spans="2:2" x14ac:dyDescent="0.2">
      <c r="B6891" s="54"/>
    </row>
    <row r="6892" spans="2:2" x14ac:dyDescent="0.2">
      <c r="B6892" s="54"/>
    </row>
    <row r="6893" spans="2:2" x14ac:dyDescent="0.2">
      <c r="B6893" s="54"/>
    </row>
    <row r="6894" spans="2:2" x14ac:dyDescent="0.2">
      <c r="B6894" s="54"/>
    </row>
    <row r="6895" spans="2:2" x14ac:dyDescent="0.2">
      <c r="B6895" s="54"/>
    </row>
    <row r="6896" spans="2:2" x14ac:dyDescent="0.2">
      <c r="B6896" s="54"/>
    </row>
    <row r="6897" spans="2:2" x14ac:dyDescent="0.2">
      <c r="B6897" s="54"/>
    </row>
    <row r="6898" spans="2:2" x14ac:dyDescent="0.2">
      <c r="B6898" s="54"/>
    </row>
    <row r="6899" spans="2:2" x14ac:dyDescent="0.2">
      <c r="B6899" s="54"/>
    </row>
    <row r="6900" spans="2:2" x14ac:dyDescent="0.2">
      <c r="B6900" s="54"/>
    </row>
    <row r="6901" spans="2:2" x14ac:dyDescent="0.2">
      <c r="B6901" s="54"/>
    </row>
    <row r="6902" spans="2:2" x14ac:dyDescent="0.2">
      <c r="B6902" s="54"/>
    </row>
    <row r="6903" spans="2:2" x14ac:dyDescent="0.2">
      <c r="B6903" s="54"/>
    </row>
    <row r="6904" spans="2:2" x14ac:dyDescent="0.2">
      <c r="B6904" s="54"/>
    </row>
    <row r="6905" spans="2:2" x14ac:dyDescent="0.2">
      <c r="B6905" s="54"/>
    </row>
    <row r="6906" spans="2:2" x14ac:dyDescent="0.2">
      <c r="B6906" s="54"/>
    </row>
    <row r="6907" spans="2:2" x14ac:dyDescent="0.2">
      <c r="B6907" s="54"/>
    </row>
    <row r="6908" spans="2:2" x14ac:dyDescent="0.2">
      <c r="B6908" s="54"/>
    </row>
    <row r="6909" spans="2:2" x14ac:dyDescent="0.2">
      <c r="B6909" s="54"/>
    </row>
    <row r="6910" spans="2:2" x14ac:dyDescent="0.2">
      <c r="B6910" s="54"/>
    </row>
    <row r="6911" spans="2:2" x14ac:dyDescent="0.2">
      <c r="B6911" s="54"/>
    </row>
    <row r="6912" spans="2:2" x14ac:dyDescent="0.2">
      <c r="B6912" s="54"/>
    </row>
    <row r="6913" spans="2:2" x14ac:dyDescent="0.2">
      <c r="B6913" s="54"/>
    </row>
    <row r="6914" spans="2:2" x14ac:dyDescent="0.2">
      <c r="B6914" s="54"/>
    </row>
    <row r="6915" spans="2:2" x14ac:dyDescent="0.2">
      <c r="B6915" s="54"/>
    </row>
    <row r="6916" spans="2:2" x14ac:dyDescent="0.2">
      <c r="B6916" s="54"/>
    </row>
    <row r="6917" spans="2:2" x14ac:dyDescent="0.2">
      <c r="B6917" s="54"/>
    </row>
    <row r="6918" spans="2:2" x14ac:dyDescent="0.2">
      <c r="B6918" s="54"/>
    </row>
    <row r="6919" spans="2:2" x14ac:dyDescent="0.2">
      <c r="B6919" s="54"/>
    </row>
    <row r="6920" spans="2:2" x14ac:dyDescent="0.2">
      <c r="B6920" s="54"/>
    </row>
    <row r="6921" spans="2:2" x14ac:dyDescent="0.2">
      <c r="B6921" s="54"/>
    </row>
    <row r="6922" spans="2:2" x14ac:dyDescent="0.2">
      <c r="B6922" s="54"/>
    </row>
    <row r="6923" spans="2:2" x14ac:dyDescent="0.2">
      <c r="B6923" s="54"/>
    </row>
    <row r="6924" spans="2:2" x14ac:dyDescent="0.2">
      <c r="B6924" s="54"/>
    </row>
    <row r="6925" spans="2:2" x14ac:dyDescent="0.2">
      <c r="B6925" s="54"/>
    </row>
    <row r="6926" spans="2:2" x14ac:dyDescent="0.2">
      <c r="B6926" s="54"/>
    </row>
    <row r="6927" spans="2:2" x14ac:dyDescent="0.2">
      <c r="B6927" s="54"/>
    </row>
    <row r="6928" spans="2:2" x14ac:dyDescent="0.2">
      <c r="B6928" s="54"/>
    </row>
    <row r="6929" spans="2:2" x14ac:dyDescent="0.2">
      <c r="B6929" s="54"/>
    </row>
    <row r="6930" spans="2:2" x14ac:dyDescent="0.2">
      <c r="B6930" s="54"/>
    </row>
    <row r="6931" spans="2:2" x14ac:dyDescent="0.2">
      <c r="B6931" s="54"/>
    </row>
    <row r="6932" spans="2:2" x14ac:dyDescent="0.2">
      <c r="B6932" s="54"/>
    </row>
    <row r="6933" spans="2:2" x14ac:dyDescent="0.2">
      <c r="B6933" s="54"/>
    </row>
    <row r="6934" spans="2:2" x14ac:dyDescent="0.2">
      <c r="B6934" s="54"/>
    </row>
    <row r="6935" spans="2:2" x14ac:dyDescent="0.2">
      <c r="B6935" s="54"/>
    </row>
    <row r="6936" spans="2:2" x14ac:dyDescent="0.2">
      <c r="B6936" s="54"/>
    </row>
    <row r="6937" spans="2:2" x14ac:dyDescent="0.2">
      <c r="B6937" s="54"/>
    </row>
    <row r="6938" spans="2:2" x14ac:dyDescent="0.2">
      <c r="B6938" s="54"/>
    </row>
    <row r="6939" spans="2:2" x14ac:dyDescent="0.2">
      <c r="B6939" s="54"/>
    </row>
    <row r="6940" spans="2:2" x14ac:dyDescent="0.2">
      <c r="B6940" s="54"/>
    </row>
    <row r="6941" spans="2:2" x14ac:dyDescent="0.2">
      <c r="B6941" s="54"/>
    </row>
    <row r="6942" spans="2:2" x14ac:dyDescent="0.2">
      <c r="B6942" s="54"/>
    </row>
    <row r="6943" spans="2:2" x14ac:dyDescent="0.2">
      <c r="B6943" s="54"/>
    </row>
    <row r="6944" spans="2:2" x14ac:dyDescent="0.2">
      <c r="B6944" s="54"/>
    </row>
    <row r="6945" spans="2:2" x14ac:dyDescent="0.2">
      <c r="B6945" s="54"/>
    </row>
    <row r="6946" spans="2:2" x14ac:dyDescent="0.2">
      <c r="B6946" s="54"/>
    </row>
    <row r="6947" spans="2:2" x14ac:dyDescent="0.2">
      <c r="B6947" s="54"/>
    </row>
    <row r="6948" spans="2:2" x14ac:dyDescent="0.2">
      <c r="B6948" s="54"/>
    </row>
    <row r="6949" spans="2:2" x14ac:dyDescent="0.2">
      <c r="B6949" s="54"/>
    </row>
    <row r="6950" spans="2:2" x14ac:dyDescent="0.2">
      <c r="B6950" s="54"/>
    </row>
    <row r="6951" spans="2:2" x14ac:dyDescent="0.2">
      <c r="B6951" s="54"/>
    </row>
    <row r="6952" spans="2:2" x14ac:dyDescent="0.2">
      <c r="B6952" s="54"/>
    </row>
    <row r="6953" spans="2:2" x14ac:dyDescent="0.2">
      <c r="B6953" s="54"/>
    </row>
    <row r="6954" spans="2:2" x14ac:dyDescent="0.2">
      <c r="B6954" s="54"/>
    </row>
    <row r="6955" spans="2:2" x14ac:dyDescent="0.2">
      <c r="B6955" s="54"/>
    </row>
    <row r="6956" spans="2:2" x14ac:dyDescent="0.2">
      <c r="B6956" s="54"/>
    </row>
    <row r="6957" spans="2:2" x14ac:dyDescent="0.2">
      <c r="B6957" s="54"/>
    </row>
    <row r="6958" spans="2:2" x14ac:dyDescent="0.2">
      <c r="B6958" s="54"/>
    </row>
    <row r="6959" spans="2:2" x14ac:dyDescent="0.2">
      <c r="B6959" s="54"/>
    </row>
    <row r="6960" spans="2:2" x14ac:dyDescent="0.2">
      <c r="B6960" s="54"/>
    </row>
    <row r="6961" spans="2:2" x14ac:dyDescent="0.2">
      <c r="B6961" s="54"/>
    </row>
    <row r="6962" spans="2:2" x14ac:dyDescent="0.2">
      <c r="B6962" s="54"/>
    </row>
    <row r="6963" spans="2:2" x14ac:dyDescent="0.2">
      <c r="B6963" s="54"/>
    </row>
    <row r="6964" spans="2:2" x14ac:dyDescent="0.2">
      <c r="B6964" s="54"/>
    </row>
    <row r="6965" spans="2:2" x14ac:dyDescent="0.2">
      <c r="B6965" s="54"/>
    </row>
    <row r="6966" spans="2:2" x14ac:dyDescent="0.2">
      <c r="B6966" s="54"/>
    </row>
    <row r="6967" spans="2:2" x14ac:dyDescent="0.2">
      <c r="B6967" s="54"/>
    </row>
    <row r="6968" spans="2:2" x14ac:dyDescent="0.2">
      <c r="B6968" s="54"/>
    </row>
    <row r="6969" spans="2:2" x14ac:dyDescent="0.2">
      <c r="B6969" s="54"/>
    </row>
    <row r="6970" spans="2:2" x14ac:dyDescent="0.2">
      <c r="B6970" s="54"/>
    </row>
    <row r="6971" spans="2:2" x14ac:dyDescent="0.2">
      <c r="B6971" s="54"/>
    </row>
    <row r="6972" spans="2:2" x14ac:dyDescent="0.2">
      <c r="B6972" s="54"/>
    </row>
    <row r="6973" spans="2:2" x14ac:dyDescent="0.2">
      <c r="B6973" s="54"/>
    </row>
    <row r="6974" spans="2:2" x14ac:dyDescent="0.2">
      <c r="B6974" s="54"/>
    </row>
    <row r="6975" spans="2:2" x14ac:dyDescent="0.2">
      <c r="B6975" s="54"/>
    </row>
    <row r="6976" spans="2:2" x14ac:dyDescent="0.2">
      <c r="B6976" s="54"/>
    </row>
    <row r="6977" spans="2:2" x14ac:dyDescent="0.2">
      <c r="B6977" s="54"/>
    </row>
    <row r="6978" spans="2:2" x14ac:dyDescent="0.2">
      <c r="B6978" s="54"/>
    </row>
    <row r="6979" spans="2:2" x14ac:dyDescent="0.2">
      <c r="B6979" s="54"/>
    </row>
    <row r="6980" spans="2:2" x14ac:dyDescent="0.2">
      <c r="B6980" s="54"/>
    </row>
    <row r="6981" spans="2:2" x14ac:dyDescent="0.2">
      <c r="B6981" s="54"/>
    </row>
    <row r="6982" spans="2:2" x14ac:dyDescent="0.2">
      <c r="B6982" s="54"/>
    </row>
    <row r="6983" spans="2:2" x14ac:dyDescent="0.2">
      <c r="B6983" s="54"/>
    </row>
    <row r="6984" spans="2:2" x14ac:dyDescent="0.2">
      <c r="B6984" s="54"/>
    </row>
    <row r="6985" spans="2:2" x14ac:dyDescent="0.2">
      <c r="B6985" s="54"/>
    </row>
    <row r="6986" spans="2:2" x14ac:dyDescent="0.2">
      <c r="B6986" s="54"/>
    </row>
    <row r="6987" spans="2:2" x14ac:dyDescent="0.2">
      <c r="B6987" s="54"/>
    </row>
    <row r="6988" spans="2:2" x14ac:dyDescent="0.2">
      <c r="B6988" s="54"/>
    </row>
    <row r="6989" spans="2:2" x14ac:dyDescent="0.2">
      <c r="B6989" s="54"/>
    </row>
    <row r="6990" spans="2:2" x14ac:dyDescent="0.2">
      <c r="B6990" s="54"/>
    </row>
    <row r="6991" spans="2:2" x14ac:dyDescent="0.2">
      <c r="B6991" s="54"/>
    </row>
    <row r="6992" spans="2:2" x14ac:dyDescent="0.2">
      <c r="B6992" s="54"/>
    </row>
    <row r="6993" spans="2:2" x14ac:dyDescent="0.2">
      <c r="B6993" s="54"/>
    </row>
    <row r="6994" spans="2:2" x14ac:dyDescent="0.2">
      <c r="B6994" s="54"/>
    </row>
    <row r="6995" spans="2:2" x14ac:dyDescent="0.2">
      <c r="B6995" s="54"/>
    </row>
    <row r="6996" spans="2:2" x14ac:dyDescent="0.2">
      <c r="B6996" s="54"/>
    </row>
    <row r="6997" spans="2:2" x14ac:dyDescent="0.2">
      <c r="B6997" s="54"/>
    </row>
    <row r="6998" spans="2:2" x14ac:dyDescent="0.2">
      <c r="B6998" s="54"/>
    </row>
    <row r="6999" spans="2:2" x14ac:dyDescent="0.2">
      <c r="B6999" s="54"/>
    </row>
    <row r="7000" spans="2:2" x14ac:dyDescent="0.2">
      <c r="B7000" s="54"/>
    </row>
    <row r="7001" spans="2:2" x14ac:dyDescent="0.2">
      <c r="B7001" s="54"/>
    </row>
    <row r="7002" spans="2:2" x14ac:dyDescent="0.2">
      <c r="B7002" s="54"/>
    </row>
    <row r="7003" spans="2:2" x14ac:dyDescent="0.2">
      <c r="B7003" s="54"/>
    </row>
    <row r="7004" spans="2:2" x14ac:dyDescent="0.2">
      <c r="B7004" s="54"/>
    </row>
    <row r="7005" spans="2:2" x14ac:dyDescent="0.2">
      <c r="B7005" s="54"/>
    </row>
    <row r="7006" spans="2:2" x14ac:dyDescent="0.2">
      <c r="B7006" s="54"/>
    </row>
    <row r="7007" spans="2:2" x14ac:dyDescent="0.2">
      <c r="B7007" s="54"/>
    </row>
    <row r="7008" spans="2:2" x14ac:dyDescent="0.2">
      <c r="B7008" s="54"/>
    </row>
    <row r="7009" spans="2:2" x14ac:dyDescent="0.2">
      <c r="B7009" s="54"/>
    </row>
    <row r="7010" spans="2:2" x14ac:dyDescent="0.2">
      <c r="B7010" s="54"/>
    </row>
    <row r="7011" spans="2:2" x14ac:dyDescent="0.2">
      <c r="B7011" s="54"/>
    </row>
    <row r="7012" spans="2:2" x14ac:dyDescent="0.2">
      <c r="B7012" s="54"/>
    </row>
    <row r="7013" spans="2:2" x14ac:dyDescent="0.2">
      <c r="B7013" s="54"/>
    </row>
    <row r="7014" spans="2:2" x14ac:dyDescent="0.2">
      <c r="B7014" s="54"/>
    </row>
    <row r="7015" spans="2:2" x14ac:dyDescent="0.2">
      <c r="B7015" s="54"/>
    </row>
    <row r="7016" spans="2:2" x14ac:dyDescent="0.2">
      <c r="B7016" s="54"/>
    </row>
    <row r="7017" spans="2:2" x14ac:dyDescent="0.2">
      <c r="B7017" s="54"/>
    </row>
    <row r="7018" spans="2:2" x14ac:dyDescent="0.2">
      <c r="B7018" s="54"/>
    </row>
    <row r="7019" spans="2:2" x14ac:dyDescent="0.2">
      <c r="B7019" s="54"/>
    </row>
    <row r="7020" spans="2:2" x14ac:dyDescent="0.2">
      <c r="B7020" s="54"/>
    </row>
    <row r="7021" spans="2:2" x14ac:dyDescent="0.2">
      <c r="B7021" s="54"/>
    </row>
    <row r="7022" spans="2:2" x14ac:dyDescent="0.2">
      <c r="B7022" s="54"/>
    </row>
    <row r="7023" spans="2:2" x14ac:dyDescent="0.2">
      <c r="B7023" s="54"/>
    </row>
    <row r="7024" spans="2:2" x14ac:dyDescent="0.2">
      <c r="B7024" s="54"/>
    </row>
    <row r="7025" spans="2:2" x14ac:dyDescent="0.2">
      <c r="B7025" s="54"/>
    </row>
    <row r="7026" spans="2:2" x14ac:dyDescent="0.2">
      <c r="B7026" s="54"/>
    </row>
    <row r="7027" spans="2:2" x14ac:dyDescent="0.2">
      <c r="B7027" s="54"/>
    </row>
    <row r="7028" spans="2:2" x14ac:dyDescent="0.2">
      <c r="B7028" s="54"/>
    </row>
    <row r="7029" spans="2:2" x14ac:dyDescent="0.2">
      <c r="B7029" s="54"/>
    </row>
    <row r="7030" spans="2:2" x14ac:dyDescent="0.2">
      <c r="B7030" s="54"/>
    </row>
    <row r="7031" spans="2:2" x14ac:dyDescent="0.2">
      <c r="B7031" s="54"/>
    </row>
    <row r="7032" spans="2:2" x14ac:dyDescent="0.2">
      <c r="B7032" s="54"/>
    </row>
    <row r="7033" spans="2:2" x14ac:dyDescent="0.2">
      <c r="B7033" s="54"/>
    </row>
    <row r="7034" spans="2:2" x14ac:dyDescent="0.2">
      <c r="B7034" s="54"/>
    </row>
    <row r="7035" spans="2:2" x14ac:dyDescent="0.2">
      <c r="B7035" s="54"/>
    </row>
    <row r="7036" spans="2:2" x14ac:dyDescent="0.2">
      <c r="B7036" s="54"/>
    </row>
    <row r="7037" spans="2:2" x14ac:dyDescent="0.2">
      <c r="B7037" s="54"/>
    </row>
    <row r="7038" spans="2:2" x14ac:dyDescent="0.2">
      <c r="B7038" s="54"/>
    </row>
    <row r="7039" spans="2:2" x14ac:dyDescent="0.2">
      <c r="B7039" s="54"/>
    </row>
    <row r="7040" spans="2:2" x14ac:dyDescent="0.2">
      <c r="B7040" s="54"/>
    </row>
    <row r="7041" spans="2:2" x14ac:dyDescent="0.2">
      <c r="B7041" s="54"/>
    </row>
    <row r="7042" spans="2:2" x14ac:dyDescent="0.2">
      <c r="B7042" s="54"/>
    </row>
    <row r="7043" spans="2:2" x14ac:dyDescent="0.2">
      <c r="B7043" s="54"/>
    </row>
    <row r="7044" spans="2:2" x14ac:dyDescent="0.2">
      <c r="B7044" s="54"/>
    </row>
    <row r="7045" spans="2:2" x14ac:dyDescent="0.2">
      <c r="B7045" s="54"/>
    </row>
    <row r="7046" spans="2:2" x14ac:dyDescent="0.2">
      <c r="B7046" s="54"/>
    </row>
    <row r="7047" spans="2:2" x14ac:dyDescent="0.2">
      <c r="B7047" s="54"/>
    </row>
    <row r="7048" spans="2:2" x14ac:dyDescent="0.2">
      <c r="B7048" s="54"/>
    </row>
    <row r="7049" spans="2:2" x14ac:dyDescent="0.2">
      <c r="B7049" s="54"/>
    </row>
    <row r="7050" spans="2:2" x14ac:dyDescent="0.2">
      <c r="B7050" s="54"/>
    </row>
    <row r="7051" spans="2:2" x14ac:dyDescent="0.2">
      <c r="B7051" s="54"/>
    </row>
    <row r="7052" spans="2:2" x14ac:dyDescent="0.2">
      <c r="B7052" s="54"/>
    </row>
    <row r="7053" spans="2:2" x14ac:dyDescent="0.2">
      <c r="B7053" s="54"/>
    </row>
    <row r="7054" spans="2:2" x14ac:dyDescent="0.2">
      <c r="B7054" s="54"/>
    </row>
    <row r="7055" spans="2:2" x14ac:dyDescent="0.2">
      <c r="B7055" s="54"/>
    </row>
    <row r="7056" spans="2:2" x14ac:dyDescent="0.2">
      <c r="B7056" s="54"/>
    </row>
    <row r="7057" spans="2:2" x14ac:dyDescent="0.2">
      <c r="B7057" s="54"/>
    </row>
    <row r="7058" spans="2:2" x14ac:dyDescent="0.2">
      <c r="B7058" s="54"/>
    </row>
    <row r="7059" spans="2:2" x14ac:dyDescent="0.2">
      <c r="B7059" s="54"/>
    </row>
    <row r="7060" spans="2:2" x14ac:dyDescent="0.2">
      <c r="B7060" s="54"/>
    </row>
    <row r="7061" spans="2:2" x14ac:dyDescent="0.2">
      <c r="B7061" s="54"/>
    </row>
    <row r="7062" spans="2:2" x14ac:dyDescent="0.2">
      <c r="B7062" s="54"/>
    </row>
    <row r="7063" spans="2:2" x14ac:dyDescent="0.2">
      <c r="B7063" s="54"/>
    </row>
    <row r="7064" spans="2:2" x14ac:dyDescent="0.2">
      <c r="B7064" s="54"/>
    </row>
    <row r="7065" spans="2:2" x14ac:dyDescent="0.2">
      <c r="B7065" s="54"/>
    </row>
    <row r="7066" spans="2:2" x14ac:dyDescent="0.2">
      <c r="B7066" s="54"/>
    </row>
    <row r="7067" spans="2:2" x14ac:dyDescent="0.2">
      <c r="B7067" s="54"/>
    </row>
    <row r="7068" spans="2:2" x14ac:dyDescent="0.2">
      <c r="B7068" s="54"/>
    </row>
    <row r="7069" spans="2:2" x14ac:dyDescent="0.2">
      <c r="B7069" s="54"/>
    </row>
    <row r="7070" spans="2:2" x14ac:dyDescent="0.2">
      <c r="B7070" s="54"/>
    </row>
    <row r="7071" spans="2:2" x14ac:dyDescent="0.2">
      <c r="B7071" s="54"/>
    </row>
    <row r="7072" spans="2:2" x14ac:dyDescent="0.2">
      <c r="B7072" s="54"/>
    </row>
    <row r="7073" spans="2:2" x14ac:dyDescent="0.2">
      <c r="B7073" s="54"/>
    </row>
    <row r="7074" spans="2:2" x14ac:dyDescent="0.2">
      <c r="B7074" s="54"/>
    </row>
    <row r="7075" spans="2:2" x14ac:dyDescent="0.2">
      <c r="B7075" s="54"/>
    </row>
    <row r="7076" spans="2:2" x14ac:dyDescent="0.2">
      <c r="B7076" s="54"/>
    </row>
    <row r="7077" spans="2:2" x14ac:dyDescent="0.2">
      <c r="B7077" s="54"/>
    </row>
    <row r="7078" spans="2:2" x14ac:dyDescent="0.2">
      <c r="B7078" s="54"/>
    </row>
    <row r="7079" spans="2:2" x14ac:dyDescent="0.2">
      <c r="B7079" s="54"/>
    </row>
    <row r="7080" spans="2:2" x14ac:dyDescent="0.2">
      <c r="B7080" s="54"/>
    </row>
    <row r="7081" spans="2:2" x14ac:dyDescent="0.2">
      <c r="B7081" s="54"/>
    </row>
    <row r="7082" spans="2:2" x14ac:dyDescent="0.2">
      <c r="B7082" s="54"/>
    </row>
    <row r="7083" spans="2:2" x14ac:dyDescent="0.2">
      <c r="B7083" s="54"/>
    </row>
    <row r="7084" spans="2:2" x14ac:dyDescent="0.2">
      <c r="B7084" s="54"/>
    </row>
    <row r="7085" spans="2:2" x14ac:dyDescent="0.2">
      <c r="B7085" s="54"/>
    </row>
    <row r="7086" spans="2:2" x14ac:dyDescent="0.2">
      <c r="B7086" s="54"/>
    </row>
    <row r="7087" spans="2:2" x14ac:dyDescent="0.2">
      <c r="B7087" s="54"/>
    </row>
    <row r="7088" spans="2:2" x14ac:dyDescent="0.2">
      <c r="B7088" s="54"/>
    </row>
    <row r="7089" spans="2:2" x14ac:dyDescent="0.2">
      <c r="B7089" s="54"/>
    </row>
    <row r="7090" spans="2:2" x14ac:dyDescent="0.2">
      <c r="B7090" s="54"/>
    </row>
    <row r="7091" spans="2:2" x14ac:dyDescent="0.2">
      <c r="B7091" s="54"/>
    </row>
    <row r="7092" spans="2:2" x14ac:dyDescent="0.2">
      <c r="B7092" s="54"/>
    </row>
    <row r="7093" spans="2:2" x14ac:dyDescent="0.2">
      <c r="B7093" s="54"/>
    </row>
    <row r="7094" spans="2:2" x14ac:dyDescent="0.2">
      <c r="B7094" s="54"/>
    </row>
    <row r="7095" spans="2:2" x14ac:dyDescent="0.2">
      <c r="B7095" s="54"/>
    </row>
    <row r="7096" spans="2:2" x14ac:dyDescent="0.2">
      <c r="B7096" s="54"/>
    </row>
    <row r="7097" spans="2:2" x14ac:dyDescent="0.2">
      <c r="B7097" s="54"/>
    </row>
    <row r="7098" spans="2:2" x14ac:dyDescent="0.2">
      <c r="B7098" s="54"/>
    </row>
    <row r="7099" spans="2:2" x14ac:dyDescent="0.2">
      <c r="B7099" s="54"/>
    </row>
    <row r="7100" spans="2:2" x14ac:dyDescent="0.2">
      <c r="B7100" s="54"/>
    </row>
    <row r="7101" spans="2:2" x14ac:dyDescent="0.2">
      <c r="B7101" s="54"/>
    </row>
    <row r="7102" spans="2:2" x14ac:dyDescent="0.2">
      <c r="B7102" s="54"/>
    </row>
    <row r="7103" spans="2:2" x14ac:dyDescent="0.2">
      <c r="B7103" s="54"/>
    </row>
    <row r="7104" spans="2:2" x14ac:dyDescent="0.2">
      <c r="B7104" s="54"/>
    </row>
    <row r="7105" spans="2:2" x14ac:dyDescent="0.2">
      <c r="B7105" s="54"/>
    </row>
    <row r="7106" spans="2:2" x14ac:dyDescent="0.2">
      <c r="B7106" s="54"/>
    </row>
    <row r="7107" spans="2:2" x14ac:dyDescent="0.2">
      <c r="B7107" s="54"/>
    </row>
    <row r="7108" spans="2:2" x14ac:dyDescent="0.2">
      <c r="B7108" s="54"/>
    </row>
    <row r="7109" spans="2:2" x14ac:dyDescent="0.2">
      <c r="B7109" s="54"/>
    </row>
    <row r="7110" spans="2:2" x14ac:dyDescent="0.2">
      <c r="B7110" s="54"/>
    </row>
    <row r="7111" spans="2:2" x14ac:dyDescent="0.2">
      <c r="B7111" s="54"/>
    </row>
    <row r="7112" spans="2:2" x14ac:dyDescent="0.2">
      <c r="B7112" s="54"/>
    </row>
    <row r="7113" spans="2:2" x14ac:dyDescent="0.2">
      <c r="B7113" s="54"/>
    </row>
    <row r="7114" spans="2:2" x14ac:dyDescent="0.2">
      <c r="B7114" s="54"/>
    </row>
    <row r="7115" spans="2:2" x14ac:dyDescent="0.2">
      <c r="B7115" s="54"/>
    </row>
    <row r="7116" spans="2:2" x14ac:dyDescent="0.2">
      <c r="B7116" s="54"/>
    </row>
    <row r="7117" spans="2:2" x14ac:dyDescent="0.2">
      <c r="B7117" s="54"/>
    </row>
    <row r="7118" spans="2:2" x14ac:dyDescent="0.2">
      <c r="B7118" s="54"/>
    </row>
    <row r="7119" spans="2:2" x14ac:dyDescent="0.2">
      <c r="B7119" s="54"/>
    </row>
    <row r="7120" spans="2:2" x14ac:dyDescent="0.2">
      <c r="B7120" s="54"/>
    </row>
    <row r="7121" spans="2:2" x14ac:dyDescent="0.2">
      <c r="B7121" s="54"/>
    </row>
    <row r="7122" spans="2:2" x14ac:dyDescent="0.2">
      <c r="B7122" s="54"/>
    </row>
    <row r="7123" spans="2:2" x14ac:dyDescent="0.2">
      <c r="B7123" s="54"/>
    </row>
    <row r="7124" spans="2:2" x14ac:dyDescent="0.2">
      <c r="B7124" s="54"/>
    </row>
    <row r="7125" spans="2:2" x14ac:dyDescent="0.2">
      <c r="B7125" s="54"/>
    </row>
    <row r="7126" spans="2:2" x14ac:dyDescent="0.2">
      <c r="B7126" s="54"/>
    </row>
    <row r="7127" spans="2:2" x14ac:dyDescent="0.2">
      <c r="B7127" s="54"/>
    </row>
    <row r="7128" spans="2:2" x14ac:dyDescent="0.2">
      <c r="B7128" s="54"/>
    </row>
    <row r="7129" spans="2:2" x14ac:dyDescent="0.2">
      <c r="B7129" s="54"/>
    </row>
    <row r="7130" spans="2:2" x14ac:dyDescent="0.2">
      <c r="B7130" s="54"/>
    </row>
    <row r="7131" spans="2:2" x14ac:dyDescent="0.2">
      <c r="B7131" s="54"/>
    </row>
    <row r="7132" spans="2:2" x14ac:dyDescent="0.2">
      <c r="B7132" s="54"/>
    </row>
    <row r="7133" spans="2:2" x14ac:dyDescent="0.2">
      <c r="B7133" s="54"/>
    </row>
    <row r="7134" spans="2:2" x14ac:dyDescent="0.2">
      <c r="B7134" s="54"/>
    </row>
    <row r="7135" spans="2:2" x14ac:dyDescent="0.2">
      <c r="B7135" s="54"/>
    </row>
    <row r="7136" spans="2:2" x14ac:dyDescent="0.2">
      <c r="B7136" s="54"/>
    </row>
    <row r="7137" spans="2:2" x14ac:dyDescent="0.2">
      <c r="B7137" s="54"/>
    </row>
    <row r="7138" spans="2:2" x14ac:dyDescent="0.2">
      <c r="B7138" s="54"/>
    </row>
    <row r="7139" spans="2:2" x14ac:dyDescent="0.2">
      <c r="B7139" s="54"/>
    </row>
    <row r="7140" spans="2:2" x14ac:dyDescent="0.2">
      <c r="B7140" s="54"/>
    </row>
    <row r="7141" spans="2:2" x14ac:dyDescent="0.2">
      <c r="B7141" s="54"/>
    </row>
    <row r="7142" spans="2:2" x14ac:dyDescent="0.2">
      <c r="B7142" s="54"/>
    </row>
    <row r="7143" spans="2:2" x14ac:dyDescent="0.2">
      <c r="B7143" s="54"/>
    </row>
    <row r="7144" spans="2:2" x14ac:dyDescent="0.2">
      <c r="B7144" s="54"/>
    </row>
    <row r="7145" spans="2:2" x14ac:dyDescent="0.2">
      <c r="B7145" s="54"/>
    </row>
    <row r="7146" spans="2:2" x14ac:dyDescent="0.2">
      <c r="B7146" s="54"/>
    </row>
    <row r="7147" spans="2:2" x14ac:dyDescent="0.2">
      <c r="B7147" s="54"/>
    </row>
    <row r="7148" spans="2:2" x14ac:dyDescent="0.2">
      <c r="B7148" s="54"/>
    </row>
    <row r="7149" spans="2:2" x14ac:dyDescent="0.2">
      <c r="B7149" s="54"/>
    </row>
    <row r="7150" spans="2:2" x14ac:dyDescent="0.2">
      <c r="B7150" s="54"/>
    </row>
    <row r="7151" spans="2:2" x14ac:dyDescent="0.2">
      <c r="B7151" s="54"/>
    </row>
    <row r="7152" spans="2:2" x14ac:dyDescent="0.2">
      <c r="B7152" s="54"/>
    </row>
    <row r="7153" spans="2:2" x14ac:dyDescent="0.2">
      <c r="B7153" s="54"/>
    </row>
    <row r="7154" spans="2:2" x14ac:dyDescent="0.2">
      <c r="B7154" s="54"/>
    </row>
    <row r="7155" spans="2:2" x14ac:dyDescent="0.2">
      <c r="B7155" s="54"/>
    </row>
    <row r="7156" spans="2:2" x14ac:dyDescent="0.2">
      <c r="B7156" s="54"/>
    </row>
    <row r="7157" spans="2:2" x14ac:dyDescent="0.2">
      <c r="B7157" s="54"/>
    </row>
    <row r="7158" spans="2:2" x14ac:dyDescent="0.2">
      <c r="B7158" s="54"/>
    </row>
    <row r="7159" spans="2:2" x14ac:dyDescent="0.2">
      <c r="B7159" s="54"/>
    </row>
    <row r="7160" spans="2:2" x14ac:dyDescent="0.2">
      <c r="B7160" s="54"/>
    </row>
    <row r="7161" spans="2:2" x14ac:dyDescent="0.2">
      <c r="B7161" s="54"/>
    </row>
    <row r="7162" spans="2:2" x14ac:dyDescent="0.2">
      <c r="B7162" s="54"/>
    </row>
    <row r="7163" spans="2:2" x14ac:dyDescent="0.2">
      <c r="B7163" s="54"/>
    </row>
    <row r="7164" spans="2:2" x14ac:dyDescent="0.2">
      <c r="B7164" s="54"/>
    </row>
    <row r="7165" spans="2:2" x14ac:dyDescent="0.2">
      <c r="B7165" s="54"/>
    </row>
    <row r="7166" spans="2:2" x14ac:dyDescent="0.2">
      <c r="B7166" s="54"/>
    </row>
    <row r="7167" spans="2:2" x14ac:dyDescent="0.2">
      <c r="B7167" s="54"/>
    </row>
    <row r="7168" spans="2:2" x14ac:dyDescent="0.2">
      <c r="B7168" s="54"/>
    </row>
    <row r="7169" spans="2:2" x14ac:dyDescent="0.2">
      <c r="B7169" s="54"/>
    </row>
    <row r="7170" spans="2:2" x14ac:dyDescent="0.2">
      <c r="B7170" s="54"/>
    </row>
    <row r="7171" spans="2:2" x14ac:dyDescent="0.2">
      <c r="B7171" s="54"/>
    </row>
    <row r="7172" spans="2:2" x14ac:dyDescent="0.2">
      <c r="B7172" s="54"/>
    </row>
    <row r="7173" spans="2:2" x14ac:dyDescent="0.2">
      <c r="B7173" s="54"/>
    </row>
    <row r="7174" spans="2:2" x14ac:dyDescent="0.2">
      <c r="B7174" s="54"/>
    </row>
    <row r="7175" spans="2:2" x14ac:dyDescent="0.2">
      <c r="B7175" s="54"/>
    </row>
    <row r="7176" spans="2:2" x14ac:dyDescent="0.2">
      <c r="B7176" s="54"/>
    </row>
    <row r="7177" spans="2:2" x14ac:dyDescent="0.2">
      <c r="B7177" s="54"/>
    </row>
    <row r="7178" spans="2:2" x14ac:dyDescent="0.2">
      <c r="B7178" s="54"/>
    </row>
    <row r="7179" spans="2:2" x14ac:dyDescent="0.2">
      <c r="B7179" s="54"/>
    </row>
    <row r="7180" spans="2:2" x14ac:dyDescent="0.2">
      <c r="B7180" s="54"/>
    </row>
    <row r="7181" spans="2:2" x14ac:dyDescent="0.2">
      <c r="B7181" s="54"/>
    </row>
    <row r="7182" spans="2:2" x14ac:dyDescent="0.2">
      <c r="B7182" s="54"/>
    </row>
    <row r="7183" spans="2:2" x14ac:dyDescent="0.2">
      <c r="B7183" s="54"/>
    </row>
    <row r="7184" spans="2:2" x14ac:dyDescent="0.2">
      <c r="B7184" s="54"/>
    </row>
    <row r="7185" spans="2:2" x14ac:dyDescent="0.2">
      <c r="B7185" s="54"/>
    </row>
    <row r="7186" spans="2:2" x14ac:dyDescent="0.2">
      <c r="B7186" s="54"/>
    </row>
    <row r="7187" spans="2:2" x14ac:dyDescent="0.2">
      <c r="B7187" s="54"/>
    </row>
    <row r="7188" spans="2:2" x14ac:dyDescent="0.2">
      <c r="B7188" s="54"/>
    </row>
    <row r="7189" spans="2:2" x14ac:dyDescent="0.2">
      <c r="B7189" s="54"/>
    </row>
    <row r="7190" spans="2:2" x14ac:dyDescent="0.2">
      <c r="B7190" s="54"/>
    </row>
    <row r="7191" spans="2:2" x14ac:dyDescent="0.2">
      <c r="B7191" s="54"/>
    </row>
    <row r="7192" spans="2:2" x14ac:dyDescent="0.2">
      <c r="B7192" s="54"/>
    </row>
    <row r="7193" spans="2:2" x14ac:dyDescent="0.2">
      <c r="B7193" s="54"/>
    </row>
    <row r="7194" spans="2:2" x14ac:dyDescent="0.2">
      <c r="B7194" s="54"/>
    </row>
    <row r="7195" spans="2:2" x14ac:dyDescent="0.2">
      <c r="B7195" s="54"/>
    </row>
    <row r="7196" spans="2:2" x14ac:dyDescent="0.2">
      <c r="B7196" s="54"/>
    </row>
    <row r="7197" spans="2:2" x14ac:dyDescent="0.2">
      <c r="B7197" s="54"/>
    </row>
    <row r="7198" spans="2:2" x14ac:dyDescent="0.2">
      <c r="B7198" s="54"/>
    </row>
    <row r="7199" spans="2:2" x14ac:dyDescent="0.2">
      <c r="B7199" s="54"/>
    </row>
    <row r="7200" spans="2:2" x14ac:dyDescent="0.2">
      <c r="B7200" s="54"/>
    </row>
    <row r="7201" spans="2:2" x14ac:dyDescent="0.2">
      <c r="B7201" s="54"/>
    </row>
    <row r="7202" spans="2:2" x14ac:dyDescent="0.2">
      <c r="B7202" s="54"/>
    </row>
    <row r="7203" spans="2:2" x14ac:dyDescent="0.2">
      <c r="B7203" s="54"/>
    </row>
    <row r="7204" spans="2:2" x14ac:dyDescent="0.2">
      <c r="B7204" s="54"/>
    </row>
    <row r="7205" spans="2:2" x14ac:dyDescent="0.2">
      <c r="B7205" s="54"/>
    </row>
    <row r="7206" spans="2:2" x14ac:dyDescent="0.2">
      <c r="B7206" s="54"/>
    </row>
    <row r="7207" spans="2:2" x14ac:dyDescent="0.2">
      <c r="B7207" s="54"/>
    </row>
    <row r="7208" spans="2:2" x14ac:dyDescent="0.2">
      <c r="B7208" s="54"/>
    </row>
    <row r="7209" spans="2:2" x14ac:dyDescent="0.2">
      <c r="B7209" s="54"/>
    </row>
    <row r="7210" spans="2:2" x14ac:dyDescent="0.2">
      <c r="B7210" s="54"/>
    </row>
    <row r="7211" spans="2:2" x14ac:dyDescent="0.2">
      <c r="B7211" s="54"/>
    </row>
    <row r="7212" spans="2:2" x14ac:dyDescent="0.2">
      <c r="B7212" s="54"/>
    </row>
    <row r="7213" spans="2:2" x14ac:dyDescent="0.2">
      <c r="B7213" s="54"/>
    </row>
    <row r="7214" spans="2:2" x14ac:dyDescent="0.2">
      <c r="B7214" s="54"/>
    </row>
    <row r="7215" spans="2:2" x14ac:dyDescent="0.2">
      <c r="B7215" s="54"/>
    </row>
    <row r="7216" spans="2:2" x14ac:dyDescent="0.2">
      <c r="B7216" s="54"/>
    </row>
    <row r="7217" spans="2:2" x14ac:dyDescent="0.2">
      <c r="B7217" s="54"/>
    </row>
    <row r="7218" spans="2:2" x14ac:dyDescent="0.2">
      <c r="B7218" s="54"/>
    </row>
    <row r="7219" spans="2:2" x14ac:dyDescent="0.2">
      <c r="B7219" s="54"/>
    </row>
    <row r="7220" spans="2:2" x14ac:dyDescent="0.2">
      <c r="B7220" s="54"/>
    </row>
    <row r="7221" spans="2:2" x14ac:dyDescent="0.2">
      <c r="B7221" s="54"/>
    </row>
    <row r="7222" spans="2:2" x14ac:dyDescent="0.2">
      <c r="B7222" s="54"/>
    </row>
    <row r="7223" spans="2:2" x14ac:dyDescent="0.2">
      <c r="B7223" s="54"/>
    </row>
    <row r="7224" spans="2:2" x14ac:dyDescent="0.2">
      <c r="B7224" s="54"/>
    </row>
    <row r="7225" spans="2:2" x14ac:dyDescent="0.2">
      <c r="B7225" s="54"/>
    </row>
    <row r="7226" spans="2:2" x14ac:dyDescent="0.2">
      <c r="B7226" s="54"/>
    </row>
    <row r="7227" spans="2:2" x14ac:dyDescent="0.2">
      <c r="B7227" s="54"/>
    </row>
    <row r="7228" spans="2:2" x14ac:dyDescent="0.2">
      <c r="B7228" s="54"/>
    </row>
    <row r="7229" spans="2:2" x14ac:dyDescent="0.2">
      <c r="B7229" s="54"/>
    </row>
    <row r="7230" spans="2:2" x14ac:dyDescent="0.2">
      <c r="B7230" s="54"/>
    </row>
    <row r="7231" spans="2:2" x14ac:dyDescent="0.2">
      <c r="B7231" s="54"/>
    </row>
    <row r="7232" spans="2:2" x14ac:dyDescent="0.2">
      <c r="B7232" s="54"/>
    </row>
    <row r="7233" spans="2:2" x14ac:dyDescent="0.2">
      <c r="B7233" s="54"/>
    </row>
    <row r="7234" spans="2:2" x14ac:dyDescent="0.2">
      <c r="B7234" s="54"/>
    </row>
    <row r="7235" spans="2:2" x14ac:dyDescent="0.2">
      <c r="B7235" s="54"/>
    </row>
    <row r="7236" spans="2:2" x14ac:dyDescent="0.2">
      <c r="B7236" s="54"/>
    </row>
    <row r="7237" spans="2:2" x14ac:dyDescent="0.2">
      <c r="B7237" s="54"/>
    </row>
    <row r="7238" spans="2:2" x14ac:dyDescent="0.2">
      <c r="B7238" s="54"/>
    </row>
    <row r="7239" spans="2:2" x14ac:dyDescent="0.2">
      <c r="B7239" s="54"/>
    </row>
    <row r="7240" spans="2:2" x14ac:dyDescent="0.2">
      <c r="B7240" s="54"/>
    </row>
    <row r="7241" spans="2:2" x14ac:dyDescent="0.2">
      <c r="B7241" s="54"/>
    </row>
    <row r="7242" spans="2:2" x14ac:dyDescent="0.2">
      <c r="B7242" s="54"/>
    </row>
    <row r="7243" spans="2:2" x14ac:dyDescent="0.2">
      <c r="B7243" s="54"/>
    </row>
    <row r="7244" spans="2:2" x14ac:dyDescent="0.2">
      <c r="B7244" s="54"/>
    </row>
    <row r="7245" spans="2:2" x14ac:dyDescent="0.2">
      <c r="B7245" s="54"/>
    </row>
    <row r="7246" spans="2:2" x14ac:dyDescent="0.2">
      <c r="B7246" s="54"/>
    </row>
    <row r="7247" spans="2:2" x14ac:dyDescent="0.2">
      <c r="B7247" s="54"/>
    </row>
    <row r="7248" spans="2:2" x14ac:dyDescent="0.2">
      <c r="B7248" s="54"/>
    </row>
    <row r="7249" spans="2:2" x14ac:dyDescent="0.2">
      <c r="B7249" s="54"/>
    </row>
    <row r="7250" spans="2:2" x14ac:dyDescent="0.2">
      <c r="B7250" s="54"/>
    </row>
    <row r="7251" spans="2:2" x14ac:dyDescent="0.2">
      <c r="B7251" s="54"/>
    </row>
    <row r="7252" spans="2:2" x14ac:dyDescent="0.2">
      <c r="B7252" s="54"/>
    </row>
    <row r="7253" spans="2:2" x14ac:dyDescent="0.2">
      <c r="B7253" s="54"/>
    </row>
    <row r="7254" spans="2:2" x14ac:dyDescent="0.2">
      <c r="B7254" s="54"/>
    </row>
    <row r="7255" spans="2:2" x14ac:dyDescent="0.2">
      <c r="B7255" s="54"/>
    </row>
    <row r="7256" spans="2:2" x14ac:dyDescent="0.2">
      <c r="B7256" s="54"/>
    </row>
    <row r="7257" spans="2:2" x14ac:dyDescent="0.2">
      <c r="B7257" s="54"/>
    </row>
    <row r="7258" spans="2:2" x14ac:dyDescent="0.2">
      <c r="B7258" s="54"/>
    </row>
    <row r="7259" spans="2:2" x14ac:dyDescent="0.2">
      <c r="B7259" s="54"/>
    </row>
    <row r="7260" spans="2:2" x14ac:dyDescent="0.2">
      <c r="B7260" s="54"/>
    </row>
    <row r="7261" spans="2:2" x14ac:dyDescent="0.2">
      <c r="B7261" s="54"/>
    </row>
    <row r="7262" spans="2:2" x14ac:dyDescent="0.2">
      <c r="B7262" s="54"/>
    </row>
    <row r="7263" spans="2:2" x14ac:dyDescent="0.2">
      <c r="B7263" s="54"/>
    </row>
    <row r="7264" spans="2:2" x14ac:dyDescent="0.2">
      <c r="B7264" s="54"/>
    </row>
    <row r="7265" spans="2:2" x14ac:dyDescent="0.2">
      <c r="B7265" s="54"/>
    </row>
    <row r="7266" spans="2:2" x14ac:dyDescent="0.2">
      <c r="B7266" s="54"/>
    </row>
    <row r="7267" spans="2:2" x14ac:dyDescent="0.2">
      <c r="B7267" s="54"/>
    </row>
    <row r="7268" spans="2:2" x14ac:dyDescent="0.2">
      <c r="B7268" s="54"/>
    </row>
    <row r="7269" spans="2:2" x14ac:dyDescent="0.2">
      <c r="B7269" s="54"/>
    </row>
    <row r="7270" spans="2:2" x14ac:dyDescent="0.2">
      <c r="B7270" s="54"/>
    </row>
    <row r="7271" spans="2:2" x14ac:dyDescent="0.2">
      <c r="B7271" s="54"/>
    </row>
    <row r="7272" spans="2:2" x14ac:dyDescent="0.2">
      <c r="B7272" s="54"/>
    </row>
    <row r="7273" spans="2:2" x14ac:dyDescent="0.2">
      <c r="B7273" s="54"/>
    </row>
    <row r="7274" spans="2:2" x14ac:dyDescent="0.2">
      <c r="B7274" s="54"/>
    </row>
    <row r="7275" spans="2:2" x14ac:dyDescent="0.2">
      <c r="B7275" s="54"/>
    </row>
    <row r="7276" spans="2:2" x14ac:dyDescent="0.2">
      <c r="B7276" s="54"/>
    </row>
    <row r="7277" spans="2:2" x14ac:dyDescent="0.2">
      <c r="B7277" s="54"/>
    </row>
    <row r="7278" spans="2:2" x14ac:dyDescent="0.2">
      <c r="B7278" s="54"/>
    </row>
    <row r="7279" spans="2:2" x14ac:dyDescent="0.2">
      <c r="B7279" s="54"/>
    </row>
    <row r="7280" spans="2:2" x14ac:dyDescent="0.2">
      <c r="B7280" s="54"/>
    </row>
    <row r="7281" spans="2:2" x14ac:dyDescent="0.2">
      <c r="B7281" s="54"/>
    </row>
    <row r="7282" spans="2:2" x14ac:dyDescent="0.2">
      <c r="B7282" s="54"/>
    </row>
    <row r="7283" spans="2:2" x14ac:dyDescent="0.2">
      <c r="B7283" s="54"/>
    </row>
    <row r="7284" spans="2:2" x14ac:dyDescent="0.2">
      <c r="B7284" s="54"/>
    </row>
    <row r="7285" spans="2:2" x14ac:dyDescent="0.2">
      <c r="B7285" s="54"/>
    </row>
    <row r="7286" spans="2:2" x14ac:dyDescent="0.2">
      <c r="B7286" s="54"/>
    </row>
    <row r="7287" spans="2:2" x14ac:dyDescent="0.2">
      <c r="B7287" s="54"/>
    </row>
    <row r="7288" spans="2:2" x14ac:dyDescent="0.2">
      <c r="B7288" s="54"/>
    </row>
    <row r="7289" spans="2:2" x14ac:dyDescent="0.2">
      <c r="B7289" s="54"/>
    </row>
    <row r="7290" spans="2:2" x14ac:dyDescent="0.2">
      <c r="B7290" s="54"/>
    </row>
    <row r="7291" spans="2:2" x14ac:dyDescent="0.2">
      <c r="B7291" s="54"/>
    </row>
    <row r="7292" spans="2:2" x14ac:dyDescent="0.2">
      <c r="B7292" s="54"/>
    </row>
    <row r="7293" spans="2:2" x14ac:dyDescent="0.2">
      <c r="B7293" s="54"/>
    </row>
    <row r="7294" spans="2:2" x14ac:dyDescent="0.2">
      <c r="B7294" s="54"/>
    </row>
    <row r="7295" spans="2:2" x14ac:dyDescent="0.2">
      <c r="B7295" s="54"/>
    </row>
    <row r="7296" spans="2:2" x14ac:dyDescent="0.2">
      <c r="B7296" s="54"/>
    </row>
    <row r="7297" spans="2:2" x14ac:dyDescent="0.2">
      <c r="B7297" s="54"/>
    </row>
    <row r="7298" spans="2:2" x14ac:dyDescent="0.2">
      <c r="B7298" s="54"/>
    </row>
    <row r="7299" spans="2:2" x14ac:dyDescent="0.2">
      <c r="B7299" s="54"/>
    </row>
    <row r="7300" spans="2:2" x14ac:dyDescent="0.2">
      <c r="B7300" s="54"/>
    </row>
    <row r="7301" spans="2:2" x14ac:dyDescent="0.2">
      <c r="B7301" s="54"/>
    </row>
    <row r="7302" spans="2:2" x14ac:dyDescent="0.2">
      <c r="B7302" s="54"/>
    </row>
    <row r="7303" spans="2:2" x14ac:dyDescent="0.2">
      <c r="B7303" s="54"/>
    </row>
    <row r="7304" spans="2:2" x14ac:dyDescent="0.2">
      <c r="B7304" s="54"/>
    </row>
    <row r="7305" spans="2:2" x14ac:dyDescent="0.2">
      <c r="B7305" s="54"/>
    </row>
    <row r="7306" spans="2:2" x14ac:dyDescent="0.2">
      <c r="B7306" s="54"/>
    </row>
    <row r="7307" spans="2:2" x14ac:dyDescent="0.2">
      <c r="B7307" s="54"/>
    </row>
    <row r="7308" spans="2:2" x14ac:dyDescent="0.2">
      <c r="B7308" s="54"/>
    </row>
    <row r="7309" spans="2:2" x14ac:dyDescent="0.2">
      <c r="B7309" s="54"/>
    </row>
    <row r="7310" spans="2:2" x14ac:dyDescent="0.2">
      <c r="B7310" s="54"/>
    </row>
    <row r="7311" spans="2:2" x14ac:dyDescent="0.2">
      <c r="B7311" s="54"/>
    </row>
    <row r="7312" spans="2:2" x14ac:dyDescent="0.2">
      <c r="B7312" s="54"/>
    </row>
    <row r="7313" spans="2:2" x14ac:dyDescent="0.2">
      <c r="B7313" s="54"/>
    </row>
    <row r="7314" spans="2:2" x14ac:dyDescent="0.2">
      <c r="B7314" s="54"/>
    </row>
    <row r="7315" spans="2:2" x14ac:dyDescent="0.2">
      <c r="B7315" s="54"/>
    </row>
    <row r="7316" spans="2:2" x14ac:dyDescent="0.2">
      <c r="B7316" s="54"/>
    </row>
    <row r="7317" spans="2:2" x14ac:dyDescent="0.2">
      <c r="B7317" s="54"/>
    </row>
    <row r="7318" spans="2:2" x14ac:dyDescent="0.2">
      <c r="B7318" s="54"/>
    </row>
    <row r="7319" spans="2:2" x14ac:dyDescent="0.2">
      <c r="B7319" s="54"/>
    </row>
    <row r="7320" spans="2:2" x14ac:dyDescent="0.2">
      <c r="B7320" s="54"/>
    </row>
    <row r="7321" spans="2:2" x14ac:dyDescent="0.2">
      <c r="B7321" s="54"/>
    </row>
    <row r="7322" spans="2:2" x14ac:dyDescent="0.2">
      <c r="B7322" s="54"/>
    </row>
    <row r="7323" spans="2:2" x14ac:dyDescent="0.2">
      <c r="B7323" s="54"/>
    </row>
    <row r="7324" spans="2:2" x14ac:dyDescent="0.2">
      <c r="B7324" s="54"/>
    </row>
    <row r="7325" spans="2:2" x14ac:dyDescent="0.2">
      <c r="B7325" s="54"/>
    </row>
    <row r="7326" spans="2:2" x14ac:dyDescent="0.2">
      <c r="B7326" s="54"/>
    </row>
    <row r="7327" spans="2:2" x14ac:dyDescent="0.2">
      <c r="B7327" s="54"/>
    </row>
    <row r="7328" spans="2:2" x14ac:dyDescent="0.2">
      <c r="B7328" s="54"/>
    </row>
    <row r="7329" spans="2:2" x14ac:dyDescent="0.2">
      <c r="B7329" s="54"/>
    </row>
    <row r="7330" spans="2:2" x14ac:dyDescent="0.2">
      <c r="B7330" s="54"/>
    </row>
    <row r="7331" spans="2:2" x14ac:dyDescent="0.2">
      <c r="B7331" s="54"/>
    </row>
    <row r="7332" spans="2:2" x14ac:dyDescent="0.2">
      <c r="B7332" s="54"/>
    </row>
    <row r="7333" spans="2:2" x14ac:dyDescent="0.2">
      <c r="B7333" s="54"/>
    </row>
    <row r="7334" spans="2:2" x14ac:dyDescent="0.2">
      <c r="B7334" s="54"/>
    </row>
    <row r="7335" spans="2:2" x14ac:dyDescent="0.2">
      <c r="B7335" s="54"/>
    </row>
    <row r="7336" spans="2:2" x14ac:dyDescent="0.2">
      <c r="B7336" s="54"/>
    </row>
    <row r="7337" spans="2:2" x14ac:dyDescent="0.2">
      <c r="B7337" s="54"/>
    </row>
    <row r="7338" spans="2:2" x14ac:dyDescent="0.2">
      <c r="B7338" s="54"/>
    </row>
    <row r="7339" spans="2:2" x14ac:dyDescent="0.2">
      <c r="B7339" s="54"/>
    </row>
    <row r="7340" spans="2:2" x14ac:dyDescent="0.2">
      <c r="B7340" s="54"/>
    </row>
    <row r="7341" spans="2:2" x14ac:dyDescent="0.2">
      <c r="B7341" s="54"/>
    </row>
    <row r="7342" spans="2:2" x14ac:dyDescent="0.2">
      <c r="B7342" s="54"/>
    </row>
    <row r="7343" spans="2:2" x14ac:dyDescent="0.2">
      <c r="B7343" s="54"/>
    </row>
    <row r="7344" spans="2:2" x14ac:dyDescent="0.2">
      <c r="B7344" s="54"/>
    </row>
    <row r="7345" spans="2:2" x14ac:dyDescent="0.2">
      <c r="B7345" s="54"/>
    </row>
    <row r="7346" spans="2:2" x14ac:dyDescent="0.2">
      <c r="B7346" s="54"/>
    </row>
    <row r="7347" spans="2:2" x14ac:dyDescent="0.2">
      <c r="B7347" s="54"/>
    </row>
    <row r="7348" spans="2:2" x14ac:dyDescent="0.2">
      <c r="B7348" s="54"/>
    </row>
    <row r="7349" spans="2:2" x14ac:dyDescent="0.2">
      <c r="B7349" s="54"/>
    </row>
    <row r="7350" spans="2:2" x14ac:dyDescent="0.2">
      <c r="B7350" s="54"/>
    </row>
    <row r="7351" spans="2:2" x14ac:dyDescent="0.2">
      <c r="B7351" s="54"/>
    </row>
    <row r="7352" spans="2:2" x14ac:dyDescent="0.2">
      <c r="B7352" s="54"/>
    </row>
    <row r="7353" spans="2:2" x14ac:dyDescent="0.2">
      <c r="B7353" s="54"/>
    </row>
    <row r="7354" spans="2:2" x14ac:dyDescent="0.2">
      <c r="B7354" s="54"/>
    </row>
    <row r="7355" spans="2:2" x14ac:dyDescent="0.2">
      <c r="B7355" s="54"/>
    </row>
    <row r="7356" spans="2:2" x14ac:dyDescent="0.2">
      <c r="B7356" s="54"/>
    </row>
    <row r="7357" spans="2:2" x14ac:dyDescent="0.2">
      <c r="B7357" s="54"/>
    </row>
    <row r="7358" spans="2:2" x14ac:dyDescent="0.2">
      <c r="B7358" s="54"/>
    </row>
    <row r="7359" spans="2:2" x14ac:dyDescent="0.2">
      <c r="B7359" s="54"/>
    </row>
    <row r="7360" spans="2:2" x14ac:dyDescent="0.2">
      <c r="B7360" s="54"/>
    </row>
    <row r="7361" spans="2:2" x14ac:dyDescent="0.2">
      <c r="B7361" s="54"/>
    </row>
    <row r="7362" spans="2:2" x14ac:dyDescent="0.2">
      <c r="B7362" s="54"/>
    </row>
    <row r="7363" spans="2:2" x14ac:dyDescent="0.2">
      <c r="B7363" s="54"/>
    </row>
    <row r="7364" spans="2:2" x14ac:dyDescent="0.2">
      <c r="B7364" s="54"/>
    </row>
    <row r="7365" spans="2:2" x14ac:dyDescent="0.2">
      <c r="B7365" s="54"/>
    </row>
    <row r="7366" spans="2:2" x14ac:dyDescent="0.2">
      <c r="B7366" s="54"/>
    </row>
    <row r="7367" spans="2:2" x14ac:dyDescent="0.2">
      <c r="B7367" s="54"/>
    </row>
    <row r="7368" spans="2:2" x14ac:dyDescent="0.2">
      <c r="B7368" s="54"/>
    </row>
    <row r="7369" spans="2:2" x14ac:dyDescent="0.2">
      <c r="B7369" s="54"/>
    </row>
    <row r="7370" spans="2:2" x14ac:dyDescent="0.2">
      <c r="B7370" s="54"/>
    </row>
    <row r="7371" spans="2:2" x14ac:dyDescent="0.2">
      <c r="B7371" s="54"/>
    </row>
    <row r="7372" spans="2:2" x14ac:dyDescent="0.2">
      <c r="B7372" s="54"/>
    </row>
    <row r="7373" spans="2:2" x14ac:dyDescent="0.2">
      <c r="B7373" s="54"/>
    </row>
    <row r="7374" spans="2:2" x14ac:dyDescent="0.2">
      <c r="B7374" s="54"/>
    </row>
    <row r="7375" spans="2:2" x14ac:dyDescent="0.2">
      <c r="B7375" s="54"/>
    </row>
    <row r="7376" spans="2:2" x14ac:dyDescent="0.2">
      <c r="B7376" s="54"/>
    </row>
    <row r="7377" spans="2:2" x14ac:dyDescent="0.2">
      <c r="B7377" s="54"/>
    </row>
    <row r="7378" spans="2:2" x14ac:dyDescent="0.2">
      <c r="B7378" s="54"/>
    </row>
    <row r="7379" spans="2:2" x14ac:dyDescent="0.2">
      <c r="B7379" s="54"/>
    </row>
    <row r="7380" spans="2:2" x14ac:dyDescent="0.2">
      <c r="B7380" s="54"/>
    </row>
    <row r="7381" spans="2:2" x14ac:dyDescent="0.2">
      <c r="B7381" s="54"/>
    </row>
    <row r="7382" spans="2:2" x14ac:dyDescent="0.2">
      <c r="B7382" s="54"/>
    </row>
    <row r="7383" spans="2:2" x14ac:dyDescent="0.2">
      <c r="B7383" s="54"/>
    </row>
    <row r="7384" spans="2:2" x14ac:dyDescent="0.2">
      <c r="B7384" s="54"/>
    </row>
    <row r="7385" spans="2:2" x14ac:dyDescent="0.2">
      <c r="B7385" s="54"/>
    </row>
    <row r="7386" spans="2:2" x14ac:dyDescent="0.2">
      <c r="B7386" s="54"/>
    </row>
    <row r="7387" spans="2:2" x14ac:dyDescent="0.2">
      <c r="B7387" s="54"/>
    </row>
    <row r="7388" spans="2:2" x14ac:dyDescent="0.2">
      <c r="B7388" s="54"/>
    </row>
    <row r="7389" spans="2:2" x14ac:dyDescent="0.2">
      <c r="B7389" s="54"/>
    </row>
    <row r="7390" spans="2:2" x14ac:dyDescent="0.2">
      <c r="B7390" s="54"/>
    </row>
    <row r="7391" spans="2:2" x14ac:dyDescent="0.2">
      <c r="B7391" s="54"/>
    </row>
    <row r="7392" spans="2:2" x14ac:dyDescent="0.2">
      <c r="B7392" s="54"/>
    </row>
    <row r="7393" spans="2:2" x14ac:dyDescent="0.2">
      <c r="B7393" s="54"/>
    </row>
    <row r="7394" spans="2:2" x14ac:dyDescent="0.2">
      <c r="B7394" s="54"/>
    </row>
    <row r="7395" spans="2:2" x14ac:dyDescent="0.2">
      <c r="B7395" s="54"/>
    </row>
    <row r="7396" spans="2:2" x14ac:dyDescent="0.2">
      <c r="B7396" s="54"/>
    </row>
    <row r="7397" spans="2:2" x14ac:dyDescent="0.2">
      <c r="B7397" s="54"/>
    </row>
    <row r="7398" spans="2:2" x14ac:dyDescent="0.2">
      <c r="B7398" s="54"/>
    </row>
    <row r="7399" spans="2:2" x14ac:dyDescent="0.2">
      <c r="B7399" s="54"/>
    </row>
    <row r="7400" spans="2:2" x14ac:dyDescent="0.2">
      <c r="B7400" s="54"/>
    </row>
    <row r="7401" spans="2:2" x14ac:dyDescent="0.2">
      <c r="B7401" s="54"/>
    </row>
    <row r="7402" spans="2:2" x14ac:dyDescent="0.2">
      <c r="B7402" s="54"/>
    </row>
    <row r="7403" spans="2:2" x14ac:dyDescent="0.2">
      <c r="B7403" s="54"/>
    </row>
    <row r="7404" spans="2:2" x14ac:dyDescent="0.2">
      <c r="B7404" s="54"/>
    </row>
    <row r="7405" spans="2:2" x14ac:dyDescent="0.2">
      <c r="B7405" s="54"/>
    </row>
    <row r="7406" spans="2:2" x14ac:dyDescent="0.2">
      <c r="B7406" s="54"/>
    </row>
    <row r="7407" spans="2:2" x14ac:dyDescent="0.2">
      <c r="B7407" s="54"/>
    </row>
    <row r="7408" spans="2:2" x14ac:dyDescent="0.2">
      <c r="B7408" s="54"/>
    </row>
    <row r="7409" spans="2:2" x14ac:dyDescent="0.2">
      <c r="B7409" s="54"/>
    </row>
    <row r="7410" spans="2:2" x14ac:dyDescent="0.2">
      <c r="B7410" s="54"/>
    </row>
    <row r="7411" spans="2:2" x14ac:dyDescent="0.2">
      <c r="B7411" s="54"/>
    </row>
    <row r="7412" spans="2:2" x14ac:dyDescent="0.2">
      <c r="B7412" s="54"/>
    </row>
    <row r="7413" spans="2:2" x14ac:dyDescent="0.2">
      <c r="B7413" s="54"/>
    </row>
    <row r="7414" spans="2:2" x14ac:dyDescent="0.2">
      <c r="B7414" s="54"/>
    </row>
    <row r="7415" spans="2:2" x14ac:dyDescent="0.2">
      <c r="B7415" s="54"/>
    </row>
    <row r="7416" spans="2:2" x14ac:dyDescent="0.2">
      <c r="B7416" s="54"/>
    </row>
    <row r="7417" spans="2:2" x14ac:dyDescent="0.2">
      <c r="B7417" s="54"/>
    </row>
    <row r="7418" spans="2:2" x14ac:dyDescent="0.2">
      <c r="B7418" s="54"/>
    </row>
    <row r="7419" spans="2:2" x14ac:dyDescent="0.2">
      <c r="B7419" s="54"/>
    </row>
    <row r="7420" spans="2:2" x14ac:dyDescent="0.2">
      <c r="B7420" s="54"/>
    </row>
    <row r="7421" spans="2:2" x14ac:dyDescent="0.2">
      <c r="B7421" s="54"/>
    </row>
    <row r="7422" spans="2:2" x14ac:dyDescent="0.2">
      <c r="B7422" s="54"/>
    </row>
    <row r="7423" spans="2:2" x14ac:dyDescent="0.2">
      <c r="B7423" s="54"/>
    </row>
    <row r="7424" spans="2:2" x14ac:dyDescent="0.2">
      <c r="B7424" s="54"/>
    </row>
    <row r="7425" spans="2:2" x14ac:dyDescent="0.2">
      <c r="B7425" s="54"/>
    </row>
    <row r="7426" spans="2:2" x14ac:dyDescent="0.2">
      <c r="B7426" s="54"/>
    </row>
    <row r="7427" spans="2:2" x14ac:dyDescent="0.2">
      <c r="B7427" s="54"/>
    </row>
    <row r="7428" spans="2:2" x14ac:dyDescent="0.2">
      <c r="B7428" s="54"/>
    </row>
    <row r="7429" spans="2:2" x14ac:dyDescent="0.2">
      <c r="B7429" s="54"/>
    </row>
    <row r="7430" spans="2:2" x14ac:dyDescent="0.2">
      <c r="B7430" s="54"/>
    </row>
    <row r="7431" spans="2:2" x14ac:dyDescent="0.2">
      <c r="B7431" s="54"/>
    </row>
    <row r="7432" spans="2:2" x14ac:dyDescent="0.2">
      <c r="B7432" s="54"/>
    </row>
    <row r="7433" spans="2:2" x14ac:dyDescent="0.2">
      <c r="B7433" s="54"/>
    </row>
    <row r="7434" spans="2:2" x14ac:dyDescent="0.2">
      <c r="B7434" s="54"/>
    </row>
    <row r="7435" spans="2:2" x14ac:dyDescent="0.2">
      <c r="B7435" s="54"/>
    </row>
    <row r="7436" spans="2:2" x14ac:dyDescent="0.2">
      <c r="B7436" s="54"/>
    </row>
    <row r="7437" spans="2:2" x14ac:dyDescent="0.2">
      <c r="B7437" s="54"/>
    </row>
    <row r="7438" spans="2:2" x14ac:dyDescent="0.2">
      <c r="B7438" s="54"/>
    </row>
    <row r="7439" spans="2:2" x14ac:dyDescent="0.2">
      <c r="B7439" s="54"/>
    </row>
    <row r="7440" spans="2:2" x14ac:dyDescent="0.2">
      <c r="B7440" s="54"/>
    </row>
    <row r="7441" spans="2:2" x14ac:dyDescent="0.2">
      <c r="B7441" s="54"/>
    </row>
    <row r="7442" spans="2:2" x14ac:dyDescent="0.2">
      <c r="B7442" s="54"/>
    </row>
    <row r="7443" spans="2:2" x14ac:dyDescent="0.2">
      <c r="B7443" s="54"/>
    </row>
    <row r="7444" spans="2:2" x14ac:dyDescent="0.2">
      <c r="B7444" s="54"/>
    </row>
    <row r="7445" spans="2:2" x14ac:dyDescent="0.2">
      <c r="B7445" s="54"/>
    </row>
    <row r="7446" spans="2:2" x14ac:dyDescent="0.2">
      <c r="B7446" s="54"/>
    </row>
    <row r="7447" spans="2:2" x14ac:dyDescent="0.2">
      <c r="B7447" s="54"/>
    </row>
    <row r="7448" spans="2:2" x14ac:dyDescent="0.2">
      <c r="B7448" s="54"/>
    </row>
    <row r="7449" spans="2:2" x14ac:dyDescent="0.2">
      <c r="B7449" s="54"/>
    </row>
    <row r="7450" spans="2:2" x14ac:dyDescent="0.2">
      <c r="B7450" s="54"/>
    </row>
    <row r="7451" spans="2:2" x14ac:dyDescent="0.2">
      <c r="B7451" s="54"/>
    </row>
    <row r="7452" spans="2:2" x14ac:dyDescent="0.2">
      <c r="B7452" s="54"/>
    </row>
    <row r="7453" spans="2:2" x14ac:dyDescent="0.2">
      <c r="B7453" s="54"/>
    </row>
    <row r="7454" spans="2:2" x14ac:dyDescent="0.2">
      <c r="B7454" s="54"/>
    </row>
    <row r="7455" spans="2:2" x14ac:dyDescent="0.2">
      <c r="B7455" s="54"/>
    </row>
    <row r="7456" spans="2:2" x14ac:dyDescent="0.2">
      <c r="B7456" s="54"/>
    </row>
    <row r="7457" spans="2:2" x14ac:dyDescent="0.2">
      <c r="B7457" s="54"/>
    </row>
    <row r="7458" spans="2:2" x14ac:dyDescent="0.2">
      <c r="B7458" s="54"/>
    </row>
    <row r="7459" spans="2:2" x14ac:dyDescent="0.2">
      <c r="B7459" s="54"/>
    </row>
    <row r="7460" spans="2:2" x14ac:dyDescent="0.2">
      <c r="B7460" s="54"/>
    </row>
    <row r="7461" spans="2:2" x14ac:dyDescent="0.2">
      <c r="B7461" s="54"/>
    </row>
    <row r="7462" spans="2:2" x14ac:dyDescent="0.2">
      <c r="B7462" s="54"/>
    </row>
    <row r="7463" spans="2:2" x14ac:dyDescent="0.2">
      <c r="B7463" s="54"/>
    </row>
    <row r="7464" spans="2:2" x14ac:dyDescent="0.2">
      <c r="B7464" s="54"/>
    </row>
    <row r="7465" spans="2:2" x14ac:dyDescent="0.2">
      <c r="B7465" s="54"/>
    </row>
    <row r="7466" spans="2:2" x14ac:dyDescent="0.2">
      <c r="B7466" s="54"/>
    </row>
    <row r="7467" spans="2:2" x14ac:dyDescent="0.2">
      <c r="B7467" s="54"/>
    </row>
    <row r="7468" spans="2:2" x14ac:dyDescent="0.2">
      <c r="B7468" s="54"/>
    </row>
    <row r="7469" spans="2:2" x14ac:dyDescent="0.2">
      <c r="B7469" s="54"/>
    </row>
    <row r="7470" spans="2:2" x14ac:dyDescent="0.2">
      <c r="B7470" s="54"/>
    </row>
    <row r="7471" spans="2:2" x14ac:dyDescent="0.2">
      <c r="B7471" s="54"/>
    </row>
    <row r="7472" spans="2:2" x14ac:dyDescent="0.2">
      <c r="B7472" s="54"/>
    </row>
    <row r="7473" spans="2:2" x14ac:dyDescent="0.2">
      <c r="B7473" s="54"/>
    </row>
    <row r="7474" spans="2:2" x14ac:dyDescent="0.2">
      <c r="B7474" s="54"/>
    </row>
    <row r="7475" spans="2:2" x14ac:dyDescent="0.2">
      <c r="B7475" s="54"/>
    </row>
    <row r="7476" spans="2:2" x14ac:dyDescent="0.2">
      <c r="B7476" s="54"/>
    </row>
    <row r="7477" spans="2:2" x14ac:dyDescent="0.2">
      <c r="B7477" s="54"/>
    </row>
    <row r="7478" spans="2:2" x14ac:dyDescent="0.2">
      <c r="B7478" s="54"/>
    </row>
    <row r="7479" spans="2:2" x14ac:dyDescent="0.2">
      <c r="B7479" s="54"/>
    </row>
    <row r="7480" spans="2:2" x14ac:dyDescent="0.2">
      <c r="B7480" s="54"/>
    </row>
    <row r="7481" spans="2:2" x14ac:dyDescent="0.2">
      <c r="B7481" s="54"/>
    </row>
    <row r="7482" spans="2:2" x14ac:dyDescent="0.2">
      <c r="B7482" s="54"/>
    </row>
    <row r="7483" spans="2:2" x14ac:dyDescent="0.2">
      <c r="B7483" s="54"/>
    </row>
    <row r="7484" spans="2:2" x14ac:dyDescent="0.2">
      <c r="B7484" s="54"/>
    </row>
    <row r="7485" spans="2:2" x14ac:dyDescent="0.2">
      <c r="B7485" s="54"/>
    </row>
    <row r="7486" spans="2:2" x14ac:dyDescent="0.2">
      <c r="B7486" s="54"/>
    </row>
    <row r="7487" spans="2:2" x14ac:dyDescent="0.2">
      <c r="B7487" s="54"/>
    </row>
    <row r="7488" spans="2:2" x14ac:dyDescent="0.2">
      <c r="B7488" s="54"/>
    </row>
    <row r="7489" spans="2:2" x14ac:dyDescent="0.2">
      <c r="B7489" s="54"/>
    </row>
    <row r="7490" spans="2:2" x14ac:dyDescent="0.2">
      <c r="B7490" s="54"/>
    </row>
    <row r="7491" spans="2:2" x14ac:dyDescent="0.2">
      <c r="B7491" s="54"/>
    </row>
    <row r="7492" spans="2:2" x14ac:dyDescent="0.2">
      <c r="B7492" s="54"/>
    </row>
    <row r="7493" spans="2:2" x14ac:dyDescent="0.2">
      <c r="B7493" s="54"/>
    </row>
    <row r="7494" spans="2:2" x14ac:dyDescent="0.2">
      <c r="B7494" s="54"/>
    </row>
    <row r="7495" spans="2:2" x14ac:dyDescent="0.2">
      <c r="B7495" s="54"/>
    </row>
    <row r="7496" spans="2:2" x14ac:dyDescent="0.2">
      <c r="B7496" s="54"/>
    </row>
    <row r="7497" spans="2:2" x14ac:dyDescent="0.2">
      <c r="B7497" s="54"/>
    </row>
    <row r="7498" spans="2:2" x14ac:dyDescent="0.2">
      <c r="B7498" s="54"/>
    </row>
    <row r="7499" spans="2:2" x14ac:dyDescent="0.2">
      <c r="B7499" s="54"/>
    </row>
    <row r="7500" spans="2:2" x14ac:dyDescent="0.2">
      <c r="B7500" s="54"/>
    </row>
    <row r="7501" spans="2:2" x14ac:dyDescent="0.2">
      <c r="B7501" s="54"/>
    </row>
    <row r="7502" spans="2:2" x14ac:dyDescent="0.2">
      <c r="B7502" s="54"/>
    </row>
    <row r="7503" spans="2:2" x14ac:dyDescent="0.2">
      <c r="B7503" s="54"/>
    </row>
    <row r="7504" spans="2:2" x14ac:dyDescent="0.2">
      <c r="B7504" s="54"/>
    </row>
    <row r="7505" spans="2:2" x14ac:dyDescent="0.2">
      <c r="B7505" s="54"/>
    </row>
    <row r="7506" spans="2:2" x14ac:dyDescent="0.2">
      <c r="B7506" s="54"/>
    </row>
    <row r="7507" spans="2:2" x14ac:dyDescent="0.2">
      <c r="B7507" s="54"/>
    </row>
    <row r="7508" spans="2:2" x14ac:dyDescent="0.2">
      <c r="B7508" s="54"/>
    </row>
    <row r="7509" spans="2:2" x14ac:dyDescent="0.2">
      <c r="B7509" s="54"/>
    </row>
    <row r="7510" spans="2:2" x14ac:dyDescent="0.2">
      <c r="B7510" s="54"/>
    </row>
    <row r="7511" spans="2:2" x14ac:dyDescent="0.2">
      <c r="B7511" s="54"/>
    </row>
    <row r="7512" spans="2:2" x14ac:dyDescent="0.2">
      <c r="B7512" s="54"/>
    </row>
    <row r="7513" spans="2:2" x14ac:dyDescent="0.2">
      <c r="B7513" s="54"/>
    </row>
    <row r="7514" spans="2:2" x14ac:dyDescent="0.2">
      <c r="B7514" s="54"/>
    </row>
    <row r="7515" spans="2:2" x14ac:dyDescent="0.2">
      <c r="B7515" s="54"/>
    </row>
    <row r="7516" spans="2:2" x14ac:dyDescent="0.2">
      <c r="B7516" s="54"/>
    </row>
    <row r="7517" spans="2:2" x14ac:dyDescent="0.2">
      <c r="B7517" s="54"/>
    </row>
    <row r="7518" spans="2:2" x14ac:dyDescent="0.2">
      <c r="B7518" s="54"/>
    </row>
    <row r="7519" spans="2:2" x14ac:dyDescent="0.2">
      <c r="B7519" s="54"/>
    </row>
    <row r="7520" spans="2:2" x14ac:dyDescent="0.2">
      <c r="B7520" s="54"/>
    </row>
    <row r="7521" spans="2:2" x14ac:dyDescent="0.2">
      <c r="B7521" s="54"/>
    </row>
    <row r="7522" spans="2:2" x14ac:dyDescent="0.2">
      <c r="B7522" s="54"/>
    </row>
    <row r="7523" spans="2:2" x14ac:dyDescent="0.2">
      <c r="B7523" s="54"/>
    </row>
    <row r="7524" spans="2:2" x14ac:dyDescent="0.2">
      <c r="B7524" s="54"/>
    </row>
    <row r="7525" spans="2:2" x14ac:dyDescent="0.2">
      <c r="B7525" s="54"/>
    </row>
    <row r="7526" spans="2:2" x14ac:dyDescent="0.2">
      <c r="B7526" s="54"/>
    </row>
    <row r="7527" spans="2:2" x14ac:dyDescent="0.2">
      <c r="B7527" s="54"/>
    </row>
    <row r="7528" spans="2:2" x14ac:dyDescent="0.2">
      <c r="B7528" s="54"/>
    </row>
    <row r="7529" spans="2:2" x14ac:dyDescent="0.2">
      <c r="B7529" s="54"/>
    </row>
    <row r="7530" spans="2:2" x14ac:dyDescent="0.2">
      <c r="B7530" s="54"/>
    </row>
    <row r="7531" spans="2:2" x14ac:dyDescent="0.2">
      <c r="B7531" s="54"/>
    </row>
    <row r="7532" spans="2:2" x14ac:dyDescent="0.2">
      <c r="B7532" s="54"/>
    </row>
    <row r="7533" spans="2:2" x14ac:dyDescent="0.2">
      <c r="B7533" s="54"/>
    </row>
    <row r="7534" spans="2:2" x14ac:dyDescent="0.2">
      <c r="B7534" s="54"/>
    </row>
    <row r="7535" spans="2:2" x14ac:dyDescent="0.2">
      <c r="B7535" s="54"/>
    </row>
    <row r="7536" spans="2:2" x14ac:dyDescent="0.2">
      <c r="B7536" s="54"/>
    </row>
    <row r="7537" spans="2:2" x14ac:dyDescent="0.2">
      <c r="B7537" s="54"/>
    </row>
    <row r="7538" spans="2:2" x14ac:dyDescent="0.2">
      <c r="B7538" s="54"/>
    </row>
    <row r="7539" spans="2:2" x14ac:dyDescent="0.2">
      <c r="B7539" s="54"/>
    </row>
    <row r="7540" spans="2:2" x14ac:dyDescent="0.2">
      <c r="B7540" s="54"/>
    </row>
    <row r="7541" spans="2:2" x14ac:dyDescent="0.2">
      <c r="B7541" s="54"/>
    </row>
    <row r="7542" spans="2:2" x14ac:dyDescent="0.2">
      <c r="B7542" s="54"/>
    </row>
    <row r="7543" spans="2:2" x14ac:dyDescent="0.2">
      <c r="B7543" s="54"/>
    </row>
    <row r="7544" spans="2:2" x14ac:dyDescent="0.2">
      <c r="B7544" s="54"/>
    </row>
    <row r="7545" spans="2:2" x14ac:dyDescent="0.2">
      <c r="B7545" s="54"/>
    </row>
    <row r="7546" spans="2:2" x14ac:dyDescent="0.2">
      <c r="B7546" s="54"/>
    </row>
    <row r="7547" spans="2:2" x14ac:dyDescent="0.2">
      <c r="B7547" s="54"/>
    </row>
    <row r="7548" spans="2:2" x14ac:dyDescent="0.2">
      <c r="B7548" s="54"/>
    </row>
    <row r="7549" spans="2:2" x14ac:dyDescent="0.2">
      <c r="B7549" s="54"/>
    </row>
    <row r="7550" spans="2:2" x14ac:dyDescent="0.2">
      <c r="B7550" s="54"/>
    </row>
    <row r="7551" spans="2:2" x14ac:dyDescent="0.2">
      <c r="B7551" s="54"/>
    </row>
    <row r="7552" spans="2:2" x14ac:dyDescent="0.2">
      <c r="B7552" s="54"/>
    </row>
    <row r="7553" spans="2:2" x14ac:dyDescent="0.2">
      <c r="B7553" s="54"/>
    </row>
    <row r="7554" spans="2:2" x14ac:dyDescent="0.2">
      <c r="B7554" s="54"/>
    </row>
    <row r="7555" spans="2:2" x14ac:dyDescent="0.2">
      <c r="B7555" s="54"/>
    </row>
    <row r="7556" spans="2:2" x14ac:dyDescent="0.2">
      <c r="B7556" s="54"/>
    </row>
    <row r="7557" spans="2:2" x14ac:dyDescent="0.2">
      <c r="B7557" s="54"/>
    </row>
    <row r="7558" spans="2:2" x14ac:dyDescent="0.2">
      <c r="B7558" s="54"/>
    </row>
    <row r="7559" spans="2:2" x14ac:dyDescent="0.2">
      <c r="B7559" s="54"/>
    </row>
    <row r="7560" spans="2:2" x14ac:dyDescent="0.2">
      <c r="B7560" s="54"/>
    </row>
    <row r="7561" spans="2:2" x14ac:dyDescent="0.2">
      <c r="B7561" s="54"/>
    </row>
    <row r="7562" spans="2:2" x14ac:dyDescent="0.2">
      <c r="B7562" s="54"/>
    </row>
    <row r="7563" spans="2:2" x14ac:dyDescent="0.2">
      <c r="B7563" s="54"/>
    </row>
    <row r="7564" spans="2:2" x14ac:dyDescent="0.2">
      <c r="B7564" s="54"/>
    </row>
    <row r="7565" spans="2:2" x14ac:dyDescent="0.2">
      <c r="B7565" s="54"/>
    </row>
    <row r="7566" spans="2:2" x14ac:dyDescent="0.2">
      <c r="B7566" s="54"/>
    </row>
    <row r="7567" spans="2:2" x14ac:dyDescent="0.2">
      <c r="B7567" s="54"/>
    </row>
    <row r="7568" spans="2:2" x14ac:dyDescent="0.2">
      <c r="B7568" s="54"/>
    </row>
    <row r="7569" spans="2:2" x14ac:dyDescent="0.2">
      <c r="B7569" s="54"/>
    </row>
    <row r="7570" spans="2:2" x14ac:dyDescent="0.2">
      <c r="B7570" s="54"/>
    </row>
    <row r="7571" spans="2:2" x14ac:dyDescent="0.2">
      <c r="B7571" s="54"/>
    </row>
    <row r="7572" spans="2:2" x14ac:dyDescent="0.2">
      <c r="B7572" s="54"/>
    </row>
    <row r="7573" spans="2:2" x14ac:dyDescent="0.2">
      <c r="B7573" s="54"/>
    </row>
    <row r="7574" spans="2:2" x14ac:dyDescent="0.2">
      <c r="B7574" s="54"/>
    </row>
    <row r="7575" spans="2:2" x14ac:dyDescent="0.2">
      <c r="B7575" s="54"/>
    </row>
    <row r="7576" spans="2:2" x14ac:dyDescent="0.2">
      <c r="B7576" s="54"/>
    </row>
    <row r="7577" spans="2:2" x14ac:dyDescent="0.2">
      <c r="B7577" s="54"/>
    </row>
    <row r="7578" spans="2:2" x14ac:dyDescent="0.2">
      <c r="B7578" s="54"/>
    </row>
    <row r="7579" spans="2:2" x14ac:dyDescent="0.2">
      <c r="B7579" s="54"/>
    </row>
    <row r="7580" spans="2:2" x14ac:dyDescent="0.2">
      <c r="B7580" s="54"/>
    </row>
    <row r="7581" spans="2:2" x14ac:dyDescent="0.2">
      <c r="B7581" s="54"/>
    </row>
    <row r="7582" spans="2:2" x14ac:dyDescent="0.2">
      <c r="B7582" s="54"/>
    </row>
    <row r="7583" spans="2:2" x14ac:dyDescent="0.2">
      <c r="B7583" s="54"/>
    </row>
    <row r="7584" spans="2:2" x14ac:dyDescent="0.2">
      <c r="B7584" s="54"/>
    </row>
    <row r="7585" spans="2:2" x14ac:dyDescent="0.2">
      <c r="B7585" s="54"/>
    </row>
    <row r="7586" spans="2:2" x14ac:dyDescent="0.2">
      <c r="B7586" s="54"/>
    </row>
    <row r="7587" spans="2:2" x14ac:dyDescent="0.2">
      <c r="B7587" s="54"/>
    </row>
    <row r="7588" spans="2:2" x14ac:dyDescent="0.2">
      <c r="B7588" s="54"/>
    </row>
    <row r="7589" spans="2:2" x14ac:dyDescent="0.2">
      <c r="B7589" s="54"/>
    </row>
    <row r="7590" spans="2:2" x14ac:dyDescent="0.2">
      <c r="B7590" s="54"/>
    </row>
    <row r="7591" spans="2:2" x14ac:dyDescent="0.2">
      <c r="B7591" s="54"/>
    </row>
    <row r="7592" spans="2:2" x14ac:dyDescent="0.2">
      <c r="B7592" s="54"/>
    </row>
    <row r="7593" spans="2:2" x14ac:dyDescent="0.2">
      <c r="B7593" s="54"/>
    </row>
    <row r="7594" spans="2:2" x14ac:dyDescent="0.2">
      <c r="B7594" s="54"/>
    </row>
    <row r="7595" spans="2:2" x14ac:dyDescent="0.2">
      <c r="B7595" s="54"/>
    </row>
    <row r="7596" spans="2:2" x14ac:dyDescent="0.2">
      <c r="B7596" s="54"/>
    </row>
    <row r="7597" spans="2:2" x14ac:dyDescent="0.2">
      <c r="B7597" s="54"/>
    </row>
    <row r="7598" spans="2:2" x14ac:dyDescent="0.2">
      <c r="B7598" s="54"/>
    </row>
    <row r="7599" spans="2:2" x14ac:dyDescent="0.2">
      <c r="B7599" s="54"/>
    </row>
    <row r="7600" spans="2:2" x14ac:dyDescent="0.2">
      <c r="B7600" s="54"/>
    </row>
    <row r="7601" spans="2:2" x14ac:dyDescent="0.2">
      <c r="B7601" s="54"/>
    </row>
    <row r="7602" spans="2:2" x14ac:dyDescent="0.2">
      <c r="B7602" s="54"/>
    </row>
    <row r="7603" spans="2:2" x14ac:dyDescent="0.2">
      <c r="B7603" s="54"/>
    </row>
    <row r="7604" spans="2:2" x14ac:dyDescent="0.2">
      <c r="B7604" s="54"/>
    </row>
    <row r="7605" spans="2:2" x14ac:dyDescent="0.2">
      <c r="B7605" s="54"/>
    </row>
    <row r="7606" spans="2:2" x14ac:dyDescent="0.2">
      <c r="B7606" s="54"/>
    </row>
    <row r="7607" spans="2:2" x14ac:dyDescent="0.2">
      <c r="B7607" s="54"/>
    </row>
    <row r="7608" spans="2:2" x14ac:dyDescent="0.2">
      <c r="B7608" s="54"/>
    </row>
    <row r="7609" spans="2:2" x14ac:dyDescent="0.2">
      <c r="B7609" s="54"/>
    </row>
    <row r="7610" spans="2:2" x14ac:dyDescent="0.2">
      <c r="B7610" s="54"/>
    </row>
    <row r="7611" spans="2:2" x14ac:dyDescent="0.2">
      <c r="B7611" s="54"/>
    </row>
    <row r="7612" spans="2:2" x14ac:dyDescent="0.2">
      <c r="B7612" s="54"/>
    </row>
    <row r="7613" spans="2:2" x14ac:dyDescent="0.2">
      <c r="B7613" s="54"/>
    </row>
    <row r="7614" spans="2:2" x14ac:dyDescent="0.2">
      <c r="B7614" s="54"/>
    </row>
    <row r="7615" spans="2:2" x14ac:dyDescent="0.2">
      <c r="B7615" s="54"/>
    </row>
    <row r="7616" spans="2:2" x14ac:dyDescent="0.2">
      <c r="B7616" s="54"/>
    </row>
    <row r="7617" spans="2:2" x14ac:dyDescent="0.2">
      <c r="B7617" s="54"/>
    </row>
    <row r="7618" spans="2:2" x14ac:dyDescent="0.2">
      <c r="B7618" s="54"/>
    </row>
    <row r="7619" spans="2:2" x14ac:dyDescent="0.2">
      <c r="B7619" s="54"/>
    </row>
    <row r="7620" spans="2:2" x14ac:dyDescent="0.2">
      <c r="B7620" s="54"/>
    </row>
    <row r="7621" spans="2:2" x14ac:dyDescent="0.2">
      <c r="B7621" s="54"/>
    </row>
    <row r="7622" spans="2:2" x14ac:dyDescent="0.2">
      <c r="B7622" s="54"/>
    </row>
    <row r="7623" spans="2:2" x14ac:dyDescent="0.2">
      <c r="B7623" s="54"/>
    </row>
    <row r="7624" spans="2:2" x14ac:dyDescent="0.2">
      <c r="B7624" s="54"/>
    </row>
    <row r="7625" spans="2:2" x14ac:dyDescent="0.2">
      <c r="B7625" s="54"/>
    </row>
    <row r="7626" spans="2:2" x14ac:dyDescent="0.2">
      <c r="B7626" s="54"/>
    </row>
    <row r="7627" spans="2:2" x14ac:dyDescent="0.2">
      <c r="B7627" s="54"/>
    </row>
    <row r="7628" spans="2:2" x14ac:dyDescent="0.2">
      <c r="B7628" s="54"/>
    </row>
    <row r="7629" spans="2:2" x14ac:dyDescent="0.2">
      <c r="B7629" s="54"/>
    </row>
    <row r="7630" spans="2:2" x14ac:dyDescent="0.2">
      <c r="B7630" s="54"/>
    </row>
    <row r="7631" spans="2:2" x14ac:dyDescent="0.2">
      <c r="B7631" s="54"/>
    </row>
    <row r="7632" spans="2:2" x14ac:dyDescent="0.2">
      <c r="B7632" s="54"/>
    </row>
    <row r="7633" spans="2:2" x14ac:dyDescent="0.2">
      <c r="B7633" s="54"/>
    </row>
    <row r="7634" spans="2:2" x14ac:dyDescent="0.2">
      <c r="B7634" s="54"/>
    </row>
    <row r="7635" spans="2:2" x14ac:dyDescent="0.2">
      <c r="B7635" s="54"/>
    </row>
    <row r="7636" spans="2:2" x14ac:dyDescent="0.2">
      <c r="B7636" s="54"/>
    </row>
    <row r="7637" spans="2:2" x14ac:dyDescent="0.2">
      <c r="B7637" s="54"/>
    </row>
    <row r="7638" spans="2:2" x14ac:dyDescent="0.2">
      <c r="B7638" s="54"/>
    </row>
    <row r="7639" spans="2:2" x14ac:dyDescent="0.2">
      <c r="B7639" s="54"/>
    </row>
    <row r="7640" spans="2:2" x14ac:dyDescent="0.2">
      <c r="B7640" s="54"/>
    </row>
    <row r="7641" spans="2:2" x14ac:dyDescent="0.2">
      <c r="B7641" s="54"/>
    </row>
    <row r="7642" spans="2:2" x14ac:dyDescent="0.2">
      <c r="B7642" s="54"/>
    </row>
    <row r="7643" spans="2:2" x14ac:dyDescent="0.2">
      <c r="B7643" s="54"/>
    </row>
    <row r="7644" spans="2:2" x14ac:dyDescent="0.2">
      <c r="B7644" s="54"/>
    </row>
    <row r="7645" spans="2:2" x14ac:dyDescent="0.2">
      <c r="B7645" s="54"/>
    </row>
    <row r="7646" spans="2:2" x14ac:dyDescent="0.2">
      <c r="B7646" s="54"/>
    </row>
    <row r="7647" spans="2:2" x14ac:dyDescent="0.2">
      <c r="B7647" s="54"/>
    </row>
    <row r="7648" spans="2:2" x14ac:dyDescent="0.2">
      <c r="B7648" s="54"/>
    </row>
    <row r="7649" spans="2:2" x14ac:dyDescent="0.2">
      <c r="B7649" s="54"/>
    </row>
    <row r="7650" spans="2:2" x14ac:dyDescent="0.2">
      <c r="B7650" s="54"/>
    </row>
    <row r="7651" spans="2:2" x14ac:dyDescent="0.2">
      <c r="B7651" s="54"/>
    </row>
    <row r="7652" spans="2:2" x14ac:dyDescent="0.2">
      <c r="B7652" s="54"/>
    </row>
    <row r="7653" spans="2:2" x14ac:dyDescent="0.2">
      <c r="B7653" s="54"/>
    </row>
    <row r="7654" spans="2:2" x14ac:dyDescent="0.2">
      <c r="B7654" s="54"/>
    </row>
    <row r="7655" spans="2:2" x14ac:dyDescent="0.2">
      <c r="B7655" s="54"/>
    </row>
    <row r="7656" spans="2:2" x14ac:dyDescent="0.2">
      <c r="B7656" s="54"/>
    </row>
    <row r="7657" spans="2:2" x14ac:dyDescent="0.2">
      <c r="B7657" s="54"/>
    </row>
    <row r="7658" spans="2:2" x14ac:dyDescent="0.2">
      <c r="B7658" s="54"/>
    </row>
    <row r="7659" spans="2:2" x14ac:dyDescent="0.2">
      <c r="B7659" s="54"/>
    </row>
    <row r="7660" spans="2:2" x14ac:dyDescent="0.2">
      <c r="B7660" s="54"/>
    </row>
    <row r="7661" spans="2:2" x14ac:dyDescent="0.2">
      <c r="B7661" s="54"/>
    </row>
    <row r="7662" spans="2:2" x14ac:dyDescent="0.2">
      <c r="B7662" s="54"/>
    </row>
    <row r="7663" spans="2:2" x14ac:dyDescent="0.2">
      <c r="B7663" s="54"/>
    </row>
    <row r="7664" spans="2:2" x14ac:dyDescent="0.2">
      <c r="B7664" s="54"/>
    </row>
    <row r="7665" spans="2:2" x14ac:dyDescent="0.2">
      <c r="B7665" s="54"/>
    </row>
    <row r="7666" spans="2:2" x14ac:dyDescent="0.2">
      <c r="B7666" s="54"/>
    </row>
    <row r="7667" spans="2:2" x14ac:dyDescent="0.2">
      <c r="B7667" s="54"/>
    </row>
    <row r="7668" spans="2:2" x14ac:dyDescent="0.2">
      <c r="B7668" s="54"/>
    </row>
    <row r="7669" spans="2:2" x14ac:dyDescent="0.2">
      <c r="B7669" s="54"/>
    </row>
    <row r="7670" spans="2:2" x14ac:dyDescent="0.2">
      <c r="B7670" s="54"/>
    </row>
    <row r="7671" spans="2:2" x14ac:dyDescent="0.2">
      <c r="B7671" s="54"/>
    </row>
    <row r="7672" spans="2:2" x14ac:dyDescent="0.2">
      <c r="B7672" s="54"/>
    </row>
    <row r="7673" spans="2:2" x14ac:dyDescent="0.2">
      <c r="B7673" s="54"/>
    </row>
    <row r="7674" spans="2:2" x14ac:dyDescent="0.2">
      <c r="B7674" s="54"/>
    </row>
    <row r="7675" spans="2:2" x14ac:dyDescent="0.2">
      <c r="B7675" s="54"/>
    </row>
    <row r="7676" spans="2:2" x14ac:dyDescent="0.2">
      <c r="B7676" s="54"/>
    </row>
    <row r="7677" spans="2:2" x14ac:dyDescent="0.2">
      <c r="B7677" s="54"/>
    </row>
    <row r="7678" spans="2:2" x14ac:dyDescent="0.2">
      <c r="B7678" s="54"/>
    </row>
    <row r="7679" spans="2:2" x14ac:dyDescent="0.2">
      <c r="B7679" s="54"/>
    </row>
    <row r="7680" spans="2:2" x14ac:dyDescent="0.2">
      <c r="B7680" s="54"/>
    </row>
    <row r="7681" spans="2:2" x14ac:dyDescent="0.2">
      <c r="B7681" s="54"/>
    </row>
    <row r="7682" spans="2:2" x14ac:dyDescent="0.2">
      <c r="B7682" s="54"/>
    </row>
    <row r="7683" spans="2:2" x14ac:dyDescent="0.2">
      <c r="B7683" s="54"/>
    </row>
    <row r="7684" spans="2:2" x14ac:dyDescent="0.2">
      <c r="B7684" s="54"/>
    </row>
    <row r="7685" spans="2:2" x14ac:dyDescent="0.2">
      <c r="B7685" s="54"/>
    </row>
    <row r="7686" spans="2:2" x14ac:dyDescent="0.2">
      <c r="B7686" s="54"/>
    </row>
    <row r="7687" spans="2:2" x14ac:dyDescent="0.2">
      <c r="B7687" s="54"/>
    </row>
    <row r="7688" spans="2:2" x14ac:dyDescent="0.2">
      <c r="B7688" s="54"/>
    </row>
    <row r="7689" spans="2:2" x14ac:dyDescent="0.2">
      <c r="B7689" s="54"/>
    </row>
    <row r="7690" spans="2:2" x14ac:dyDescent="0.2">
      <c r="B7690" s="54"/>
    </row>
    <row r="7691" spans="2:2" x14ac:dyDescent="0.2">
      <c r="B7691" s="54"/>
    </row>
    <row r="7692" spans="2:2" x14ac:dyDescent="0.2">
      <c r="B7692" s="54"/>
    </row>
    <row r="7693" spans="2:2" x14ac:dyDescent="0.2">
      <c r="B7693" s="54"/>
    </row>
    <row r="7694" spans="2:2" x14ac:dyDescent="0.2">
      <c r="B7694" s="54"/>
    </row>
    <row r="7695" spans="2:2" x14ac:dyDescent="0.2">
      <c r="B7695" s="54"/>
    </row>
    <row r="7696" spans="2:2" x14ac:dyDescent="0.2">
      <c r="B7696" s="54"/>
    </row>
    <row r="7697" spans="2:2" x14ac:dyDescent="0.2">
      <c r="B7697" s="54"/>
    </row>
    <row r="7698" spans="2:2" x14ac:dyDescent="0.2">
      <c r="B7698" s="54"/>
    </row>
    <row r="7699" spans="2:2" x14ac:dyDescent="0.2">
      <c r="B7699" s="54"/>
    </row>
    <row r="7700" spans="2:2" x14ac:dyDescent="0.2">
      <c r="B7700" s="54"/>
    </row>
    <row r="7701" spans="2:2" x14ac:dyDescent="0.2">
      <c r="B7701" s="54"/>
    </row>
    <row r="7702" spans="2:2" x14ac:dyDescent="0.2">
      <c r="B7702" s="54"/>
    </row>
    <row r="7703" spans="2:2" x14ac:dyDescent="0.2">
      <c r="B7703" s="54"/>
    </row>
    <row r="7704" spans="2:2" x14ac:dyDescent="0.2">
      <c r="B7704" s="54"/>
    </row>
    <row r="7705" spans="2:2" x14ac:dyDescent="0.2">
      <c r="B7705" s="54"/>
    </row>
    <row r="7706" spans="2:2" x14ac:dyDescent="0.2">
      <c r="B7706" s="54"/>
    </row>
    <row r="7707" spans="2:2" x14ac:dyDescent="0.2">
      <c r="B7707" s="54"/>
    </row>
    <row r="7708" spans="2:2" x14ac:dyDescent="0.2">
      <c r="B7708" s="54"/>
    </row>
    <row r="7709" spans="2:2" x14ac:dyDescent="0.2">
      <c r="B7709" s="54"/>
    </row>
    <row r="7710" spans="2:2" x14ac:dyDescent="0.2">
      <c r="B7710" s="54"/>
    </row>
    <row r="7711" spans="2:2" x14ac:dyDescent="0.2">
      <c r="B7711" s="54"/>
    </row>
    <row r="7712" spans="2:2" x14ac:dyDescent="0.2">
      <c r="B7712" s="54"/>
    </row>
    <row r="7713" spans="2:2" x14ac:dyDescent="0.2">
      <c r="B7713" s="54"/>
    </row>
    <row r="7714" spans="2:2" x14ac:dyDescent="0.2">
      <c r="B7714" s="54"/>
    </row>
    <row r="7715" spans="2:2" x14ac:dyDescent="0.2">
      <c r="B7715" s="54"/>
    </row>
    <row r="7716" spans="2:2" x14ac:dyDescent="0.2">
      <c r="B7716" s="54"/>
    </row>
    <row r="7717" spans="2:2" x14ac:dyDescent="0.2">
      <c r="B7717" s="54"/>
    </row>
    <row r="7718" spans="2:2" x14ac:dyDescent="0.2">
      <c r="B7718" s="54"/>
    </row>
    <row r="7719" spans="2:2" x14ac:dyDescent="0.2">
      <c r="B7719" s="54"/>
    </row>
    <row r="7720" spans="2:2" x14ac:dyDescent="0.2">
      <c r="B7720" s="54"/>
    </row>
    <row r="7721" spans="2:2" x14ac:dyDescent="0.2">
      <c r="B7721" s="54"/>
    </row>
    <row r="7722" spans="2:2" x14ac:dyDescent="0.2">
      <c r="B7722" s="54"/>
    </row>
    <row r="7723" spans="2:2" x14ac:dyDescent="0.2">
      <c r="B7723" s="54"/>
    </row>
    <row r="7724" spans="2:2" x14ac:dyDescent="0.2">
      <c r="B7724" s="54"/>
    </row>
    <row r="7725" spans="2:2" x14ac:dyDescent="0.2">
      <c r="B7725" s="54"/>
    </row>
    <row r="7726" spans="2:2" x14ac:dyDescent="0.2">
      <c r="B7726" s="54"/>
    </row>
    <row r="7727" spans="2:2" x14ac:dyDescent="0.2">
      <c r="B7727" s="54"/>
    </row>
    <row r="7728" spans="2:2" x14ac:dyDescent="0.2">
      <c r="B7728" s="54"/>
    </row>
    <row r="7729" spans="2:2" x14ac:dyDescent="0.2">
      <c r="B7729" s="54"/>
    </row>
    <row r="7730" spans="2:2" x14ac:dyDescent="0.2">
      <c r="B7730" s="54"/>
    </row>
    <row r="7731" spans="2:2" x14ac:dyDescent="0.2">
      <c r="B7731" s="54"/>
    </row>
    <row r="7732" spans="2:2" x14ac:dyDescent="0.2">
      <c r="B7732" s="54"/>
    </row>
    <row r="7733" spans="2:2" x14ac:dyDescent="0.2">
      <c r="B7733" s="54"/>
    </row>
    <row r="7734" spans="2:2" x14ac:dyDescent="0.2">
      <c r="B7734" s="54"/>
    </row>
    <row r="7735" spans="2:2" x14ac:dyDescent="0.2">
      <c r="B7735" s="54"/>
    </row>
    <row r="7736" spans="2:2" x14ac:dyDescent="0.2">
      <c r="B7736" s="54"/>
    </row>
    <row r="7737" spans="2:2" x14ac:dyDescent="0.2">
      <c r="B7737" s="54"/>
    </row>
    <row r="7738" spans="2:2" x14ac:dyDescent="0.2">
      <c r="B7738" s="54"/>
    </row>
    <row r="7739" spans="2:2" x14ac:dyDescent="0.2">
      <c r="B7739" s="54"/>
    </row>
    <row r="7740" spans="2:2" x14ac:dyDescent="0.2">
      <c r="B7740" s="54"/>
    </row>
    <row r="7741" spans="2:2" x14ac:dyDescent="0.2">
      <c r="B7741" s="54"/>
    </row>
    <row r="7742" spans="2:2" x14ac:dyDescent="0.2">
      <c r="B7742" s="54"/>
    </row>
    <row r="7743" spans="2:2" x14ac:dyDescent="0.2">
      <c r="B7743" s="54"/>
    </row>
    <row r="7744" spans="2:2" x14ac:dyDescent="0.2">
      <c r="B7744" s="54"/>
    </row>
    <row r="7745" spans="2:2" x14ac:dyDescent="0.2">
      <c r="B7745" s="54"/>
    </row>
    <row r="7746" spans="2:2" x14ac:dyDescent="0.2">
      <c r="B7746" s="54"/>
    </row>
    <row r="7747" spans="2:2" x14ac:dyDescent="0.2">
      <c r="B7747" s="54"/>
    </row>
    <row r="7748" spans="2:2" x14ac:dyDescent="0.2">
      <c r="B7748" s="54"/>
    </row>
    <row r="7749" spans="2:2" x14ac:dyDescent="0.2">
      <c r="B7749" s="54"/>
    </row>
    <row r="7750" spans="2:2" x14ac:dyDescent="0.2">
      <c r="B7750" s="54"/>
    </row>
    <row r="7751" spans="2:2" x14ac:dyDescent="0.2">
      <c r="B7751" s="54"/>
    </row>
    <row r="7752" spans="2:2" x14ac:dyDescent="0.2">
      <c r="B7752" s="54"/>
    </row>
    <row r="7753" spans="2:2" x14ac:dyDescent="0.2">
      <c r="B7753" s="54"/>
    </row>
    <row r="7754" spans="2:2" x14ac:dyDescent="0.2">
      <c r="B7754" s="54"/>
    </row>
    <row r="7755" spans="2:2" x14ac:dyDescent="0.2">
      <c r="B7755" s="54"/>
    </row>
    <row r="7756" spans="2:2" x14ac:dyDescent="0.2">
      <c r="B7756" s="54"/>
    </row>
    <row r="7757" spans="2:2" x14ac:dyDescent="0.2">
      <c r="B7757" s="54"/>
    </row>
    <row r="7758" spans="2:2" x14ac:dyDescent="0.2">
      <c r="B7758" s="54"/>
    </row>
    <row r="7759" spans="2:2" x14ac:dyDescent="0.2">
      <c r="B7759" s="54"/>
    </row>
    <row r="7760" spans="2:2" x14ac:dyDescent="0.2">
      <c r="B7760" s="54"/>
    </row>
    <row r="7761" spans="2:2" x14ac:dyDescent="0.2">
      <c r="B7761" s="54"/>
    </row>
    <row r="7762" spans="2:2" x14ac:dyDescent="0.2">
      <c r="B7762" s="54"/>
    </row>
    <row r="7763" spans="2:2" x14ac:dyDescent="0.2">
      <c r="B7763" s="54"/>
    </row>
    <row r="7764" spans="2:2" x14ac:dyDescent="0.2">
      <c r="B7764" s="54"/>
    </row>
    <row r="7765" spans="2:2" x14ac:dyDescent="0.2">
      <c r="B7765" s="54"/>
    </row>
    <row r="7766" spans="2:2" x14ac:dyDescent="0.2">
      <c r="B7766" s="54"/>
    </row>
    <row r="7767" spans="2:2" x14ac:dyDescent="0.2">
      <c r="B7767" s="54"/>
    </row>
    <row r="7768" spans="2:2" x14ac:dyDescent="0.2">
      <c r="B7768" s="54"/>
    </row>
    <row r="7769" spans="2:2" x14ac:dyDescent="0.2">
      <c r="B7769" s="54"/>
    </row>
    <row r="7770" spans="2:2" x14ac:dyDescent="0.2">
      <c r="B7770" s="54"/>
    </row>
    <row r="7771" spans="2:2" x14ac:dyDescent="0.2">
      <c r="B7771" s="54"/>
    </row>
    <row r="7772" spans="2:2" x14ac:dyDescent="0.2">
      <c r="B7772" s="54"/>
    </row>
    <row r="7773" spans="2:2" x14ac:dyDescent="0.2">
      <c r="B7773" s="54"/>
    </row>
    <row r="7774" spans="2:2" x14ac:dyDescent="0.2">
      <c r="B7774" s="54"/>
    </row>
    <row r="7775" spans="2:2" x14ac:dyDescent="0.2">
      <c r="B7775" s="54"/>
    </row>
    <row r="7776" spans="2:2" x14ac:dyDescent="0.2">
      <c r="B7776" s="54"/>
    </row>
    <row r="7777" spans="2:2" x14ac:dyDescent="0.2">
      <c r="B7777" s="54"/>
    </row>
    <row r="7778" spans="2:2" x14ac:dyDescent="0.2">
      <c r="B7778" s="54"/>
    </row>
    <row r="7779" spans="2:2" x14ac:dyDescent="0.2">
      <c r="B7779" s="54"/>
    </row>
    <row r="7780" spans="2:2" x14ac:dyDescent="0.2">
      <c r="B7780" s="54"/>
    </row>
    <row r="7781" spans="2:2" x14ac:dyDescent="0.2">
      <c r="B7781" s="54"/>
    </row>
    <row r="7782" spans="2:2" x14ac:dyDescent="0.2">
      <c r="B7782" s="54"/>
    </row>
    <row r="7783" spans="2:2" x14ac:dyDescent="0.2">
      <c r="B7783" s="54"/>
    </row>
    <row r="7784" spans="2:2" x14ac:dyDescent="0.2">
      <c r="B7784" s="54"/>
    </row>
    <row r="7785" spans="2:2" x14ac:dyDescent="0.2">
      <c r="B7785" s="54"/>
    </row>
    <row r="7786" spans="2:2" x14ac:dyDescent="0.2">
      <c r="B7786" s="54"/>
    </row>
    <row r="7787" spans="2:2" x14ac:dyDescent="0.2">
      <c r="B7787" s="54"/>
    </row>
    <row r="7788" spans="2:2" x14ac:dyDescent="0.2">
      <c r="B7788" s="54"/>
    </row>
    <row r="7789" spans="2:2" x14ac:dyDescent="0.2">
      <c r="B7789" s="54"/>
    </row>
    <row r="7790" spans="2:2" x14ac:dyDescent="0.2">
      <c r="B7790" s="54"/>
    </row>
    <row r="7791" spans="2:2" x14ac:dyDescent="0.2">
      <c r="B7791" s="54"/>
    </row>
    <row r="7792" spans="2:2" x14ac:dyDescent="0.2">
      <c r="B7792" s="54"/>
    </row>
    <row r="7793" spans="2:2" x14ac:dyDescent="0.2">
      <c r="B7793" s="54"/>
    </row>
    <row r="7794" spans="2:2" x14ac:dyDescent="0.2">
      <c r="B7794" s="54"/>
    </row>
    <row r="7795" spans="2:2" x14ac:dyDescent="0.2">
      <c r="B7795" s="54"/>
    </row>
    <row r="7796" spans="2:2" x14ac:dyDescent="0.2">
      <c r="B7796" s="54"/>
    </row>
    <row r="7797" spans="2:2" x14ac:dyDescent="0.2">
      <c r="B7797" s="54"/>
    </row>
    <row r="7798" spans="2:2" x14ac:dyDescent="0.2">
      <c r="B7798" s="54"/>
    </row>
    <row r="7799" spans="2:2" x14ac:dyDescent="0.2">
      <c r="B7799" s="54"/>
    </row>
    <row r="7800" spans="2:2" x14ac:dyDescent="0.2">
      <c r="B7800" s="54"/>
    </row>
    <row r="7801" spans="2:2" x14ac:dyDescent="0.2">
      <c r="B7801" s="54"/>
    </row>
    <row r="7802" spans="2:2" x14ac:dyDescent="0.2">
      <c r="B7802" s="54"/>
    </row>
    <row r="7803" spans="2:2" x14ac:dyDescent="0.2">
      <c r="B7803" s="54"/>
    </row>
    <row r="7804" spans="2:2" x14ac:dyDescent="0.2">
      <c r="B7804" s="54"/>
    </row>
    <row r="7805" spans="2:2" x14ac:dyDescent="0.2">
      <c r="B7805" s="54"/>
    </row>
    <row r="7806" spans="2:2" x14ac:dyDescent="0.2">
      <c r="B7806" s="54"/>
    </row>
    <row r="7807" spans="2:2" x14ac:dyDescent="0.2">
      <c r="B7807" s="54"/>
    </row>
    <row r="7808" spans="2:2" x14ac:dyDescent="0.2">
      <c r="B7808" s="54"/>
    </row>
    <row r="7809" spans="2:2" x14ac:dyDescent="0.2">
      <c r="B7809" s="54"/>
    </row>
    <row r="7810" spans="2:2" x14ac:dyDescent="0.2">
      <c r="B7810" s="54"/>
    </row>
    <row r="7811" spans="2:2" x14ac:dyDescent="0.2">
      <c r="B7811" s="54"/>
    </row>
    <row r="7812" spans="2:2" x14ac:dyDescent="0.2">
      <c r="B7812" s="54"/>
    </row>
    <row r="7813" spans="2:2" x14ac:dyDescent="0.2">
      <c r="B7813" s="54"/>
    </row>
    <row r="7814" spans="2:2" x14ac:dyDescent="0.2">
      <c r="B7814" s="54"/>
    </row>
    <row r="7815" spans="2:2" x14ac:dyDescent="0.2">
      <c r="B7815" s="54"/>
    </row>
    <row r="7816" spans="2:2" x14ac:dyDescent="0.2">
      <c r="B7816" s="54"/>
    </row>
    <row r="7817" spans="2:2" x14ac:dyDescent="0.2">
      <c r="B7817" s="54"/>
    </row>
    <row r="7818" spans="2:2" x14ac:dyDescent="0.2">
      <c r="B7818" s="54"/>
    </row>
    <row r="7819" spans="2:2" x14ac:dyDescent="0.2">
      <c r="B7819" s="54"/>
    </row>
    <row r="7820" spans="2:2" x14ac:dyDescent="0.2">
      <c r="B7820" s="54"/>
    </row>
    <row r="7821" spans="2:2" x14ac:dyDescent="0.2">
      <c r="B7821" s="54"/>
    </row>
    <row r="7822" spans="2:2" x14ac:dyDescent="0.2">
      <c r="B7822" s="54"/>
    </row>
    <row r="7823" spans="2:2" x14ac:dyDescent="0.2">
      <c r="B7823" s="54"/>
    </row>
    <row r="7824" spans="2:2" x14ac:dyDescent="0.2">
      <c r="B7824" s="54"/>
    </row>
    <row r="7825" spans="2:2" x14ac:dyDescent="0.2">
      <c r="B7825" s="54"/>
    </row>
    <row r="7826" spans="2:2" x14ac:dyDescent="0.2">
      <c r="B7826" s="54"/>
    </row>
    <row r="7827" spans="2:2" x14ac:dyDescent="0.2">
      <c r="B7827" s="54"/>
    </row>
    <row r="7828" spans="2:2" x14ac:dyDescent="0.2">
      <c r="B7828" s="54"/>
    </row>
    <row r="7829" spans="2:2" x14ac:dyDescent="0.2">
      <c r="B7829" s="54"/>
    </row>
    <row r="7830" spans="2:2" x14ac:dyDescent="0.2">
      <c r="B7830" s="54"/>
    </row>
    <row r="7831" spans="2:2" x14ac:dyDescent="0.2">
      <c r="B7831" s="54"/>
    </row>
    <row r="7832" spans="2:2" x14ac:dyDescent="0.2">
      <c r="B7832" s="54"/>
    </row>
    <row r="7833" spans="2:2" x14ac:dyDescent="0.2">
      <c r="B7833" s="54"/>
    </row>
    <row r="7834" spans="2:2" x14ac:dyDescent="0.2">
      <c r="B7834" s="54"/>
    </row>
    <row r="7835" spans="2:2" x14ac:dyDescent="0.2">
      <c r="B7835" s="54"/>
    </row>
    <row r="7836" spans="2:2" x14ac:dyDescent="0.2">
      <c r="B7836" s="54"/>
    </row>
    <row r="7837" spans="2:2" x14ac:dyDescent="0.2">
      <c r="B7837" s="54"/>
    </row>
    <row r="7838" spans="2:2" x14ac:dyDescent="0.2">
      <c r="B7838" s="54"/>
    </row>
    <row r="7839" spans="2:2" x14ac:dyDescent="0.2">
      <c r="B7839" s="54"/>
    </row>
    <row r="7840" spans="2:2" x14ac:dyDescent="0.2">
      <c r="B7840" s="54"/>
    </row>
    <row r="7841" spans="2:2" x14ac:dyDescent="0.2">
      <c r="B7841" s="54"/>
    </row>
    <row r="7842" spans="2:2" x14ac:dyDescent="0.2">
      <c r="B7842" s="54"/>
    </row>
    <row r="7843" spans="2:2" x14ac:dyDescent="0.2">
      <c r="B7843" s="54"/>
    </row>
    <row r="7844" spans="2:2" x14ac:dyDescent="0.2">
      <c r="B7844" s="54"/>
    </row>
    <row r="7845" spans="2:2" x14ac:dyDescent="0.2">
      <c r="B7845" s="54"/>
    </row>
    <row r="7846" spans="2:2" x14ac:dyDescent="0.2">
      <c r="B7846" s="54"/>
    </row>
    <row r="7847" spans="2:2" x14ac:dyDescent="0.2">
      <c r="B7847" s="54"/>
    </row>
    <row r="7848" spans="2:2" x14ac:dyDescent="0.2">
      <c r="B7848" s="54"/>
    </row>
    <row r="7849" spans="2:2" x14ac:dyDescent="0.2">
      <c r="B7849" s="54"/>
    </row>
    <row r="7850" spans="2:2" x14ac:dyDescent="0.2">
      <c r="B7850" s="54"/>
    </row>
    <row r="7851" spans="2:2" x14ac:dyDescent="0.2">
      <c r="B7851" s="54"/>
    </row>
    <row r="7852" spans="2:2" x14ac:dyDescent="0.2">
      <c r="B7852" s="54"/>
    </row>
    <row r="7853" spans="2:2" x14ac:dyDescent="0.2">
      <c r="B7853" s="54"/>
    </row>
    <row r="7854" spans="2:2" x14ac:dyDescent="0.2">
      <c r="B7854" s="54"/>
    </row>
    <row r="7855" spans="2:2" x14ac:dyDescent="0.2">
      <c r="B7855" s="54"/>
    </row>
    <row r="7856" spans="2:2" x14ac:dyDescent="0.2">
      <c r="B7856" s="54"/>
    </row>
    <row r="7857" spans="2:2" x14ac:dyDescent="0.2">
      <c r="B7857" s="54"/>
    </row>
    <row r="7858" spans="2:2" x14ac:dyDescent="0.2">
      <c r="B7858" s="54"/>
    </row>
    <row r="7859" spans="2:2" x14ac:dyDescent="0.2">
      <c r="B7859" s="54"/>
    </row>
    <row r="7860" spans="2:2" x14ac:dyDescent="0.2">
      <c r="B7860" s="54"/>
    </row>
    <row r="7861" spans="2:2" x14ac:dyDescent="0.2">
      <c r="B7861" s="54"/>
    </row>
    <row r="7862" spans="2:2" x14ac:dyDescent="0.2">
      <c r="B7862" s="54"/>
    </row>
    <row r="7863" spans="2:2" x14ac:dyDescent="0.2">
      <c r="B7863" s="54"/>
    </row>
    <row r="7864" spans="2:2" x14ac:dyDescent="0.2">
      <c r="B7864" s="54"/>
    </row>
    <row r="7865" spans="2:2" x14ac:dyDescent="0.2">
      <c r="B7865" s="54"/>
    </row>
    <row r="7866" spans="2:2" x14ac:dyDescent="0.2">
      <c r="B7866" s="54"/>
    </row>
    <row r="7867" spans="2:2" x14ac:dyDescent="0.2">
      <c r="B7867" s="54"/>
    </row>
    <row r="7868" spans="2:2" x14ac:dyDescent="0.2">
      <c r="B7868" s="54"/>
    </row>
    <row r="7869" spans="2:2" x14ac:dyDescent="0.2">
      <c r="B7869" s="54"/>
    </row>
    <row r="7870" spans="2:2" x14ac:dyDescent="0.2">
      <c r="B7870" s="54"/>
    </row>
    <row r="7871" spans="2:2" x14ac:dyDescent="0.2">
      <c r="B7871" s="54"/>
    </row>
    <row r="7872" spans="2:2" x14ac:dyDescent="0.2">
      <c r="B7872" s="54"/>
    </row>
    <row r="7873" spans="2:2" x14ac:dyDescent="0.2">
      <c r="B7873" s="54"/>
    </row>
    <row r="7874" spans="2:2" x14ac:dyDescent="0.2">
      <c r="B7874" s="54"/>
    </row>
    <row r="7875" spans="2:2" x14ac:dyDescent="0.2">
      <c r="B7875" s="54"/>
    </row>
    <row r="7876" spans="2:2" x14ac:dyDescent="0.2">
      <c r="B7876" s="54"/>
    </row>
    <row r="7877" spans="2:2" x14ac:dyDescent="0.2">
      <c r="B7877" s="54"/>
    </row>
    <row r="7878" spans="2:2" x14ac:dyDescent="0.2">
      <c r="B7878" s="54"/>
    </row>
    <row r="7879" spans="2:2" x14ac:dyDescent="0.2">
      <c r="B7879" s="54"/>
    </row>
    <row r="7880" spans="2:2" x14ac:dyDescent="0.2">
      <c r="B7880" s="54"/>
    </row>
    <row r="7881" spans="2:2" x14ac:dyDescent="0.2">
      <c r="B7881" s="54"/>
    </row>
    <row r="7882" spans="2:2" x14ac:dyDescent="0.2">
      <c r="B7882" s="54"/>
    </row>
    <row r="7883" spans="2:2" x14ac:dyDescent="0.2">
      <c r="B7883" s="54"/>
    </row>
    <row r="7884" spans="2:2" x14ac:dyDescent="0.2">
      <c r="B7884" s="54"/>
    </row>
    <row r="7885" spans="2:2" x14ac:dyDescent="0.2">
      <c r="B7885" s="54"/>
    </row>
    <row r="7886" spans="2:2" x14ac:dyDescent="0.2">
      <c r="B7886" s="54"/>
    </row>
    <row r="7887" spans="2:2" x14ac:dyDescent="0.2">
      <c r="B7887" s="54"/>
    </row>
    <row r="7888" spans="2:2" x14ac:dyDescent="0.2">
      <c r="B7888" s="54"/>
    </row>
    <row r="7889" spans="2:2" x14ac:dyDescent="0.2">
      <c r="B7889" s="54"/>
    </row>
    <row r="7890" spans="2:2" x14ac:dyDescent="0.2">
      <c r="B7890" s="54"/>
    </row>
    <row r="7891" spans="2:2" x14ac:dyDescent="0.2">
      <c r="B7891" s="54"/>
    </row>
    <row r="7892" spans="2:2" x14ac:dyDescent="0.2">
      <c r="B7892" s="54"/>
    </row>
    <row r="7893" spans="2:2" x14ac:dyDescent="0.2">
      <c r="B7893" s="54"/>
    </row>
    <row r="7894" spans="2:2" x14ac:dyDescent="0.2">
      <c r="B7894" s="54"/>
    </row>
    <row r="7895" spans="2:2" x14ac:dyDescent="0.2">
      <c r="B7895" s="54"/>
    </row>
    <row r="7896" spans="2:2" x14ac:dyDescent="0.2">
      <c r="B7896" s="54"/>
    </row>
    <row r="7897" spans="2:2" x14ac:dyDescent="0.2">
      <c r="B7897" s="54"/>
    </row>
    <row r="7898" spans="2:2" x14ac:dyDescent="0.2">
      <c r="B7898" s="54"/>
    </row>
    <row r="7899" spans="2:2" x14ac:dyDescent="0.2">
      <c r="B7899" s="54"/>
    </row>
    <row r="7900" spans="2:2" x14ac:dyDescent="0.2">
      <c r="B7900" s="54"/>
    </row>
    <row r="7901" spans="2:2" x14ac:dyDescent="0.2">
      <c r="B7901" s="54"/>
    </row>
    <row r="7902" spans="2:2" x14ac:dyDescent="0.2">
      <c r="B7902" s="54"/>
    </row>
    <row r="7903" spans="2:2" x14ac:dyDescent="0.2">
      <c r="B7903" s="54"/>
    </row>
    <row r="7904" spans="2:2" x14ac:dyDescent="0.2">
      <c r="B7904" s="54"/>
    </row>
    <row r="7905" spans="2:2" x14ac:dyDescent="0.2">
      <c r="B7905" s="54"/>
    </row>
    <row r="7906" spans="2:2" x14ac:dyDescent="0.2">
      <c r="B7906" s="54"/>
    </row>
    <row r="7907" spans="2:2" x14ac:dyDescent="0.2">
      <c r="B7907" s="54"/>
    </row>
    <row r="7908" spans="2:2" x14ac:dyDescent="0.2">
      <c r="B7908" s="54"/>
    </row>
    <row r="7909" spans="2:2" x14ac:dyDescent="0.2">
      <c r="B7909" s="54"/>
    </row>
    <row r="7910" spans="2:2" x14ac:dyDescent="0.2">
      <c r="B7910" s="54"/>
    </row>
    <row r="7911" spans="2:2" x14ac:dyDescent="0.2">
      <c r="B7911" s="54"/>
    </row>
    <row r="7912" spans="2:2" x14ac:dyDescent="0.2">
      <c r="B7912" s="54"/>
    </row>
    <row r="7913" spans="2:2" x14ac:dyDescent="0.2">
      <c r="B7913" s="54"/>
    </row>
    <row r="7914" spans="2:2" x14ac:dyDescent="0.2">
      <c r="B7914" s="54"/>
    </row>
    <row r="7915" spans="2:2" x14ac:dyDescent="0.2">
      <c r="B7915" s="54"/>
    </row>
    <row r="7916" spans="2:2" x14ac:dyDescent="0.2">
      <c r="B7916" s="54"/>
    </row>
    <row r="7917" spans="2:2" x14ac:dyDescent="0.2">
      <c r="B7917" s="54"/>
    </row>
    <row r="7918" spans="2:2" x14ac:dyDescent="0.2">
      <c r="B7918" s="54"/>
    </row>
    <row r="7919" spans="2:2" x14ac:dyDescent="0.2">
      <c r="B7919" s="54"/>
    </row>
    <row r="7920" spans="2:2" x14ac:dyDescent="0.2">
      <c r="B7920" s="54"/>
    </row>
    <row r="7921" spans="2:2" x14ac:dyDescent="0.2">
      <c r="B7921" s="54"/>
    </row>
    <row r="7922" spans="2:2" x14ac:dyDescent="0.2">
      <c r="B7922" s="54"/>
    </row>
    <row r="7923" spans="2:2" x14ac:dyDescent="0.2">
      <c r="B7923" s="54"/>
    </row>
    <row r="7924" spans="2:2" x14ac:dyDescent="0.2">
      <c r="B7924" s="54"/>
    </row>
    <row r="7925" spans="2:2" x14ac:dyDescent="0.2">
      <c r="B7925" s="54"/>
    </row>
    <row r="7926" spans="2:2" x14ac:dyDescent="0.2">
      <c r="B7926" s="54"/>
    </row>
    <row r="7927" spans="2:2" x14ac:dyDescent="0.2">
      <c r="B7927" s="54"/>
    </row>
    <row r="7928" spans="2:2" x14ac:dyDescent="0.2">
      <c r="B7928" s="54"/>
    </row>
    <row r="7929" spans="2:2" x14ac:dyDescent="0.2">
      <c r="B7929" s="54"/>
    </row>
    <row r="7930" spans="2:2" x14ac:dyDescent="0.2">
      <c r="B7930" s="54"/>
    </row>
    <row r="7931" spans="2:2" x14ac:dyDescent="0.2">
      <c r="B7931" s="54"/>
    </row>
    <row r="7932" spans="2:2" x14ac:dyDescent="0.2">
      <c r="B7932" s="54"/>
    </row>
    <row r="7933" spans="2:2" x14ac:dyDescent="0.2">
      <c r="B7933" s="54"/>
    </row>
    <row r="7934" spans="2:2" x14ac:dyDescent="0.2">
      <c r="B7934" s="54"/>
    </row>
    <row r="7935" spans="2:2" x14ac:dyDescent="0.2">
      <c r="B7935" s="54"/>
    </row>
    <row r="7936" spans="2:2" x14ac:dyDescent="0.2">
      <c r="B7936" s="54"/>
    </row>
    <row r="7937" spans="2:2" x14ac:dyDescent="0.2">
      <c r="B7937" s="54"/>
    </row>
    <row r="7938" spans="2:2" x14ac:dyDescent="0.2">
      <c r="B7938" s="54"/>
    </row>
    <row r="7939" spans="2:2" x14ac:dyDescent="0.2">
      <c r="B7939" s="54"/>
    </row>
    <row r="7940" spans="2:2" x14ac:dyDescent="0.2">
      <c r="B7940" s="54"/>
    </row>
    <row r="7941" spans="2:2" x14ac:dyDescent="0.2">
      <c r="B7941" s="54"/>
    </row>
    <row r="7942" spans="2:2" x14ac:dyDescent="0.2">
      <c r="B7942" s="54"/>
    </row>
    <row r="7943" spans="2:2" x14ac:dyDescent="0.2">
      <c r="B7943" s="54"/>
    </row>
    <row r="7944" spans="2:2" x14ac:dyDescent="0.2">
      <c r="B7944" s="54"/>
    </row>
    <row r="7945" spans="2:2" x14ac:dyDescent="0.2">
      <c r="B7945" s="54"/>
    </row>
    <row r="7946" spans="2:2" x14ac:dyDescent="0.2">
      <c r="B7946" s="54"/>
    </row>
    <row r="7947" spans="2:2" x14ac:dyDescent="0.2">
      <c r="B7947" s="54"/>
    </row>
    <row r="7948" spans="2:2" x14ac:dyDescent="0.2">
      <c r="B7948" s="54"/>
    </row>
    <row r="7949" spans="2:2" x14ac:dyDescent="0.2">
      <c r="B7949" s="54"/>
    </row>
    <row r="7950" spans="2:2" x14ac:dyDescent="0.2">
      <c r="B7950" s="54"/>
    </row>
    <row r="7951" spans="2:2" x14ac:dyDescent="0.2">
      <c r="B7951" s="54"/>
    </row>
    <row r="7952" spans="2:2" x14ac:dyDescent="0.2">
      <c r="B7952" s="54"/>
    </row>
    <row r="7953" spans="2:2" x14ac:dyDescent="0.2">
      <c r="B7953" s="54"/>
    </row>
    <row r="7954" spans="2:2" x14ac:dyDescent="0.2">
      <c r="B7954" s="54"/>
    </row>
    <row r="7955" spans="2:2" x14ac:dyDescent="0.2">
      <c r="B7955" s="54"/>
    </row>
    <row r="7956" spans="2:2" x14ac:dyDescent="0.2">
      <c r="B7956" s="54"/>
    </row>
    <row r="7957" spans="2:2" x14ac:dyDescent="0.2">
      <c r="B7957" s="54"/>
    </row>
    <row r="7958" spans="2:2" x14ac:dyDescent="0.2">
      <c r="B7958" s="54"/>
    </row>
    <row r="7959" spans="2:2" x14ac:dyDescent="0.2">
      <c r="B7959" s="54"/>
    </row>
    <row r="7960" spans="2:2" x14ac:dyDescent="0.2">
      <c r="B7960" s="54"/>
    </row>
    <row r="7961" spans="2:2" x14ac:dyDescent="0.2">
      <c r="B7961" s="54"/>
    </row>
    <row r="7962" spans="2:2" x14ac:dyDescent="0.2">
      <c r="B7962" s="54"/>
    </row>
    <row r="7963" spans="2:2" x14ac:dyDescent="0.2">
      <c r="B7963" s="54"/>
    </row>
    <row r="7964" spans="2:2" x14ac:dyDescent="0.2">
      <c r="B7964" s="54"/>
    </row>
    <row r="7965" spans="2:2" x14ac:dyDescent="0.2">
      <c r="B7965" s="54"/>
    </row>
    <row r="7966" spans="2:2" x14ac:dyDescent="0.2">
      <c r="B7966" s="54"/>
    </row>
    <row r="7967" spans="2:2" x14ac:dyDescent="0.2">
      <c r="B7967" s="54"/>
    </row>
    <row r="7968" spans="2:2" x14ac:dyDescent="0.2">
      <c r="B7968" s="54"/>
    </row>
    <row r="7969" spans="2:2" x14ac:dyDescent="0.2">
      <c r="B7969" s="54"/>
    </row>
    <row r="7970" spans="2:2" x14ac:dyDescent="0.2">
      <c r="B7970" s="54"/>
    </row>
    <row r="7971" spans="2:2" x14ac:dyDescent="0.2">
      <c r="B7971" s="54"/>
    </row>
    <row r="7972" spans="2:2" x14ac:dyDescent="0.2">
      <c r="B7972" s="54"/>
    </row>
    <row r="7973" spans="2:2" x14ac:dyDescent="0.2">
      <c r="B7973" s="54"/>
    </row>
    <row r="7974" spans="2:2" x14ac:dyDescent="0.2">
      <c r="B7974" s="54"/>
    </row>
    <row r="7975" spans="2:2" x14ac:dyDescent="0.2">
      <c r="B7975" s="54"/>
    </row>
    <row r="7976" spans="2:2" x14ac:dyDescent="0.2">
      <c r="B7976" s="54"/>
    </row>
    <row r="7977" spans="2:2" x14ac:dyDescent="0.2">
      <c r="B7977" s="54"/>
    </row>
    <row r="7978" spans="2:2" x14ac:dyDescent="0.2">
      <c r="B7978" s="54"/>
    </row>
    <row r="7979" spans="2:2" x14ac:dyDescent="0.2">
      <c r="B7979" s="54"/>
    </row>
    <row r="7980" spans="2:2" x14ac:dyDescent="0.2">
      <c r="B7980" s="54"/>
    </row>
    <row r="7981" spans="2:2" x14ac:dyDescent="0.2">
      <c r="B7981" s="54"/>
    </row>
    <row r="7982" spans="2:2" x14ac:dyDescent="0.2">
      <c r="B7982" s="54"/>
    </row>
    <row r="7983" spans="2:2" x14ac:dyDescent="0.2">
      <c r="B7983" s="54"/>
    </row>
    <row r="7984" spans="2:2" x14ac:dyDescent="0.2">
      <c r="B7984" s="54"/>
    </row>
    <row r="7985" spans="2:2" x14ac:dyDescent="0.2">
      <c r="B7985" s="54"/>
    </row>
    <row r="7986" spans="2:2" x14ac:dyDescent="0.2">
      <c r="B7986" s="54"/>
    </row>
    <row r="7987" spans="2:2" x14ac:dyDescent="0.2">
      <c r="B7987" s="54"/>
    </row>
    <row r="7988" spans="2:2" x14ac:dyDescent="0.2">
      <c r="B7988" s="54"/>
    </row>
    <row r="7989" spans="2:2" x14ac:dyDescent="0.2">
      <c r="B7989" s="54"/>
    </row>
    <row r="7990" spans="2:2" x14ac:dyDescent="0.2">
      <c r="B7990" s="54"/>
    </row>
    <row r="7991" spans="2:2" x14ac:dyDescent="0.2">
      <c r="B7991" s="54"/>
    </row>
    <row r="7992" spans="2:2" x14ac:dyDescent="0.2">
      <c r="B7992" s="54"/>
    </row>
    <row r="7993" spans="2:2" x14ac:dyDescent="0.2">
      <c r="B7993" s="54"/>
    </row>
    <row r="7994" spans="2:2" x14ac:dyDescent="0.2">
      <c r="B7994" s="54"/>
    </row>
    <row r="7995" spans="2:2" x14ac:dyDescent="0.2">
      <c r="B7995" s="54"/>
    </row>
    <row r="7996" spans="2:2" x14ac:dyDescent="0.2">
      <c r="B7996" s="54"/>
    </row>
    <row r="7997" spans="2:2" x14ac:dyDescent="0.2">
      <c r="B7997" s="54"/>
    </row>
    <row r="7998" spans="2:2" x14ac:dyDescent="0.2">
      <c r="B7998" s="54"/>
    </row>
    <row r="7999" spans="2:2" x14ac:dyDescent="0.2">
      <c r="B7999" s="54"/>
    </row>
    <row r="8000" spans="2:2" x14ac:dyDescent="0.2">
      <c r="B8000" s="54"/>
    </row>
    <row r="8001" spans="2:2" x14ac:dyDescent="0.2">
      <c r="B8001" s="54"/>
    </row>
    <row r="8002" spans="2:2" x14ac:dyDescent="0.2">
      <c r="B8002" s="54"/>
    </row>
    <row r="8003" spans="2:2" x14ac:dyDescent="0.2">
      <c r="B8003" s="54"/>
    </row>
    <row r="8004" spans="2:2" x14ac:dyDescent="0.2">
      <c r="B8004" s="54"/>
    </row>
    <row r="8005" spans="2:2" x14ac:dyDescent="0.2">
      <c r="B8005" s="54"/>
    </row>
    <row r="8006" spans="2:2" x14ac:dyDescent="0.2">
      <c r="B8006" s="54"/>
    </row>
    <row r="8007" spans="2:2" x14ac:dyDescent="0.2">
      <c r="B8007" s="54"/>
    </row>
    <row r="8008" spans="2:2" x14ac:dyDescent="0.2">
      <c r="B8008" s="54"/>
    </row>
    <row r="8009" spans="2:2" x14ac:dyDescent="0.2">
      <c r="B8009" s="54"/>
    </row>
    <row r="8010" spans="2:2" x14ac:dyDescent="0.2">
      <c r="B8010" s="54"/>
    </row>
    <row r="8011" spans="2:2" x14ac:dyDescent="0.2">
      <c r="B8011" s="54"/>
    </row>
    <row r="8012" spans="2:2" x14ac:dyDescent="0.2">
      <c r="B8012" s="54"/>
    </row>
    <row r="8013" spans="2:2" x14ac:dyDescent="0.2">
      <c r="B8013" s="54"/>
    </row>
    <row r="8014" spans="2:2" x14ac:dyDescent="0.2">
      <c r="B8014" s="54"/>
    </row>
    <row r="8015" spans="2:2" x14ac:dyDescent="0.2">
      <c r="B8015" s="54"/>
    </row>
    <row r="8016" spans="2:2" x14ac:dyDescent="0.2">
      <c r="B8016" s="54"/>
    </row>
    <row r="8017" spans="2:2" x14ac:dyDescent="0.2">
      <c r="B8017" s="54"/>
    </row>
    <row r="8018" spans="2:2" x14ac:dyDescent="0.2">
      <c r="B8018" s="54"/>
    </row>
    <row r="8019" spans="2:2" x14ac:dyDescent="0.2">
      <c r="B8019" s="54"/>
    </row>
    <row r="8020" spans="2:2" x14ac:dyDescent="0.2">
      <c r="B8020" s="54"/>
    </row>
    <row r="8021" spans="2:2" x14ac:dyDescent="0.2">
      <c r="B8021" s="54"/>
    </row>
    <row r="8022" spans="2:2" x14ac:dyDescent="0.2">
      <c r="B8022" s="54"/>
    </row>
    <row r="8023" spans="2:2" x14ac:dyDescent="0.2">
      <c r="B8023" s="54"/>
    </row>
    <row r="8024" spans="2:2" x14ac:dyDescent="0.2">
      <c r="B8024" s="54"/>
    </row>
    <row r="8025" spans="2:2" x14ac:dyDescent="0.2">
      <c r="B8025" s="54"/>
    </row>
    <row r="8026" spans="2:2" x14ac:dyDescent="0.2">
      <c r="B8026" s="54"/>
    </row>
    <row r="8027" spans="2:2" x14ac:dyDescent="0.2">
      <c r="B8027" s="54"/>
    </row>
    <row r="8028" spans="2:2" x14ac:dyDescent="0.2">
      <c r="B8028" s="54"/>
    </row>
    <row r="8029" spans="2:2" x14ac:dyDescent="0.2">
      <c r="B8029" s="54"/>
    </row>
    <row r="8030" spans="2:2" x14ac:dyDescent="0.2">
      <c r="B8030" s="54"/>
    </row>
    <row r="8031" spans="2:2" x14ac:dyDescent="0.2">
      <c r="B8031" s="54"/>
    </row>
    <row r="8032" spans="2:2" x14ac:dyDescent="0.2">
      <c r="B8032" s="54"/>
    </row>
    <row r="8033" spans="2:2" x14ac:dyDescent="0.2">
      <c r="B8033" s="54"/>
    </row>
    <row r="8034" spans="2:2" x14ac:dyDescent="0.2">
      <c r="B8034" s="54"/>
    </row>
    <row r="8035" spans="2:2" x14ac:dyDescent="0.2">
      <c r="B8035" s="54"/>
    </row>
    <row r="8036" spans="2:2" x14ac:dyDescent="0.2">
      <c r="B8036" s="54"/>
    </row>
    <row r="8037" spans="2:2" x14ac:dyDescent="0.2">
      <c r="B8037" s="54"/>
    </row>
    <row r="8038" spans="2:2" x14ac:dyDescent="0.2">
      <c r="B8038" s="54"/>
    </row>
    <row r="8039" spans="2:2" x14ac:dyDescent="0.2">
      <c r="B8039" s="54"/>
    </row>
    <row r="8040" spans="2:2" x14ac:dyDescent="0.2">
      <c r="B8040" s="54"/>
    </row>
    <row r="8041" spans="2:2" x14ac:dyDescent="0.2">
      <c r="B8041" s="54"/>
    </row>
    <row r="8042" spans="2:2" x14ac:dyDescent="0.2">
      <c r="B8042" s="54"/>
    </row>
    <row r="8043" spans="2:2" x14ac:dyDescent="0.2">
      <c r="B8043" s="54"/>
    </row>
    <row r="8044" spans="2:2" x14ac:dyDescent="0.2">
      <c r="B8044" s="54"/>
    </row>
    <row r="8045" spans="2:2" x14ac:dyDescent="0.2">
      <c r="B8045" s="54"/>
    </row>
    <row r="8046" spans="2:2" x14ac:dyDescent="0.2">
      <c r="B8046" s="54"/>
    </row>
    <row r="8047" spans="2:2" x14ac:dyDescent="0.2">
      <c r="B8047" s="54"/>
    </row>
    <row r="8048" spans="2:2" x14ac:dyDescent="0.2">
      <c r="B8048" s="54"/>
    </row>
    <row r="8049" spans="2:2" x14ac:dyDescent="0.2">
      <c r="B8049" s="54"/>
    </row>
    <row r="8050" spans="2:2" x14ac:dyDescent="0.2">
      <c r="B8050" s="54"/>
    </row>
    <row r="8051" spans="2:2" x14ac:dyDescent="0.2">
      <c r="B8051" s="54"/>
    </row>
    <row r="8052" spans="2:2" x14ac:dyDescent="0.2">
      <c r="B8052" s="54"/>
    </row>
    <row r="8053" spans="2:2" x14ac:dyDescent="0.2">
      <c r="B8053" s="54"/>
    </row>
    <row r="8054" spans="2:2" x14ac:dyDescent="0.2">
      <c r="B8054" s="54"/>
    </row>
    <row r="8055" spans="2:2" x14ac:dyDescent="0.2">
      <c r="B8055" s="54"/>
    </row>
    <row r="8056" spans="2:2" x14ac:dyDescent="0.2">
      <c r="B8056" s="54"/>
    </row>
    <row r="8057" spans="2:2" x14ac:dyDescent="0.2">
      <c r="B8057" s="54"/>
    </row>
    <row r="8058" spans="2:2" x14ac:dyDescent="0.2">
      <c r="B8058" s="54"/>
    </row>
    <row r="8059" spans="2:2" x14ac:dyDescent="0.2">
      <c r="B8059" s="54"/>
    </row>
    <row r="8060" spans="2:2" x14ac:dyDescent="0.2">
      <c r="B8060" s="54"/>
    </row>
    <row r="8061" spans="2:2" x14ac:dyDescent="0.2">
      <c r="B8061" s="54"/>
    </row>
    <row r="8062" spans="2:2" x14ac:dyDescent="0.2">
      <c r="B8062" s="54"/>
    </row>
    <row r="8063" spans="2:2" x14ac:dyDescent="0.2">
      <c r="B8063" s="54"/>
    </row>
    <row r="8064" spans="2:2" x14ac:dyDescent="0.2">
      <c r="B8064" s="54"/>
    </row>
    <row r="8065" spans="2:2" x14ac:dyDescent="0.2">
      <c r="B8065" s="54"/>
    </row>
    <row r="8066" spans="2:2" x14ac:dyDescent="0.2">
      <c r="B8066" s="54"/>
    </row>
    <row r="8067" spans="2:2" x14ac:dyDescent="0.2">
      <c r="B8067" s="54"/>
    </row>
    <row r="8068" spans="2:2" x14ac:dyDescent="0.2">
      <c r="B8068" s="54"/>
    </row>
    <row r="8069" spans="2:2" x14ac:dyDescent="0.2">
      <c r="B8069" s="54"/>
    </row>
    <row r="8070" spans="2:2" x14ac:dyDescent="0.2">
      <c r="B8070" s="54"/>
    </row>
    <row r="8071" spans="2:2" x14ac:dyDescent="0.2">
      <c r="B8071" s="54"/>
    </row>
    <row r="8072" spans="2:2" x14ac:dyDescent="0.2">
      <c r="B8072" s="54"/>
    </row>
    <row r="8073" spans="2:2" x14ac:dyDescent="0.2">
      <c r="B8073" s="54"/>
    </row>
    <row r="8074" spans="2:2" x14ac:dyDescent="0.2">
      <c r="B8074" s="54"/>
    </row>
    <row r="8075" spans="2:2" x14ac:dyDescent="0.2">
      <c r="B8075" s="54"/>
    </row>
    <row r="8076" spans="2:2" x14ac:dyDescent="0.2">
      <c r="B8076" s="54"/>
    </row>
    <row r="8077" spans="2:2" x14ac:dyDescent="0.2">
      <c r="B8077" s="54"/>
    </row>
    <row r="8078" spans="2:2" x14ac:dyDescent="0.2">
      <c r="B8078" s="54"/>
    </row>
    <row r="8079" spans="2:2" x14ac:dyDescent="0.2">
      <c r="B8079" s="54"/>
    </row>
    <row r="8080" spans="2:2" x14ac:dyDescent="0.2">
      <c r="B8080" s="54"/>
    </row>
    <row r="8081" spans="2:2" x14ac:dyDescent="0.2">
      <c r="B8081" s="54"/>
    </row>
    <row r="8082" spans="2:2" x14ac:dyDescent="0.2">
      <c r="B8082" s="54"/>
    </row>
    <row r="8083" spans="2:2" x14ac:dyDescent="0.2">
      <c r="B8083" s="54"/>
    </row>
    <row r="8084" spans="2:2" x14ac:dyDescent="0.2">
      <c r="B8084" s="54"/>
    </row>
    <row r="8085" spans="2:2" x14ac:dyDescent="0.2">
      <c r="B8085" s="54"/>
    </row>
    <row r="8086" spans="2:2" x14ac:dyDescent="0.2">
      <c r="B8086" s="54"/>
    </row>
    <row r="8087" spans="2:2" x14ac:dyDescent="0.2">
      <c r="B8087" s="54"/>
    </row>
    <row r="8088" spans="2:2" x14ac:dyDescent="0.2">
      <c r="B8088" s="54"/>
    </row>
    <row r="8089" spans="2:2" x14ac:dyDescent="0.2">
      <c r="B8089" s="54"/>
    </row>
    <row r="8090" spans="2:2" x14ac:dyDescent="0.2">
      <c r="B8090" s="54"/>
    </row>
    <row r="8091" spans="2:2" x14ac:dyDescent="0.2">
      <c r="B8091" s="54"/>
    </row>
    <row r="8092" spans="2:2" x14ac:dyDescent="0.2">
      <c r="B8092" s="54"/>
    </row>
    <row r="8093" spans="2:2" x14ac:dyDescent="0.2">
      <c r="B8093" s="54"/>
    </row>
    <row r="8094" spans="2:2" x14ac:dyDescent="0.2">
      <c r="B8094" s="54"/>
    </row>
    <row r="8095" spans="2:2" x14ac:dyDescent="0.2">
      <c r="B8095" s="54"/>
    </row>
    <row r="8096" spans="2:2" x14ac:dyDescent="0.2">
      <c r="B8096" s="54"/>
    </row>
    <row r="8097" spans="2:2" x14ac:dyDescent="0.2">
      <c r="B8097" s="54"/>
    </row>
    <row r="8098" spans="2:2" x14ac:dyDescent="0.2">
      <c r="B8098" s="54"/>
    </row>
    <row r="8099" spans="2:2" x14ac:dyDescent="0.2">
      <c r="B8099" s="54"/>
    </row>
    <row r="8100" spans="2:2" x14ac:dyDescent="0.2">
      <c r="B8100" s="54"/>
    </row>
    <row r="8101" spans="2:2" x14ac:dyDescent="0.2">
      <c r="B8101" s="54"/>
    </row>
    <row r="8102" spans="2:2" x14ac:dyDescent="0.2">
      <c r="B8102" s="54"/>
    </row>
    <row r="8103" spans="2:2" x14ac:dyDescent="0.2">
      <c r="B8103" s="54"/>
    </row>
    <row r="8104" spans="2:2" x14ac:dyDescent="0.2">
      <c r="B8104" s="54"/>
    </row>
    <row r="8105" spans="2:2" x14ac:dyDescent="0.2">
      <c r="B8105" s="54"/>
    </row>
    <row r="8106" spans="2:2" x14ac:dyDescent="0.2">
      <c r="B8106" s="54"/>
    </row>
    <row r="8107" spans="2:2" x14ac:dyDescent="0.2">
      <c r="B8107" s="54"/>
    </row>
    <row r="8108" spans="2:2" x14ac:dyDescent="0.2">
      <c r="B8108" s="54"/>
    </row>
    <row r="8109" spans="2:2" x14ac:dyDescent="0.2">
      <c r="B8109" s="54"/>
    </row>
    <row r="8110" spans="2:2" x14ac:dyDescent="0.2">
      <c r="B8110" s="54"/>
    </row>
    <row r="8111" spans="2:2" x14ac:dyDescent="0.2">
      <c r="B8111" s="54"/>
    </row>
    <row r="8112" spans="2:2" x14ac:dyDescent="0.2">
      <c r="B8112" s="54"/>
    </row>
    <row r="8113" spans="2:2" x14ac:dyDescent="0.2">
      <c r="B8113" s="54"/>
    </row>
    <row r="8114" spans="2:2" x14ac:dyDescent="0.2">
      <c r="B8114" s="54"/>
    </row>
    <row r="8115" spans="2:2" x14ac:dyDescent="0.2">
      <c r="B8115" s="54"/>
    </row>
    <row r="8116" spans="2:2" x14ac:dyDescent="0.2">
      <c r="B8116" s="54"/>
    </row>
    <row r="8117" spans="2:2" x14ac:dyDescent="0.2">
      <c r="B8117" s="54"/>
    </row>
    <row r="8118" spans="2:2" x14ac:dyDescent="0.2">
      <c r="B8118" s="54"/>
    </row>
    <row r="8119" spans="2:2" x14ac:dyDescent="0.2">
      <c r="B8119" s="54"/>
    </row>
    <row r="8120" spans="2:2" x14ac:dyDescent="0.2">
      <c r="B8120" s="54"/>
    </row>
    <row r="8121" spans="2:2" x14ac:dyDescent="0.2">
      <c r="B8121" s="54"/>
    </row>
    <row r="8122" spans="2:2" x14ac:dyDescent="0.2">
      <c r="B8122" s="54"/>
    </row>
    <row r="8123" spans="2:2" x14ac:dyDescent="0.2">
      <c r="B8123" s="54"/>
    </row>
    <row r="8124" spans="2:2" x14ac:dyDescent="0.2">
      <c r="B8124" s="54"/>
    </row>
    <row r="8125" spans="2:2" x14ac:dyDescent="0.2">
      <c r="B8125" s="54"/>
    </row>
    <row r="8126" spans="2:2" x14ac:dyDescent="0.2">
      <c r="B8126" s="54"/>
    </row>
    <row r="8127" spans="2:2" x14ac:dyDescent="0.2">
      <c r="B8127" s="54"/>
    </row>
    <row r="8128" spans="2:2" x14ac:dyDescent="0.2">
      <c r="B8128" s="54"/>
    </row>
    <row r="8129" spans="2:2" x14ac:dyDescent="0.2">
      <c r="B8129" s="54"/>
    </row>
    <row r="8130" spans="2:2" x14ac:dyDescent="0.2">
      <c r="B8130" s="54"/>
    </row>
    <row r="8131" spans="2:2" x14ac:dyDescent="0.2">
      <c r="B8131" s="54"/>
    </row>
    <row r="8132" spans="2:2" x14ac:dyDescent="0.2">
      <c r="B8132" s="54"/>
    </row>
    <row r="8133" spans="2:2" x14ac:dyDescent="0.2">
      <c r="B8133" s="54"/>
    </row>
    <row r="8134" spans="2:2" x14ac:dyDescent="0.2">
      <c r="B8134" s="54"/>
    </row>
    <row r="8135" spans="2:2" x14ac:dyDescent="0.2">
      <c r="B8135" s="54"/>
    </row>
    <row r="8136" spans="2:2" x14ac:dyDescent="0.2">
      <c r="B8136" s="54"/>
    </row>
    <row r="8137" spans="2:2" x14ac:dyDescent="0.2">
      <c r="B8137" s="54"/>
    </row>
    <row r="8138" spans="2:2" x14ac:dyDescent="0.2">
      <c r="B8138" s="54"/>
    </row>
    <row r="8139" spans="2:2" x14ac:dyDescent="0.2">
      <c r="B8139" s="54"/>
    </row>
    <row r="8140" spans="2:2" x14ac:dyDescent="0.2">
      <c r="B8140" s="54"/>
    </row>
    <row r="8141" spans="2:2" x14ac:dyDescent="0.2">
      <c r="B8141" s="54"/>
    </row>
    <row r="8142" spans="2:2" x14ac:dyDescent="0.2">
      <c r="B8142" s="54"/>
    </row>
    <row r="8143" spans="2:2" x14ac:dyDescent="0.2">
      <c r="B8143" s="54"/>
    </row>
    <row r="8144" spans="2:2" x14ac:dyDescent="0.2">
      <c r="B8144" s="54"/>
    </row>
    <row r="8145" spans="2:2" x14ac:dyDescent="0.2">
      <c r="B8145" s="54"/>
    </row>
    <row r="8146" spans="2:2" x14ac:dyDescent="0.2">
      <c r="B8146" s="54"/>
    </row>
    <row r="8147" spans="2:2" x14ac:dyDescent="0.2">
      <c r="B8147" s="54"/>
    </row>
    <row r="8148" spans="2:2" x14ac:dyDescent="0.2">
      <c r="B8148" s="54"/>
    </row>
    <row r="8149" spans="2:2" x14ac:dyDescent="0.2">
      <c r="B8149" s="54"/>
    </row>
    <row r="8150" spans="2:2" x14ac:dyDescent="0.2">
      <c r="B8150" s="54"/>
    </row>
    <row r="8151" spans="2:2" x14ac:dyDescent="0.2">
      <c r="B8151" s="54"/>
    </row>
    <row r="8152" spans="2:2" x14ac:dyDescent="0.2">
      <c r="B8152" s="54"/>
    </row>
    <row r="8153" spans="2:2" x14ac:dyDescent="0.2">
      <c r="B8153" s="54"/>
    </row>
    <row r="8154" spans="2:2" x14ac:dyDescent="0.2">
      <c r="B8154" s="54"/>
    </row>
    <row r="8155" spans="2:2" x14ac:dyDescent="0.2">
      <c r="B8155" s="54"/>
    </row>
    <row r="8156" spans="2:2" x14ac:dyDescent="0.2">
      <c r="B8156" s="54"/>
    </row>
    <row r="8157" spans="2:2" x14ac:dyDescent="0.2">
      <c r="B8157" s="54"/>
    </row>
    <row r="8158" spans="2:2" x14ac:dyDescent="0.2">
      <c r="B8158" s="54"/>
    </row>
    <row r="8159" spans="2:2" x14ac:dyDescent="0.2">
      <c r="B8159" s="54"/>
    </row>
    <row r="8160" spans="2:2" x14ac:dyDescent="0.2">
      <c r="B8160" s="54"/>
    </row>
    <row r="8161" spans="2:2" x14ac:dyDescent="0.2">
      <c r="B8161" s="54"/>
    </row>
    <row r="8162" spans="2:2" x14ac:dyDescent="0.2">
      <c r="B8162" s="54"/>
    </row>
    <row r="8163" spans="2:2" x14ac:dyDescent="0.2">
      <c r="B8163" s="54"/>
    </row>
    <row r="8164" spans="2:2" x14ac:dyDescent="0.2">
      <c r="B8164" s="54"/>
    </row>
    <row r="8165" spans="2:2" x14ac:dyDescent="0.2">
      <c r="B8165" s="54"/>
    </row>
    <row r="8166" spans="2:2" x14ac:dyDescent="0.2">
      <c r="B8166" s="54"/>
    </row>
    <row r="8167" spans="2:2" x14ac:dyDescent="0.2">
      <c r="B8167" s="54"/>
    </row>
    <row r="8168" spans="2:2" x14ac:dyDescent="0.2">
      <c r="B8168" s="54"/>
    </row>
    <row r="8169" spans="2:2" x14ac:dyDescent="0.2">
      <c r="B8169" s="54"/>
    </row>
    <row r="8170" spans="2:2" x14ac:dyDescent="0.2">
      <c r="B8170" s="54"/>
    </row>
    <row r="8171" spans="2:2" x14ac:dyDescent="0.2">
      <c r="B8171" s="54"/>
    </row>
    <row r="8172" spans="2:2" x14ac:dyDescent="0.2">
      <c r="B8172" s="54"/>
    </row>
    <row r="8173" spans="2:2" x14ac:dyDescent="0.2">
      <c r="B8173" s="54"/>
    </row>
    <row r="8174" spans="2:2" x14ac:dyDescent="0.2">
      <c r="B8174" s="54"/>
    </row>
    <row r="8175" spans="2:2" x14ac:dyDescent="0.2">
      <c r="B8175" s="54"/>
    </row>
    <row r="8176" spans="2:2" x14ac:dyDescent="0.2">
      <c r="B8176" s="54"/>
    </row>
    <row r="8177" spans="2:2" x14ac:dyDescent="0.2">
      <c r="B8177" s="54"/>
    </row>
    <row r="8178" spans="2:2" x14ac:dyDescent="0.2">
      <c r="B8178" s="54"/>
    </row>
    <row r="8179" spans="2:2" x14ac:dyDescent="0.2">
      <c r="B8179" s="54"/>
    </row>
    <row r="8180" spans="2:2" x14ac:dyDescent="0.2">
      <c r="B8180" s="54"/>
    </row>
    <row r="8181" spans="2:2" x14ac:dyDescent="0.2">
      <c r="B8181" s="54"/>
    </row>
    <row r="8182" spans="2:2" x14ac:dyDescent="0.2">
      <c r="B8182" s="54"/>
    </row>
    <row r="8183" spans="2:2" x14ac:dyDescent="0.2">
      <c r="B8183" s="54"/>
    </row>
    <row r="8184" spans="2:2" x14ac:dyDescent="0.2">
      <c r="B8184" s="54"/>
    </row>
    <row r="8185" spans="2:2" x14ac:dyDescent="0.2">
      <c r="B8185" s="54"/>
    </row>
    <row r="8186" spans="2:2" x14ac:dyDescent="0.2">
      <c r="B8186" s="54"/>
    </row>
    <row r="8187" spans="2:2" x14ac:dyDescent="0.2">
      <c r="B8187" s="54"/>
    </row>
    <row r="8188" spans="2:2" x14ac:dyDescent="0.2">
      <c r="B8188" s="54"/>
    </row>
    <row r="8189" spans="2:2" x14ac:dyDescent="0.2">
      <c r="B8189" s="54"/>
    </row>
    <row r="8190" spans="2:2" x14ac:dyDescent="0.2">
      <c r="B8190" s="54"/>
    </row>
    <row r="8191" spans="2:2" x14ac:dyDescent="0.2">
      <c r="B8191" s="54"/>
    </row>
    <row r="8192" spans="2:2" x14ac:dyDescent="0.2">
      <c r="B8192" s="54"/>
    </row>
    <row r="8193" spans="2:2" x14ac:dyDescent="0.2">
      <c r="B8193" s="54"/>
    </row>
    <row r="8194" spans="2:2" x14ac:dyDescent="0.2">
      <c r="B8194" s="54"/>
    </row>
    <row r="8195" spans="2:2" x14ac:dyDescent="0.2">
      <c r="B8195" s="54"/>
    </row>
    <row r="8196" spans="2:2" x14ac:dyDescent="0.2">
      <c r="B8196" s="54"/>
    </row>
    <row r="8197" spans="2:2" x14ac:dyDescent="0.2">
      <c r="B8197" s="54"/>
    </row>
    <row r="8198" spans="2:2" x14ac:dyDescent="0.2">
      <c r="B8198" s="54"/>
    </row>
    <row r="8199" spans="2:2" x14ac:dyDescent="0.2">
      <c r="B8199" s="54"/>
    </row>
    <row r="8200" spans="2:2" x14ac:dyDescent="0.2">
      <c r="B8200" s="54"/>
    </row>
    <row r="8201" spans="2:2" x14ac:dyDescent="0.2">
      <c r="B8201" s="54"/>
    </row>
    <row r="8202" spans="2:2" x14ac:dyDescent="0.2">
      <c r="B8202" s="54"/>
    </row>
    <row r="8203" spans="2:2" x14ac:dyDescent="0.2">
      <c r="B8203" s="54"/>
    </row>
    <row r="8204" spans="2:2" x14ac:dyDescent="0.2">
      <c r="B8204" s="54"/>
    </row>
    <row r="8205" spans="2:2" x14ac:dyDescent="0.2">
      <c r="B8205" s="54"/>
    </row>
    <row r="8206" spans="2:2" x14ac:dyDescent="0.2">
      <c r="B8206" s="54"/>
    </row>
    <row r="8207" spans="2:2" x14ac:dyDescent="0.2">
      <c r="B8207" s="54"/>
    </row>
    <row r="8208" spans="2:2" x14ac:dyDescent="0.2">
      <c r="B8208" s="54"/>
    </row>
    <row r="8209" spans="2:2" x14ac:dyDescent="0.2">
      <c r="B8209" s="54"/>
    </row>
    <row r="8210" spans="2:2" x14ac:dyDescent="0.2">
      <c r="B8210" s="54"/>
    </row>
    <row r="8211" spans="2:2" x14ac:dyDescent="0.2">
      <c r="B8211" s="54"/>
    </row>
    <row r="8212" spans="2:2" x14ac:dyDescent="0.2">
      <c r="B8212" s="54"/>
    </row>
    <row r="8213" spans="2:2" x14ac:dyDescent="0.2">
      <c r="B8213" s="54"/>
    </row>
    <row r="8214" spans="2:2" x14ac:dyDescent="0.2">
      <c r="B8214" s="54"/>
    </row>
    <row r="8215" spans="2:2" x14ac:dyDescent="0.2">
      <c r="B8215" s="54"/>
    </row>
    <row r="8216" spans="2:2" x14ac:dyDescent="0.2">
      <c r="B8216" s="54"/>
    </row>
    <row r="8217" spans="2:2" x14ac:dyDescent="0.2">
      <c r="B8217" s="54"/>
    </row>
    <row r="8218" spans="2:2" x14ac:dyDescent="0.2">
      <c r="B8218" s="54"/>
    </row>
    <row r="8219" spans="2:2" x14ac:dyDescent="0.2">
      <c r="B8219" s="54"/>
    </row>
    <row r="8220" spans="2:2" x14ac:dyDescent="0.2">
      <c r="B8220" s="54"/>
    </row>
    <row r="8221" spans="2:2" x14ac:dyDescent="0.2">
      <c r="B8221" s="54"/>
    </row>
    <row r="8222" spans="2:2" x14ac:dyDescent="0.2">
      <c r="B8222" s="54"/>
    </row>
    <row r="8223" spans="2:2" x14ac:dyDescent="0.2">
      <c r="B8223" s="54"/>
    </row>
    <row r="8224" spans="2:2" x14ac:dyDescent="0.2">
      <c r="B8224" s="54"/>
    </row>
    <row r="8225" spans="2:2" x14ac:dyDescent="0.2">
      <c r="B8225" s="54"/>
    </row>
    <row r="8226" spans="2:2" x14ac:dyDescent="0.2">
      <c r="B8226" s="54"/>
    </row>
    <row r="8227" spans="2:2" x14ac:dyDescent="0.2">
      <c r="B8227" s="54"/>
    </row>
    <row r="8228" spans="2:2" x14ac:dyDescent="0.2">
      <c r="B8228" s="54"/>
    </row>
    <row r="8229" spans="2:2" x14ac:dyDescent="0.2">
      <c r="B8229" s="54"/>
    </row>
    <row r="8230" spans="2:2" x14ac:dyDescent="0.2">
      <c r="B8230" s="54"/>
    </row>
    <row r="8231" spans="2:2" x14ac:dyDescent="0.2">
      <c r="B8231" s="54"/>
    </row>
    <row r="8232" spans="2:2" x14ac:dyDescent="0.2">
      <c r="B8232" s="54"/>
    </row>
    <row r="8233" spans="2:2" x14ac:dyDescent="0.2">
      <c r="B8233" s="54"/>
    </row>
    <row r="8234" spans="2:2" x14ac:dyDescent="0.2">
      <c r="B8234" s="54"/>
    </row>
    <row r="8235" spans="2:2" x14ac:dyDescent="0.2">
      <c r="B8235" s="54"/>
    </row>
    <row r="8236" spans="2:2" x14ac:dyDescent="0.2">
      <c r="B8236" s="54"/>
    </row>
    <row r="8237" spans="2:2" x14ac:dyDescent="0.2">
      <c r="B8237" s="54"/>
    </row>
    <row r="8238" spans="2:2" x14ac:dyDescent="0.2">
      <c r="B8238" s="54"/>
    </row>
    <row r="8239" spans="2:2" x14ac:dyDescent="0.2">
      <c r="B8239" s="54"/>
    </row>
    <row r="8240" spans="2:2" x14ac:dyDescent="0.2">
      <c r="B8240" s="54"/>
    </row>
    <row r="8241" spans="2:2" x14ac:dyDescent="0.2">
      <c r="B8241" s="54"/>
    </row>
    <row r="8242" spans="2:2" x14ac:dyDescent="0.2">
      <c r="B8242" s="54"/>
    </row>
    <row r="8243" spans="2:2" x14ac:dyDescent="0.2">
      <c r="B8243" s="54"/>
    </row>
    <row r="8244" spans="2:2" x14ac:dyDescent="0.2">
      <c r="B8244" s="54"/>
    </row>
    <row r="8245" spans="2:2" x14ac:dyDescent="0.2">
      <c r="B8245" s="54"/>
    </row>
    <row r="8246" spans="2:2" x14ac:dyDescent="0.2">
      <c r="B8246" s="54"/>
    </row>
    <row r="8247" spans="2:2" x14ac:dyDescent="0.2">
      <c r="B8247" s="54"/>
    </row>
    <row r="8248" spans="2:2" x14ac:dyDescent="0.2">
      <c r="B8248" s="54"/>
    </row>
    <row r="8249" spans="2:2" x14ac:dyDescent="0.2">
      <c r="B8249" s="54"/>
    </row>
    <row r="8250" spans="2:2" x14ac:dyDescent="0.2">
      <c r="B8250" s="54"/>
    </row>
    <row r="8251" spans="2:2" x14ac:dyDescent="0.2">
      <c r="B8251" s="54"/>
    </row>
    <row r="8252" spans="2:2" x14ac:dyDescent="0.2">
      <c r="B8252" s="54"/>
    </row>
    <row r="8253" spans="2:2" x14ac:dyDescent="0.2">
      <c r="B8253" s="54"/>
    </row>
    <row r="8254" spans="2:2" x14ac:dyDescent="0.2">
      <c r="B8254" s="54"/>
    </row>
    <row r="8255" spans="2:2" x14ac:dyDescent="0.2">
      <c r="B8255" s="54"/>
    </row>
    <row r="8256" spans="2:2" x14ac:dyDescent="0.2">
      <c r="B8256" s="54"/>
    </row>
    <row r="8257" spans="2:2" x14ac:dyDescent="0.2">
      <c r="B8257" s="54"/>
    </row>
    <row r="8258" spans="2:2" x14ac:dyDescent="0.2">
      <c r="B8258" s="54"/>
    </row>
    <row r="8259" spans="2:2" x14ac:dyDescent="0.2">
      <c r="B8259" s="54"/>
    </row>
    <row r="8260" spans="2:2" x14ac:dyDescent="0.2">
      <c r="B8260" s="54"/>
    </row>
    <row r="8261" spans="2:2" x14ac:dyDescent="0.2">
      <c r="B8261" s="54"/>
    </row>
    <row r="8262" spans="2:2" x14ac:dyDescent="0.2">
      <c r="B8262" s="54"/>
    </row>
    <row r="8263" spans="2:2" x14ac:dyDescent="0.2">
      <c r="B8263" s="54"/>
    </row>
    <row r="8264" spans="2:2" x14ac:dyDescent="0.2">
      <c r="B8264" s="54"/>
    </row>
    <row r="8265" spans="2:2" x14ac:dyDescent="0.2">
      <c r="B8265" s="54"/>
    </row>
    <row r="8266" spans="2:2" x14ac:dyDescent="0.2">
      <c r="B8266" s="54"/>
    </row>
    <row r="8267" spans="2:2" x14ac:dyDescent="0.2">
      <c r="B8267" s="54"/>
    </row>
    <row r="8268" spans="2:2" x14ac:dyDescent="0.2">
      <c r="B8268" s="54"/>
    </row>
    <row r="8269" spans="2:2" x14ac:dyDescent="0.2">
      <c r="B8269" s="54"/>
    </row>
    <row r="8270" spans="2:2" x14ac:dyDescent="0.2">
      <c r="B8270" s="54"/>
    </row>
    <row r="8271" spans="2:2" x14ac:dyDescent="0.2">
      <c r="B8271" s="54"/>
    </row>
    <row r="8272" spans="2:2" x14ac:dyDescent="0.2">
      <c r="B8272" s="54"/>
    </row>
    <row r="8273" spans="2:2" x14ac:dyDescent="0.2">
      <c r="B8273" s="54"/>
    </row>
    <row r="8274" spans="2:2" x14ac:dyDescent="0.2">
      <c r="B8274" s="54"/>
    </row>
    <row r="8275" spans="2:2" x14ac:dyDescent="0.2">
      <c r="B8275" s="54"/>
    </row>
    <row r="8276" spans="2:2" x14ac:dyDescent="0.2">
      <c r="B8276" s="54"/>
    </row>
    <row r="8277" spans="2:2" x14ac:dyDescent="0.2">
      <c r="B8277" s="54"/>
    </row>
    <row r="8278" spans="2:2" x14ac:dyDescent="0.2">
      <c r="B8278" s="54"/>
    </row>
    <row r="8279" spans="2:2" x14ac:dyDescent="0.2">
      <c r="B8279" s="54"/>
    </row>
    <row r="8280" spans="2:2" x14ac:dyDescent="0.2">
      <c r="B8280" s="54"/>
    </row>
    <row r="8281" spans="2:2" x14ac:dyDescent="0.2">
      <c r="B8281" s="54"/>
    </row>
    <row r="8282" spans="2:2" x14ac:dyDescent="0.2">
      <c r="B8282" s="54"/>
    </row>
    <row r="8283" spans="2:2" x14ac:dyDescent="0.2">
      <c r="B8283" s="54"/>
    </row>
    <row r="8284" spans="2:2" x14ac:dyDescent="0.2">
      <c r="B8284" s="54"/>
    </row>
    <row r="8285" spans="2:2" x14ac:dyDescent="0.2">
      <c r="B8285" s="54"/>
    </row>
    <row r="8286" spans="2:2" x14ac:dyDescent="0.2">
      <c r="B8286" s="54"/>
    </row>
    <row r="8287" spans="2:2" x14ac:dyDescent="0.2">
      <c r="B8287" s="54"/>
    </row>
    <row r="8288" spans="2:2" x14ac:dyDescent="0.2">
      <c r="B8288" s="54"/>
    </row>
    <row r="8289" spans="2:2" x14ac:dyDescent="0.2">
      <c r="B8289" s="54"/>
    </row>
    <row r="8290" spans="2:2" x14ac:dyDescent="0.2">
      <c r="B8290" s="54"/>
    </row>
    <row r="8291" spans="2:2" x14ac:dyDescent="0.2">
      <c r="B8291" s="54"/>
    </row>
    <row r="8292" spans="2:2" x14ac:dyDescent="0.2">
      <c r="B8292" s="54"/>
    </row>
    <row r="8293" spans="2:2" x14ac:dyDescent="0.2">
      <c r="B8293" s="54"/>
    </row>
    <row r="8294" spans="2:2" x14ac:dyDescent="0.2">
      <c r="B8294" s="54"/>
    </row>
    <row r="8295" spans="2:2" x14ac:dyDescent="0.2">
      <c r="B8295" s="54"/>
    </row>
    <row r="8296" spans="2:2" x14ac:dyDescent="0.2">
      <c r="B8296" s="54"/>
    </row>
    <row r="8297" spans="2:2" x14ac:dyDescent="0.2">
      <c r="B8297" s="54"/>
    </row>
    <row r="8298" spans="2:2" x14ac:dyDescent="0.2">
      <c r="B8298" s="54"/>
    </row>
    <row r="8299" spans="2:2" x14ac:dyDescent="0.2">
      <c r="B8299" s="54"/>
    </row>
    <row r="8300" spans="2:2" x14ac:dyDescent="0.2">
      <c r="B8300" s="54"/>
    </row>
    <row r="8301" spans="2:2" x14ac:dyDescent="0.2">
      <c r="B8301" s="54"/>
    </row>
    <row r="8302" spans="2:2" x14ac:dyDescent="0.2">
      <c r="B8302" s="54"/>
    </row>
    <row r="8303" spans="2:2" x14ac:dyDescent="0.2">
      <c r="B8303" s="54"/>
    </row>
    <row r="8304" spans="2:2" x14ac:dyDescent="0.2">
      <c r="B8304" s="54"/>
    </row>
    <row r="8305" spans="2:2" x14ac:dyDescent="0.2">
      <c r="B8305" s="54"/>
    </row>
    <row r="8306" spans="2:2" x14ac:dyDescent="0.2">
      <c r="B8306" s="54"/>
    </row>
    <row r="8307" spans="2:2" x14ac:dyDescent="0.2">
      <c r="B8307" s="54"/>
    </row>
    <row r="8308" spans="2:2" x14ac:dyDescent="0.2">
      <c r="B8308" s="54"/>
    </row>
    <row r="8309" spans="2:2" x14ac:dyDescent="0.2">
      <c r="B8309" s="54"/>
    </row>
    <row r="8310" spans="2:2" x14ac:dyDescent="0.2">
      <c r="B8310" s="54"/>
    </row>
    <row r="8311" spans="2:2" x14ac:dyDescent="0.2">
      <c r="B8311" s="54"/>
    </row>
    <row r="8312" spans="2:2" x14ac:dyDescent="0.2">
      <c r="B8312" s="54"/>
    </row>
    <row r="8313" spans="2:2" x14ac:dyDescent="0.2">
      <c r="B8313" s="54"/>
    </row>
    <row r="8314" spans="2:2" x14ac:dyDescent="0.2">
      <c r="B8314" s="54"/>
    </row>
    <row r="8315" spans="2:2" x14ac:dyDescent="0.2">
      <c r="B8315" s="54"/>
    </row>
    <row r="8316" spans="2:2" x14ac:dyDescent="0.2">
      <c r="B8316" s="54"/>
    </row>
    <row r="8317" spans="2:2" x14ac:dyDescent="0.2">
      <c r="B8317" s="54"/>
    </row>
    <row r="8318" spans="2:2" x14ac:dyDescent="0.2">
      <c r="B8318" s="54"/>
    </row>
    <row r="8319" spans="2:2" x14ac:dyDescent="0.2">
      <c r="B8319" s="54"/>
    </row>
    <row r="8320" spans="2:2" x14ac:dyDescent="0.2">
      <c r="B8320" s="54"/>
    </row>
    <row r="8321" spans="2:2" x14ac:dyDescent="0.2">
      <c r="B8321" s="54"/>
    </row>
    <row r="8322" spans="2:2" x14ac:dyDescent="0.2">
      <c r="B8322" s="54"/>
    </row>
    <row r="8323" spans="2:2" x14ac:dyDescent="0.2">
      <c r="B8323" s="54"/>
    </row>
    <row r="8324" spans="2:2" x14ac:dyDescent="0.2">
      <c r="B8324" s="54"/>
    </row>
    <row r="8325" spans="2:2" x14ac:dyDescent="0.2">
      <c r="B8325" s="54"/>
    </row>
    <row r="8326" spans="2:2" x14ac:dyDescent="0.2">
      <c r="B8326" s="54"/>
    </row>
    <row r="8327" spans="2:2" x14ac:dyDescent="0.2">
      <c r="B8327" s="54"/>
    </row>
    <row r="8328" spans="2:2" x14ac:dyDescent="0.2">
      <c r="B8328" s="54"/>
    </row>
    <row r="8329" spans="2:2" x14ac:dyDescent="0.2">
      <c r="B8329" s="54"/>
    </row>
    <row r="8330" spans="2:2" x14ac:dyDescent="0.2">
      <c r="B8330" s="54"/>
    </row>
    <row r="8331" spans="2:2" x14ac:dyDescent="0.2">
      <c r="B8331" s="54"/>
    </row>
    <row r="8332" spans="2:2" x14ac:dyDescent="0.2">
      <c r="B8332" s="54"/>
    </row>
    <row r="8333" spans="2:2" x14ac:dyDescent="0.2">
      <c r="B8333" s="54"/>
    </row>
    <row r="8334" spans="2:2" x14ac:dyDescent="0.2">
      <c r="B8334" s="54"/>
    </row>
    <row r="8335" spans="2:2" x14ac:dyDescent="0.2">
      <c r="B8335" s="54"/>
    </row>
    <row r="8336" spans="2:2" x14ac:dyDescent="0.2">
      <c r="B8336" s="54"/>
    </row>
    <row r="8337" spans="2:2" x14ac:dyDescent="0.2">
      <c r="B8337" s="54"/>
    </row>
    <row r="8338" spans="2:2" x14ac:dyDescent="0.2">
      <c r="B8338" s="54"/>
    </row>
    <row r="8339" spans="2:2" x14ac:dyDescent="0.2">
      <c r="B8339" s="54"/>
    </row>
    <row r="8340" spans="2:2" x14ac:dyDescent="0.2">
      <c r="B8340" s="54"/>
    </row>
    <row r="8341" spans="2:2" x14ac:dyDescent="0.2">
      <c r="B8341" s="54"/>
    </row>
    <row r="8342" spans="2:2" x14ac:dyDescent="0.2">
      <c r="B8342" s="54"/>
    </row>
    <row r="8343" spans="2:2" x14ac:dyDescent="0.2">
      <c r="B8343" s="54"/>
    </row>
    <row r="8344" spans="2:2" x14ac:dyDescent="0.2">
      <c r="B8344" s="54"/>
    </row>
    <row r="8345" spans="2:2" x14ac:dyDescent="0.2">
      <c r="B8345" s="54"/>
    </row>
    <row r="8346" spans="2:2" x14ac:dyDescent="0.2">
      <c r="B8346" s="54"/>
    </row>
    <row r="8347" spans="2:2" x14ac:dyDescent="0.2">
      <c r="B8347" s="54"/>
    </row>
    <row r="8348" spans="2:2" x14ac:dyDescent="0.2">
      <c r="B8348" s="54"/>
    </row>
    <row r="8349" spans="2:2" x14ac:dyDescent="0.2">
      <c r="B8349" s="54"/>
    </row>
    <row r="8350" spans="2:2" x14ac:dyDescent="0.2">
      <c r="B8350" s="54"/>
    </row>
    <row r="8351" spans="2:2" x14ac:dyDescent="0.2">
      <c r="B8351" s="54"/>
    </row>
    <row r="8352" spans="2:2" x14ac:dyDescent="0.2">
      <c r="B8352" s="54"/>
    </row>
    <row r="8353" spans="2:2" x14ac:dyDescent="0.2">
      <c r="B8353" s="54"/>
    </row>
    <row r="8354" spans="2:2" x14ac:dyDescent="0.2">
      <c r="B8354" s="54"/>
    </row>
    <row r="8355" spans="2:2" x14ac:dyDescent="0.2">
      <c r="B8355" s="54"/>
    </row>
    <row r="8356" spans="2:2" x14ac:dyDescent="0.2">
      <c r="B8356" s="54"/>
    </row>
    <row r="8357" spans="2:2" x14ac:dyDescent="0.2">
      <c r="B8357" s="54"/>
    </row>
    <row r="8358" spans="2:2" x14ac:dyDescent="0.2">
      <c r="B8358" s="54"/>
    </row>
    <row r="8359" spans="2:2" x14ac:dyDescent="0.2">
      <c r="B8359" s="54"/>
    </row>
    <row r="8360" spans="2:2" x14ac:dyDescent="0.2">
      <c r="B8360" s="54"/>
    </row>
    <row r="8361" spans="2:2" x14ac:dyDescent="0.2">
      <c r="B8361" s="54"/>
    </row>
    <row r="8362" spans="2:2" x14ac:dyDescent="0.2">
      <c r="B8362" s="54"/>
    </row>
    <row r="8363" spans="2:2" x14ac:dyDescent="0.2">
      <c r="B8363" s="54"/>
    </row>
    <row r="8364" spans="2:2" x14ac:dyDescent="0.2">
      <c r="B8364" s="54"/>
    </row>
    <row r="8365" spans="2:2" x14ac:dyDescent="0.2">
      <c r="B8365" s="54"/>
    </row>
    <row r="8366" spans="2:2" x14ac:dyDescent="0.2">
      <c r="B8366" s="54"/>
    </row>
    <row r="8367" spans="2:2" x14ac:dyDescent="0.2">
      <c r="B8367" s="54"/>
    </row>
    <row r="8368" spans="2:2" x14ac:dyDescent="0.2">
      <c r="B8368" s="54"/>
    </row>
    <row r="8369" spans="2:2" x14ac:dyDescent="0.2">
      <c r="B8369" s="54"/>
    </row>
    <row r="8370" spans="2:2" x14ac:dyDescent="0.2">
      <c r="B8370" s="54"/>
    </row>
    <row r="8371" spans="2:2" x14ac:dyDescent="0.2">
      <c r="B8371" s="54"/>
    </row>
    <row r="8372" spans="2:2" x14ac:dyDescent="0.2">
      <c r="B8372" s="54"/>
    </row>
    <row r="8373" spans="2:2" x14ac:dyDescent="0.2">
      <c r="B8373" s="54"/>
    </row>
    <row r="8374" spans="2:2" x14ac:dyDescent="0.2">
      <c r="B8374" s="54"/>
    </row>
    <row r="8375" spans="2:2" x14ac:dyDescent="0.2">
      <c r="B8375" s="54"/>
    </row>
    <row r="8376" spans="2:2" x14ac:dyDescent="0.2">
      <c r="B8376" s="54"/>
    </row>
    <row r="8377" spans="2:2" x14ac:dyDescent="0.2">
      <c r="B8377" s="54"/>
    </row>
    <row r="8378" spans="2:2" x14ac:dyDescent="0.2">
      <c r="B8378" s="54"/>
    </row>
    <row r="8379" spans="2:2" x14ac:dyDescent="0.2">
      <c r="B8379" s="54"/>
    </row>
    <row r="8380" spans="2:2" x14ac:dyDescent="0.2">
      <c r="B8380" s="54"/>
    </row>
    <row r="8381" spans="2:2" x14ac:dyDescent="0.2">
      <c r="B8381" s="54"/>
    </row>
    <row r="8382" spans="2:2" x14ac:dyDescent="0.2">
      <c r="B8382" s="54"/>
    </row>
    <row r="8383" spans="2:2" x14ac:dyDescent="0.2">
      <c r="B8383" s="54"/>
    </row>
    <row r="8384" spans="2:2" x14ac:dyDescent="0.2">
      <c r="B8384" s="54"/>
    </row>
    <row r="8385" spans="2:2" x14ac:dyDescent="0.2">
      <c r="B8385" s="54"/>
    </row>
    <row r="8386" spans="2:2" x14ac:dyDescent="0.2">
      <c r="B8386" s="54"/>
    </row>
    <row r="8387" spans="2:2" x14ac:dyDescent="0.2">
      <c r="B8387" s="54"/>
    </row>
    <row r="8388" spans="2:2" x14ac:dyDescent="0.2">
      <c r="B8388" s="54"/>
    </row>
    <row r="8389" spans="2:2" x14ac:dyDescent="0.2">
      <c r="B8389" s="54"/>
    </row>
    <row r="8390" spans="2:2" x14ac:dyDescent="0.2">
      <c r="B8390" s="54"/>
    </row>
    <row r="8391" spans="2:2" x14ac:dyDescent="0.2">
      <c r="B8391" s="54"/>
    </row>
    <row r="8392" spans="2:2" x14ac:dyDescent="0.2">
      <c r="B8392" s="54"/>
    </row>
    <row r="8393" spans="2:2" x14ac:dyDescent="0.2">
      <c r="B8393" s="54"/>
    </row>
    <row r="8394" spans="2:2" x14ac:dyDescent="0.2">
      <c r="B8394" s="54"/>
    </row>
    <row r="8395" spans="2:2" x14ac:dyDescent="0.2">
      <c r="B8395" s="54"/>
    </row>
    <row r="8396" spans="2:2" x14ac:dyDescent="0.2">
      <c r="B8396" s="54"/>
    </row>
    <row r="8397" spans="2:2" x14ac:dyDescent="0.2">
      <c r="B8397" s="54"/>
    </row>
    <row r="8398" spans="2:2" x14ac:dyDescent="0.2">
      <c r="B8398" s="54"/>
    </row>
    <row r="8399" spans="2:2" x14ac:dyDescent="0.2">
      <c r="B8399" s="54"/>
    </row>
    <row r="8400" spans="2:2" x14ac:dyDescent="0.2">
      <c r="B8400" s="54"/>
    </row>
    <row r="8401" spans="2:2" x14ac:dyDescent="0.2">
      <c r="B8401" s="54"/>
    </row>
    <row r="8402" spans="2:2" x14ac:dyDescent="0.2">
      <c r="B8402" s="54"/>
    </row>
    <row r="8403" spans="2:2" x14ac:dyDescent="0.2">
      <c r="B8403" s="54"/>
    </row>
    <row r="8404" spans="2:2" x14ac:dyDescent="0.2">
      <c r="B8404" s="54"/>
    </row>
    <row r="8405" spans="2:2" x14ac:dyDescent="0.2">
      <c r="B8405" s="54"/>
    </row>
    <row r="8406" spans="2:2" x14ac:dyDescent="0.2">
      <c r="B8406" s="54"/>
    </row>
    <row r="8407" spans="2:2" x14ac:dyDescent="0.2">
      <c r="B8407" s="54"/>
    </row>
    <row r="8408" spans="2:2" x14ac:dyDescent="0.2">
      <c r="B8408" s="54"/>
    </row>
    <row r="8409" spans="2:2" x14ac:dyDescent="0.2">
      <c r="B8409" s="54"/>
    </row>
    <row r="8410" spans="2:2" x14ac:dyDescent="0.2">
      <c r="B8410" s="54"/>
    </row>
    <row r="8411" spans="2:2" x14ac:dyDescent="0.2">
      <c r="B8411" s="54"/>
    </row>
    <row r="8412" spans="2:2" x14ac:dyDescent="0.2">
      <c r="B8412" s="54"/>
    </row>
    <row r="8413" spans="2:2" x14ac:dyDescent="0.2">
      <c r="B8413" s="54"/>
    </row>
    <row r="8414" spans="2:2" x14ac:dyDescent="0.2">
      <c r="B8414" s="54"/>
    </row>
    <row r="8415" spans="2:2" x14ac:dyDescent="0.2">
      <c r="B8415" s="54"/>
    </row>
    <row r="8416" spans="2:2" x14ac:dyDescent="0.2">
      <c r="B8416" s="54"/>
    </row>
    <row r="8417" spans="2:2" x14ac:dyDescent="0.2">
      <c r="B8417" s="54"/>
    </row>
    <row r="8418" spans="2:2" x14ac:dyDescent="0.2">
      <c r="B8418" s="54"/>
    </row>
    <row r="8419" spans="2:2" x14ac:dyDescent="0.2">
      <c r="B8419" s="54"/>
    </row>
    <row r="8420" spans="2:2" x14ac:dyDescent="0.2">
      <c r="B8420" s="54"/>
    </row>
    <row r="8421" spans="2:2" x14ac:dyDescent="0.2">
      <c r="B8421" s="54"/>
    </row>
    <row r="8422" spans="2:2" x14ac:dyDescent="0.2">
      <c r="B8422" s="54"/>
    </row>
    <row r="8423" spans="2:2" x14ac:dyDescent="0.2">
      <c r="B8423" s="54"/>
    </row>
    <row r="8424" spans="2:2" x14ac:dyDescent="0.2">
      <c r="B8424" s="54"/>
    </row>
    <row r="8425" spans="2:2" x14ac:dyDescent="0.2">
      <c r="B8425" s="54"/>
    </row>
    <row r="8426" spans="2:2" x14ac:dyDescent="0.2">
      <c r="B8426" s="54"/>
    </row>
    <row r="8427" spans="2:2" x14ac:dyDescent="0.2">
      <c r="B8427" s="54"/>
    </row>
    <row r="8428" spans="2:2" x14ac:dyDescent="0.2">
      <c r="B8428" s="54"/>
    </row>
    <row r="8429" spans="2:2" x14ac:dyDescent="0.2">
      <c r="B8429" s="54"/>
    </row>
    <row r="8430" spans="2:2" x14ac:dyDescent="0.2">
      <c r="B8430" s="54"/>
    </row>
    <row r="8431" spans="2:2" x14ac:dyDescent="0.2">
      <c r="B8431" s="54"/>
    </row>
    <row r="8432" spans="2:2" x14ac:dyDescent="0.2">
      <c r="B8432" s="54"/>
    </row>
    <row r="8433" spans="2:2" x14ac:dyDescent="0.2">
      <c r="B8433" s="54"/>
    </row>
    <row r="8434" spans="2:2" x14ac:dyDescent="0.2">
      <c r="B8434" s="54"/>
    </row>
    <row r="8435" spans="2:2" x14ac:dyDescent="0.2">
      <c r="B8435" s="54"/>
    </row>
    <row r="8436" spans="2:2" x14ac:dyDescent="0.2">
      <c r="B8436" s="54"/>
    </row>
    <row r="8437" spans="2:2" x14ac:dyDescent="0.2">
      <c r="B8437" s="54"/>
    </row>
    <row r="8438" spans="2:2" x14ac:dyDescent="0.2">
      <c r="B8438" s="54"/>
    </row>
    <row r="8439" spans="2:2" x14ac:dyDescent="0.2">
      <c r="B8439" s="54"/>
    </row>
    <row r="8440" spans="2:2" x14ac:dyDescent="0.2">
      <c r="B8440" s="54"/>
    </row>
    <row r="8441" spans="2:2" x14ac:dyDescent="0.2">
      <c r="B8441" s="54"/>
    </row>
    <row r="8442" spans="2:2" x14ac:dyDescent="0.2">
      <c r="B8442" s="54"/>
    </row>
    <row r="8443" spans="2:2" x14ac:dyDescent="0.2">
      <c r="B8443" s="54"/>
    </row>
    <row r="8444" spans="2:2" x14ac:dyDescent="0.2">
      <c r="B8444" s="54"/>
    </row>
    <row r="8445" spans="2:2" x14ac:dyDescent="0.2">
      <c r="B8445" s="54"/>
    </row>
    <row r="8446" spans="2:2" x14ac:dyDescent="0.2">
      <c r="B8446" s="54"/>
    </row>
    <row r="8447" spans="2:2" x14ac:dyDescent="0.2">
      <c r="B8447" s="54"/>
    </row>
    <row r="8448" spans="2:2" x14ac:dyDescent="0.2">
      <c r="B8448" s="54"/>
    </row>
    <row r="8449" spans="2:2" x14ac:dyDescent="0.2">
      <c r="B8449" s="54"/>
    </row>
    <row r="8450" spans="2:2" x14ac:dyDescent="0.2">
      <c r="B8450" s="54"/>
    </row>
    <row r="8451" spans="2:2" x14ac:dyDescent="0.2">
      <c r="B8451" s="54"/>
    </row>
    <row r="8452" spans="2:2" x14ac:dyDescent="0.2">
      <c r="B8452" s="54"/>
    </row>
    <row r="8453" spans="2:2" x14ac:dyDescent="0.2">
      <c r="B8453" s="54"/>
    </row>
    <row r="8454" spans="2:2" x14ac:dyDescent="0.2">
      <c r="B8454" s="54"/>
    </row>
    <row r="8455" spans="2:2" x14ac:dyDescent="0.2">
      <c r="B8455" s="54"/>
    </row>
    <row r="8456" spans="2:2" x14ac:dyDescent="0.2">
      <c r="B8456" s="54"/>
    </row>
    <row r="8457" spans="2:2" x14ac:dyDescent="0.2">
      <c r="B8457" s="54"/>
    </row>
    <row r="8458" spans="2:2" x14ac:dyDescent="0.2">
      <c r="B8458" s="54"/>
    </row>
    <row r="8459" spans="2:2" x14ac:dyDescent="0.2">
      <c r="B8459" s="54"/>
    </row>
    <row r="8460" spans="2:2" x14ac:dyDescent="0.2">
      <c r="B8460" s="54"/>
    </row>
    <row r="8461" spans="2:2" x14ac:dyDescent="0.2">
      <c r="B8461" s="54"/>
    </row>
    <row r="8462" spans="2:2" x14ac:dyDescent="0.2">
      <c r="B8462" s="54"/>
    </row>
    <row r="8463" spans="2:2" x14ac:dyDescent="0.2">
      <c r="B8463" s="54"/>
    </row>
    <row r="8464" spans="2:2" x14ac:dyDescent="0.2">
      <c r="B8464" s="54"/>
    </row>
    <row r="8465" spans="2:2" x14ac:dyDescent="0.2">
      <c r="B8465" s="54"/>
    </row>
    <row r="8466" spans="2:2" x14ac:dyDescent="0.2">
      <c r="B8466" s="54"/>
    </row>
    <row r="8467" spans="2:2" x14ac:dyDescent="0.2">
      <c r="B8467" s="54"/>
    </row>
    <row r="8468" spans="2:2" x14ac:dyDescent="0.2">
      <c r="B8468" s="54"/>
    </row>
    <row r="8469" spans="2:2" x14ac:dyDescent="0.2">
      <c r="B8469" s="54"/>
    </row>
    <row r="8470" spans="2:2" x14ac:dyDescent="0.2">
      <c r="B8470" s="54"/>
    </row>
    <row r="8471" spans="2:2" x14ac:dyDescent="0.2">
      <c r="B8471" s="54"/>
    </row>
    <row r="8472" spans="2:2" x14ac:dyDescent="0.2">
      <c r="B8472" s="54"/>
    </row>
    <row r="8473" spans="2:2" x14ac:dyDescent="0.2">
      <c r="B8473" s="54"/>
    </row>
    <row r="8474" spans="2:2" x14ac:dyDescent="0.2">
      <c r="B8474" s="54"/>
    </row>
    <row r="8475" spans="2:2" x14ac:dyDescent="0.2">
      <c r="B8475" s="54"/>
    </row>
    <row r="8476" spans="2:2" x14ac:dyDescent="0.2">
      <c r="B8476" s="54"/>
    </row>
    <row r="8477" spans="2:2" x14ac:dyDescent="0.2">
      <c r="B8477" s="54"/>
    </row>
    <row r="8478" spans="2:2" x14ac:dyDescent="0.2">
      <c r="B8478" s="54"/>
    </row>
    <row r="8479" spans="2:2" x14ac:dyDescent="0.2">
      <c r="B8479" s="54"/>
    </row>
    <row r="8480" spans="2:2" x14ac:dyDescent="0.2">
      <c r="B8480" s="54"/>
    </row>
    <row r="8481" spans="2:2" x14ac:dyDescent="0.2">
      <c r="B8481" s="54"/>
    </row>
    <row r="8482" spans="2:2" x14ac:dyDescent="0.2">
      <c r="B8482" s="54"/>
    </row>
    <row r="8483" spans="2:2" x14ac:dyDescent="0.2">
      <c r="B8483" s="54"/>
    </row>
    <row r="8484" spans="2:2" x14ac:dyDescent="0.2">
      <c r="B8484" s="54"/>
    </row>
    <row r="8485" spans="2:2" x14ac:dyDescent="0.2">
      <c r="B8485" s="54"/>
    </row>
    <row r="8486" spans="2:2" x14ac:dyDescent="0.2">
      <c r="B8486" s="54"/>
    </row>
    <row r="8487" spans="2:2" x14ac:dyDescent="0.2">
      <c r="B8487" s="54"/>
    </row>
    <row r="8488" spans="2:2" x14ac:dyDescent="0.2">
      <c r="B8488" s="54"/>
    </row>
    <row r="8489" spans="2:2" x14ac:dyDescent="0.2">
      <c r="B8489" s="54"/>
    </row>
    <row r="8490" spans="2:2" x14ac:dyDescent="0.2">
      <c r="B8490" s="54"/>
    </row>
    <row r="8491" spans="2:2" x14ac:dyDescent="0.2">
      <c r="B8491" s="54"/>
    </row>
    <row r="8492" spans="2:2" x14ac:dyDescent="0.2">
      <c r="B8492" s="54"/>
    </row>
    <row r="8493" spans="2:2" x14ac:dyDescent="0.2">
      <c r="B8493" s="54"/>
    </row>
    <row r="8494" spans="2:2" x14ac:dyDescent="0.2">
      <c r="B8494" s="54"/>
    </row>
    <row r="8495" spans="2:2" x14ac:dyDescent="0.2">
      <c r="B8495" s="54"/>
    </row>
    <row r="8496" spans="2:2" x14ac:dyDescent="0.2">
      <c r="B8496" s="54"/>
    </row>
    <row r="8497" spans="2:2" x14ac:dyDescent="0.2">
      <c r="B8497" s="54"/>
    </row>
    <row r="8498" spans="2:2" x14ac:dyDescent="0.2">
      <c r="B8498" s="54"/>
    </row>
    <row r="8499" spans="2:2" x14ac:dyDescent="0.2">
      <c r="B8499" s="54"/>
    </row>
    <row r="8500" spans="2:2" x14ac:dyDescent="0.2">
      <c r="B8500" s="54"/>
    </row>
    <row r="8501" spans="2:2" x14ac:dyDescent="0.2">
      <c r="B8501" s="54"/>
    </row>
    <row r="8502" spans="2:2" x14ac:dyDescent="0.2">
      <c r="B8502" s="54"/>
    </row>
    <row r="8503" spans="2:2" x14ac:dyDescent="0.2">
      <c r="B8503" s="54"/>
    </row>
    <row r="8504" spans="2:2" x14ac:dyDescent="0.2">
      <c r="B8504" s="54"/>
    </row>
    <row r="8505" spans="2:2" x14ac:dyDescent="0.2">
      <c r="B8505" s="54"/>
    </row>
    <row r="8506" spans="2:2" x14ac:dyDescent="0.2">
      <c r="B8506" s="54"/>
    </row>
    <row r="8507" spans="2:2" x14ac:dyDescent="0.2">
      <c r="B8507" s="54"/>
    </row>
    <row r="8508" spans="2:2" x14ac:dyDescent="0.2">
      <c r="B8508" s="54"/>
    </row>
    <row r="8509" spans="2:2" x14ac:dyDescent="0.2">
      <c r="B8509" s="54"/>
    </row>
    <row r="8510" spans="2:2" x14ac:dyDescent="0.2">
      <c r="B8510" s="54"/>
    </row>
    <row r="8511" spans="2:2" x14ac:dyDescent="0.2">
      <c r="B8511" s="54"/>
    </row>
    <row r="8512" spans="2:2" x14ac:dyDescent="0.2">
      <c r="B8512" s="54"/>
    </row>
    <row r="8513" spans="2:2" x14ac:dyDescent="0.2">
      <c r="B8513" s="54"/>
    </row>
    <row r="8514" spans="2:2" x14ac:dyDescent="0.2">
      <c r="B8514" s="54"/>
    </row>
    <row r="8515" spans="2:2" x14ac:dyDescent="0.2">
      <c r="B8515" s="54"/>
    </row>
    <row r="8516" spans="2:2" x14ac:dyDescent="0.2">
      <c r="B8516" s="54"/>
    </row>
    <row r="8517" spans="2:2" x14ac:dyDescent="0.2">
      <c r="B8517" s="54"/>
    </row>
    <row r="8518" spans="2:2" x14ac:dyDescent="0.2">
      <c r="B8518" s="54"/>
    </row>
    <row r="8519" spans="2:2" x14ac:dyDescent="0.2">
      <c r="B8519" s="54"/>
    </row>
    <row r="8520" spans="2:2" x14ac:dyDescent="0.2">
      <c r="B8520" s="54"/>
    </row>
    <row r="8521" spans="2:2" x14ac:dyDescent="0.2">
      <c r="B8521" s="54"/>
    </row>
    <row r="8522" spans="2:2" x14ac:dyDescent="0.2">
      <c r="B8522" s="54"/>
    </row>
    <row r="8523" spans="2:2" x14ac:dyDescent="0.2">
      <c r="B8523" s="54"/>
    </row>
    <row r="8524" spans="2:2" x14ac:dyDescent="0.2">
      <c r="B8524" s="54"/>
    </row>
    <row r="8525" spans="2:2" x14ac:dyDescent="0.2">
      <c r="B8525" s="54"/>
    </row>
    <row r="8526" spans="2:2" x14ac:dyDescent="0.2">
      <c r="B8526" s="54"/>
    </row>
    <row r="8527" spans="2:2" x14ac:dyDescent="0.2">
      <c r="B8527" s="54"/>
    </row>
    <row r="8528" spans="2:2" x14ac:dyDescent="0.2">
      <c r="B8528" s="54"/>
    </row>
    <row r="8529" spans="2:2" x14ac:dyDescent="0.2">
      <c r="B8529" s="54"/>
    </row>
    <row r="8530" spans="2:2" x14ac:dyDescent="0.2">
      <c r="B8530" s="54"/>
    </row>
    <row r="8531" spans="2:2" x14ac:dyDescent="0.2">
      <c r="B8531" s="54"/>
    </row>
    <row r="8532" spans="2:2" x14ac:dyDescent="0.2">
      <c r="B8532" s="54"/>
    </row>
    <row r="8533" spans="2:2" x14ac:dyDescent="0.2">
      <c r="B8533" s="54"/>
    </row>
    <row r="8534" spans="2:2" x14ac:dyDescent="0.2">
      <c r="B8534" s="54"/>
    </row>
    <row r="8535" spans="2:2" x14ac:dyDescent="0.2">
      <c r="B8535" s="54"/>
    </row>
    <row r="8536" spans="2:2" x14ac:dyDescent="0.2">
      <c r="B8536" s="54"/>
    </row>
    <row r="8537" spans="2:2" x14ac:dyDescent="0.2">
      <c r="B8537" s="54"/>
    </row>
    <row r="8538" spans="2:2" x14ac:dyDescent="0.2">
      <c r="B8538" s="54"/>
    </row>
    <row r="8539" spans="2:2" x14ac:dyDescent="0.2">
      <c r="B8539" s="54"/>
    </row>
    <row r="8540" spans="2:2" x14ac:dyDescent="0.2">
      <c r="B8540" s="54"/>
    </row>
    <row r="8541" spans="2:2" x14ac:dyDescent="0.2">
      <c r="B8541" s="54"/>
    </row>
    <row r="8542" spans="2:2" x14ac:dyDescent="0.2">
      <c r="B8542" s="54"/>
    </row>
    <row r="8543" spans="2:2" x14ac:dyDescent="0.2">
      <c r="B8543" s="54"/>
    </row>
    <row r="8544" spans="2:2" x14ac:dyDescent="0.2">
      <c r="B8544" s="54"/>
    </row>
    <row r="8545" spans="2:2" x14ac:dyDescent="0.2">
      <c r="B8545" s="54"/>
    </row>
    <row r="8546" spans="2:2" x14ac:dyDescent="0.2">
      <c r="B8546" s="54"/>
    </row>
    <row r="8547" spans="2:2" x14ac:dyDescent="0.2">
      <c r="B8547" s="54"/>
    </row>
    <row r="8548" spans="2:2" x14ac:dyDescent="0.2">
      <c r="B8548" s="54"/>
    </row>
    <row r="8549" spans="2:2" x14ac:dyDescent="0.2">
      <c r="B8549" s="54"/>
    </row>
    <row r="8550" spans="2:2" x14ac:dyDescent="0.2">
      <c r="B8550" s="54"/>
    </row>
    <row r="8551" spans="2:2" x14ac:dyDescent="0.2">
      <c r="B8551" s="54"/>
    </row>
    <row r="8552" spans="2:2" x14ac:dyDescent="0.2">
      <c r="B8552" s="54"/>
    </row>
    <row r="8553" spans="2:2" x14ac:dyDescent="0.2">
      <c r="B8553" s="54"/>
    </row>
    <row r="8554" spans="2:2" x14ac:dyDescent="0.2">
      <c r="B8554" s="54"/>
    </row>
    <row r="8555" spans="2:2" x14ac:dyDescent="0.2">
      <c r="B8555" s="54"/>
    </row>
    <row r="8556" spans="2:2" x14ac:dyDescent="0.2">
      <c r="B8556" s="54"/>
    </row>
    <row r="8557" spans="2:2" x14ac:dyDescent="0.2">
      <c r="B8557" s="54"/>
    </row>
    <row r="8558" spans="2:2" x14ac:dyDescent="0.2">
      <c r="B8558" s="54"/>
    </row>
    <row r="8559" spans="2:2" x14ac:dyDescent="0.2">
      <c r="B8559" s="54"/>
    </row>
    <row r="8560" spans="2:2" x14ac:dyDescent="0.2">
      <c r="B8560" s="54"/>
    </row>
    <row r="8561" spans="2:2" x14ac:dyDescent="0.2">
      <c r="B8561" s="54"/>
    </row>
    <row r="8562" spans="2:2" x14ac:dyDescent="0.2">
      <c r="B8562" s="54"/>
    </row>
    <row r="8563" spans="2:2" x14ac:dyDescent="0.2">
      <c r="B8563" s="54"/>
    </row>
    <row r="8564" spans="2:2" x14ac:dyDescent="0.2">
      <c r="B8564" s="54"/>
    </row>
    <row r="8565" spans="2:2" x14ac:dyDescent="0.2">
      <c r="B8565" s="54"/>
    </row>
    <row r="8566" spans="2:2" x14ac:dyDescent="0.2">
      <c r="B8566" s="54"/>
    </row>
    <row r="8567" spans="2:2" x14ac:dyDescent="0.2">
      <c r="B8567" s="54"/>
    </row>
    <row r="8568" spans="2:2" x14ac:dyDescent="0.2">
      <c r="B8568" s="54"/>
    </row>
    <row r="8569" spans="2:2" x14ac:dyDescent="0.2">
      <c r="B8569" s="54"/>
    </row>
    <row r="8570" spans="2:2" x14ac:dyDescent="0.2">
      <c r="B8570" s="54"/>
    </row>
    <row r="8571" spans="2:2" x14ac:dyDescent="0.2">
      <c r="B8571" s="54"/>
    </row>
    <row r="8572" spans="2:2" x14ac:dyDescent="0.2">
      <c r="B8572" s="54"/>
    </row>
    <row r="8573" spans="2:2" x14ac:dyDescent="0.2">
      <c r="B8573" s="54"/>
    </row>
    <row r="8574" spans="2:2" x14ac:dyDescent="0.2">
      <c r="B8574" s="54"/>
    </row>
    <row r="8575" spans="2:2" x14ac:dyDescent="0.2">
      <c r="B8575" s="54"/>
    </row>
    <row r="8576" spans="2:2" x14ac:dyDescent="0.2">
      <c r="B8576" s="54"/>
    </row>
    <row r="8577" spans="2:2" x14ac:dyDescent="0.2">
      <c r="B8577" s="54"/>
    </row>
    <row r="8578" spans="2:2" x14ac:dyDescent="0.2">
      <c r="B8578" s="54"/>
    </row>
    <row r="8579" spans="2:2" x14ac:dyDescent="0.2">
      <c r="B8579" s="54"/>
    </row>
    <row r="8580" spans="2:2" x14ac:dyDescent="0.2">
      <c r="B8580" s="54"/>
    </row>
    <row r="8581" spans="2:2" x14ac:dyDescent="0.2">
      <c r="B8581" s="54"/>
    </row>
    <row r="8582" spans="2:2" x14ac:dyDescent="0.2">
      <c r="B8582" s="54"/>
    </row>
    <row r="8583" spans="2:2" x14ac:dyDescent="0.2">
      <c r="B8583" s="54"/>
    </row>
    <row r="8584" spans="2:2" x14ac:dyDescent="0.2">
      <c r="B8584" s="54"/>
    </row>
    <row r="8585" spans="2:2" x14ac:dyDescent="0.2">
      <c r="B8585" s="54"/>
    </row>
    <row r="8586" spans="2:2" x14ac:dyDescent="0.2">
      <c r="B8586" s="54"/>
    </row>
    <row r="8587" spans="2:2" x14ac:dyDescent="0.2">
      <c r="B8587" s="54"/>
    </row>
    <row r="8588" spans="2:2" x14ac:dyDescent="0.2">
      <c r="B8588" s="54"/>
    </row>
    <row r="8589" spans="2:2" x14ac:dyDescent="0.2">
      <c r="B8589" s="54"/>
    </row>
    <row r="8590" spans="2:2" x14ac:dyDescent="0.2">
      <c r="B8590" s="54"/>
    </row>
    <row r="8591" spans="2:2" x14ac:dyDescent="0.2">
      <c r="B8591" s="54"/>
    </row>
    <row r="8592" spans="2:2" x14ac:dyDescent="0.2">
      <c r="B8592" s="54"/>
    </row>
    <row r="8593" spans="2:2" x14ac:dyDescent="0.2">
      <c r="B8593" s="54"/>
    </row>
    <row r="8594" spans="2:2" x14ac:dyDescent="0.2">
      <c r="B8594" s="54"/>
    </row>
    <row r="8595" spans="2:2" x14ac:dyDescent="0.2">
      <c r="B8595" s="54"/>
    </row>
    <row r="8596" spans="2:2" x14ac:dyDescent="0.2">
      <c r="B8596" s="54"/>
    </row>
    <row r="8597" spans="2:2" x14ac:dyDescent="0.2">
      <c r="B8597" s="54"/>
    </row>
    <row r="8598" spans="2:2" x14ac:dyDescent="0.2">
      <c r="B8598" s="54"/>
    </row>
    <row r="8599" spans="2:2" x14ac:dyDescent="0.2">
      <c r="B8599" s="54"/>
    </row>
    <row r="8600" spans="2:2" x14ac:dyDescent="0.2">
      <c r="B8600" s="54"/>
    </row>
    <row r="8601" spans="2:2" x14ac:dyDescent="0.2">
      <c r="B8601" s="54"/>
    </row>
    <row r="8602" spans="2:2" x14ac:dyDescent="0.2">
      <c r="B8602" s="54"/>
    </row>
    <row r="8603" spans="2:2" x14ac:dyDescent="0.2">
      <c r="B8603" s="54"/>
    </row>
    <row r="8604" spans="2:2" x14ac:dyDescent="0.2">
      <c r="B8604" s="54"/>
    </row>
    <row r="8605" spans="2:2" x14ac:dyDescent="0.2">
      <c r="B8605" s="54"/>
    </row>
    <row r="8606" spans="2:2" x14ac:dyDescent="0.2">
      <c r="B8606" s="54"/>
    </row>
    <row r="8607" spans="2:2" x14ac:dyDescent="0.2">
      <c r="B8607" s="54"/>
    </row>
    <row r="8608" spans="2:2" x14ac:dyDescent="0.2">
      <c r="B8608" s="54"/>
    </row>
    <row r="8609" spans="2:2" x14ac:dyDescent="0.2">
      <c r="B8609" s="54"/>
    </row>
    <row r="8610" spans="2:2" x14ac:dyDescent="0.2">
      <c r="B8610" s="54"/>
    </row>
    <row r="8611" spans="2:2" x14ac:dyDescent="0.2">
      <c r="B8611" s="54"/>
    </row>
    <row r="8612" spans="2:2" x14ac:dyDescent="0.2">
      <c r="B8612" s="54"/>
    </row>
    <row r="8613" spans="2:2" x14ac:dyDescent="0.2">
      <c r="B8613" s="54"/>
    </row>
    <row r="8614" spans="2:2" x14ac:dyDescent="0.2">
      <c r="B8614" s="54"/>
    </row>
    <row r="8615" spans="2:2" x14ac:dyDescent="0.2">
      <c r="B8615" s="54"/>
    </row>
    <row r="8616" spans="2:2" x14ac:dyDescent="0.2">
      <c r="B8616" s="54"/>
    </row>
    <row r="8617" spans="2:2" x14ac:dyDescent="0.2">
      <c r="B8617" s="54"/>
    </row>
    <row r="8618" spans="2:2" x14ac:dyDescent="0.2">
      <c r="B8618" s="54"/>
    </row>
    <row r="8619" spans="2:2" x14ac:dyDescent="0.2">
      <c r="B8619" s="54"/>
    </row>
    <row r="8620" spans="2:2" x14ac:dyDescent="0.2">
      <c r="B8620" s="54"/>
    </row>
    <row r="8621" spans="2:2" x14ac:dyDescent="0.2">
      <c r="B8621" s="54"/>
    </row>
    <row r="8622" spans="2:2" x14ac:dyDescent="0.2">
      <c r="B8622" s="54"/>
    </row>
    <row r="8623" spans="2:2" x14ac:dyDescent="0.2">
      <c r="B8623" s="54"/>
    </row>
    <row r="8624" spans="2:2" x14ac:dyDescent="0.2">
      <c r="B8624" s="54"/>
    </row>
    <row r="8625" spans="2:2" x14ac:dyDescent="0.2">
      <c r="B8625" s="54"/>
    </row>
    <row r="8626" spans="2:2" x14ac:dyDescent="0.2">
      <c r="B8626" s="54"/>
    </row>
    <row r="8627" spans="2:2" x14ac:dyDescent="0.2">
      <c r="B8627" s="54"/>
    </row>
    <row r="8628" spans="2:2" x14ac:dyDescent="0.2">
      <c r="B8628" s="54"/>
    </row>
    <row r="8629" spans="2:2" x14ac:dyDescent="0.2">
      <c r="B8629" s="54"/>
    </row>
    <row r="8630" spans="2:2" x14ac:dyDescent="0.2">
      <c r="B8630" s="54"/>
    </row>
    <row r="8631" spans="2:2" x14ac:dyDescent="0.2">
      <c r="B8631" s="54"/>
    </row>
    <row r="8632" spans="2:2" x14ac:dyDescent="0.2">
      <c r="B8632" s="54"/>
    </row>
    <row r="8633" spans="2:2" x14ac:dyDescent="0.2">
      <c r="B8633" s="54"/>
    </row>
    <row r="8634" spans="2:2" x14ac:dyDescent="0.2">
      <c r="B8634" s="54"/>
    </row>
    <row r="8635" spans="2:2" x14ac:dyDescent="0.2">
      <c r="B8635" s="54"/>
    </row>
    <row r="8636" spans="2:2" x14ac:dyDescent="0.2">
      <c r="B8636" s="54"/>
    </row>
    <row r="8637" spans="2:2" x14ac:dyDescent="0.2">
      <c r="B8637" s="54"/>
    </row>
    <row r="8638" spans="2:2" x14ac:dyDescent="0.2">
      <c r="B8638" s="54"/>
    </row>
    <row r="8639" spans="2:2" x14ac:dyDescent="0.2">
      <c r="B8639" s="54"/>
    </row>
    <row r="8640" spans="2:2" x14ac:dyDescent="0.2">
      <c r="B8640" s="54"/>
    </row>
    <row r="8641" spans="2:2" x14ac:dyDescent="0.2">
      <c r="B8641" s="54"/>
    </row>
    <row r="8642" spans="2:2" x14ac:dyDescent="0.2">
      <c r="B8642" s="54"/>
    </row>
    <row r="8643" spans="2:2" x14ac:dyDescent="0.2">
      <c r="B8643" s="54"/>
    </row>
    <row r="8644" spans="2:2" x14ac:dyDescent="0.2">
      <c r="B8644" s="54"/>
    </row>
    <row r="8645" spans="2:2" x14ac:dyDescent="0.2">
      <c r="B8645" s="54"/>
    </row>
    <row r="8646" spans="2:2" x14ac:dyDescent="0.2">
      <c r="B8646" s="54"/>
    </row>
    <row r="8647" spans="2:2" x14ac:dyDescent="0.2">
      <c r="B8647" s="54"/>
    </row>
    <row r="8648" spans="2:2" x14ac:dyDescent="0.2">
      <c r="B8648" s="54"/>
    </row>
    <row r="8649" spans="2:2" x14ac:dyDescent="0.2">
      <c r="B8649" s="54"/>
    </row>
    <row r="8650" spans="2:2" x14ac:dyDescent="0.2">
      <c r="B8650" s="54"/>
    </row>
    <row r="8651" spans="2:2" x14ac:dyDescent="0.2">
      <c r="B8651" s="54"/>
    </row>
    <row r="8652" spans="2:2" x14ac:dyDescent="0.2">
      <c r="B8652" s="54"/>
    </row>
    <row r="8653" spans="2:2" x14ac:dyDescent="0.2">
      <c r="B8653" s="54"/>
    </row>
    <row r="8654" spans="2:2" x14ac:dyDescent="0.2">
      <c r="B8654" s="54"/>
    </row>
    <row r="8655" spans="2:2" x14ac:dyDescent="0.2">
      <c r="B8655" s="54"/>
    </row>
    <row r="8656" spans="2:2" x14ac:dyDescent="0.2">
      <c r="B8656" s="54"/>
    </row>
    <row r="8657" spans="2:2" x14ac:dyDescent="0.2">
      <c r="B8657" s="54"/>
    </row>
    <row r="8658" spans="2:2" x14ac:dyDescent="0.2">
      <c r="B8658" s="54"/>
    </row>
    <row r="8659" spans="2:2" x14ac:dyDescent="0.2">
      <c r="B8659" s="54"/>
    </row>
    <row r="8660" spans="2:2" x14ac:dyDescent="0.2">
      <c r="B8660" s="54"/>
    </row>
    <row r="8661" spans="2:2" x14ac:dyDescent="0.2">
      <c r="B8661" s="54"/>
    </row>
    <row r="8662" spans="2:2" x14ac:dyDescent="0.2">
      <c r="B8662" s="54"/>
    </row>
    <row r="8663" spans="2:2" x14ac:dyDescent="0.2">
      <c r="B8663" s="54"/>
    </row>
    <row r="8664" spans="2:2" x14ac:dyDescent="0.2">
      <c r="B8664" s="54"/>
    </row>
    <row r="8665" spans="2:2" x14ac:dyDescent="0.2">
      <c r="B8665" s="54"/>
    </row>
    <row r="8666" spans="2:2" x14ac:dyDescent="0.2">
      <c r="B8666" s="54"/>
    </row>
    <row r="8667" spans="2:2" x14ac:dyDescent="0.2">
      <c r="B8667" s="54"/>
    </row>
    <row r="8668" spans="2:2" x14ac:dyDescent="0.2">
      <c r="B8668" s="54"/>
    </row>
    <row r="8669" spans="2:2" x14ac:dyDescent="0.2">
      <c r="B8669" s="54"/>
    </row>
    <row r="8670" spans="2:2" x14ac:dyDescent="0.2">
      <c r="B8670" s="54"/>
    </row>
    <row r="8671" spans="2:2" x14ac:dyDescent="0.2">
      <c r="B8671" s="54"/>
    </row>
    <row r="8672" spans="2:2" x14ac:dyDescent="0.2">
      <c r="B8672" s="54"/>
    </row>
    <row r="8673" spans="2:2" x14ac:dyDescent="0.2">
      <c r="B8673" s="54"/>
    </row>
    <row r="8674" spans="2:2" x14ac:dyDescent="0.2">
      <c r="B8674" s="54"/>
    </row>
    <row r="8675" spans="2:2" x14ac:dyDescent="0.2">
      <c r="B8675" s="54"/>
    </row>
    <row r="8676" spans="2:2" x14ac:dyDescent="0.2">
      <c r="B8676" s="54"/>
    </row>
    <row r="8677" spans="2:2" x14ac:dyDescent="0.2">
      <c r="B8677" s="54"/>
    </row>
    <row r="8678" spans="2:2" x14ac:dyDescent="0.2">
      <c r="B8678" s="54"/>
    </row>
    <row r="8679" spans="2:2" x14ac:dyDescent="0.2">
      <c r="B8679" s="54"/>
    </row>
    <row r="8680" spans="2:2" x14ac:dyDescent="0.2">
      <c r="B8680" s="54"/>
    </row>
    <row r="8681" spans="2:2" x14ac:dyDescent="0.2">
      <c r="B8681" s="54"/>
    </row>
    <row r="8682" spans="2:2" x14ac:dyDescent="0.2">
      <c r="B8682" s="54"/>
    </row>
    <row r="8683" spans="2:2" x14ac:dyDescent="0.2">
      <c r="B8683" s="54"/>
    </row>
    <row r="8684" spans="2:2" x14ac:dyDescent="0.2">
      <c r="B8684" s="54"/>
    </row>
    <row r="8685" spans="2:2" x14ac:dyDescent="0.2">
      <c r="B8685" s="54"/>
    </row>
    <row r="8686" spans="2:2" x14ac:dyDescent="0.2">
      <c r="B8686" s="54"/>
    </row>
    <row r="8687" spans="2:2" x14ac:dyDescent="0.2">
      <c r="B8687" s="54"/>
    </row>
    <row r="8688" spans="2:2" x14ac:dyDescent="0.2">
      <c r="B8688" s="54"/>
    </row>
    <row r="8689" spans="2:2" x14ac:dyDescent="0.2">
      <c r="B8689" s="54"/>
    </row>
    <row r="8690" spans="2:2" x14ac:dyDescent="0.2">
      <c r="B8690" s="54"/>
    </row>
    <row r="8691" spans="2:2" x14ac:dyDescent="0.2">
      <c r="B8691" s="54"/>
    </row>
    <row r="8692" spans="2:2" x14ac:dyDescent="0.2">
      <c r="B8692" s="54"/>
    </row>
    <row r="8693" spans="2:2" x14ac:dyDescent="0.2">
      <c r="B8693" s="54"/>
    </row>
    <row r="8694" spans="2:2" x14ac:dyDescent="0.2">
      <c r="B8694" s="54"/>
    </row>
    <row r="8695" spans="2:2" x14ac:dyDescent="0.2">
      <c r="B8695" s="54"/>
    </row>
    <row r="8696" spans="2:2" x14ac:dyDescent="0.2">
      <c r="B8696" s="54"/>
    </row>
    <row r="8697" spans="2:2" x14ac:dyDescent="0.2">
      <c r="B8697" s="54"/>
    </row>
    <row r="8698" spans="2:2" x14ac:dyDescent="0.2">
      <c r="B8698" s="54"/>
    </row>
    <row r="8699" spans="2:2" x14ac:dyDescent="0.2">
      <c r="B8699" s="54"/>
    </row>
    <row r="8700" spans="2:2" x14ac:dyDescent="0.2">
      <c r="B8700" s="54"/>
    </row>
    <row r="8701" spans="2:2" x14ac:dyDescent="0.2">
      <c r="B8701" s="54"/>
    </row>
    <row r="8702" spans="2:2" x14ac:dyDescent="0.2">
      <c r="B8702" s="54"/>
    </row>
    <row r="8703" spans="2:2" x14ac:dyDescent="0.2">
      <c r="B8703" s="54"/>
    </row>
    <row r="8704" spans="2:2" x14ac:dyDescent="0.2">
      <c r="B8704" s="54"/>
    </row>
    <row r="8705" spans="2:2" x14ac:dyDescent="0.2">
      <c r="B8705" s="54"/>
    </row>
    <row r="8706" spans="2:2" x14ac:dyDescent="0.2">
      <c r="B8706" s="54"/>
    </row>
    <row r="8707" spans="2:2" x14ac:dyDescent="0.2">
      <c r="B8707" s="54"/>
    </row>
    <row r="8708" spans="2:2" x14ac:dyDescent="0.2">
      <c r="B8708" s="54"/>
    </row>
    <row r="8709" spans="2:2" x14ac:dyDescent="0.2">
      <c r="B8709" s="54"/>
    </row>
    <row r="8710" spans="2:2" x14ac:dyDescent="0.2">
      <c r="B8710" s="54"/>
    </row>
    <row r="8711" spans="2:2" x14ac:dyDescent="0.2">
      <c r="B8711" s="54"/>
    </row>
    <row r="8712" spans="2:2" x14ac:dyDescent="0.2">
      <c r="B8712" s="54"/>
    </row>
    <row r="8713" spans="2:2" x14ac:dyDescent="0.2">
      <c r="B8713" s="54"/>
    </row>
    <row r="8714" spans="2:2" x14ac:dyDescent="0.2">
      <c r="B8714" s="54"/>
    </row>
    <row r="8715" spans="2:2" x14ac:dyDescent="0.2">
      <c r="B8715" s="54"/>
    </row>
    <row r="8716" spans="2:2" x14ac:dyDescent="0.2">
      <c r="B8716" s="54"/>
    </row>
    <row r="8717" spans="2:2" x14ac:dyDescent="0.2">
      <c r="B8717" s="54"/>
    </row>
    <row r="8718" spans="2:2" x14ac:dyDescent="0.2">
      <c r="B8718" s="54"/>
    </row>
    <row r="8719" spans="2:2" x14ac:dyDescent="0.2">
      <c r="B8719" s="54"/>
    </row>
    <row r="8720" spans="2:2" x14ac:dyDescent="0.2">
      <c r="B8720" s="54"/>
    </row>
    <row r="8721" spans="2:2" x14ac:dyDescent="0.2">
      <c r="B8721" s="54"/>
    </row>
    <row r="8722" spans="2:2" x14ac:dyDescent="0.2">
      <c r="B8722" s="54"/>
    </row>
    <row r="8723" spans="2:2" x14ac:dyDescent="0.2">
      <c r="B8723" s="54"/>
    </row>
    <row r="8724" spans="2:2" x14ac:dyDescent="0.2">
      <c r="B8724" s="54"/>
    </row>
    <row r="8725" spans="2:2" x14ac:dyDescent="0.2">
      <c r="B8725" s="54"/>
    </row>
    <row r="8726" spans="2:2" x14ac:dyDescent="0.2">
      <c r="B8726" s="54"/>
    </row>
    <row r="8727" spans="2:2" x14ac:dyDescent="0.2">
      <c r="B8727" s="54"/>
    </row>
    <row r="8728" spans="2:2" x14ac:dyDescent="0.2">
      <c r="B8728" s="54"/>
    </row>
    <row r="8729" spans="2:2" x14ac:dyDescent="0.2">
      <c r="B8729" s="54"/>
    </row>
    <row r="8730" spans="2:2" x14ac:dyDescent="0.2">
      <c r="B8730" s="54"/>
    </row>
    <row r="8731" spans="2:2" x14ac:dyDescent="0.2">
      <c r="B8731" s="54"/>
    </row>
    <row r="8732" spans="2:2" x14ac:dyDescent="0.2">
      <c r="B8732" s="54"/>
    </row>
    <row r="8733" spans="2:2" x14ac:dyDescent="0.2">
      <c r="B8733" s="54"/>
    </row>
    <row r="8734" spans="2:2" x14ac:dyDescent="0.2">
      <c r="B8734" s="54"/>
    </row>
    <row r="8735" spans="2:2" x14ac:dyDescent="0.2">
      <c r="B8735" s="54"/>
    </row>
    <row r="8736" spans="2:2" x14ac:dyDescent="0.2">
      <c r="B8736" s="54"/>
    </row>
    <row r="8737" spans="2:2" x14ac:dyDescent="0.2">
      <c r="B8737" s="54"/>
    </row>
    <row r="8738" spans="2:2" x14ac:dyDescent="0.2">
      <c r="B8738" s="54"/>
    </row>
    <row r="8739" spans="2:2" x14ac:dyDescent="0.2">
      <c r="B8739" s="54"/>
    </row>
    <row r="8740" spans="2:2" x14ac:dyDescent="0.2">
      <c r="B8740" s="54"/>
    </row>
    <row r="8741" spans="2:2" x14ac:dyDescent="0.2">
      <c r="B8741" s="54"/>
    </row>
    <row r="8742" spans="2:2" x14ac:dyDescent="0.2">
      <c r="B8742" s="54"/>
    </row>
    <row r="8743" spans="2:2" x14ac:dyDescent="0.2">
      <c r="B8743" s="54"/>
    </row>
    <row r="8744" spans="2:2" x14ac:dyDescent="0.2">
      <c r="B8744" s="54"/>
    </row>
    <row r="8745" spans="2:2" x14ac:dyDescent="0.2">
      <c r="B8745" s="54"/>
    </row>
    <row r="8746" spans="2:2" x14ac:dyDescent="0.2">
      <c r="B8746" s="54"/>
    </row>
    <row r="8747" spans="2:2" x14ac:dyDescent="0.2">
      <c r="B8747" s="54"/>
    </row>
    <row r="8748" spans="2:2" x14ac:dyDescent="0.2">
      <c r="B8748" s="54"/>
    </row>
    <row r="8749" spans="2:2" x14ac:dyDescent="0.2">
      <c r="B8749" s="54"/>
    </row>
    <row r="8750" spans="2:2" x14ac:dyDescent="0.2">
      <c r="B8750" s="54"/>
    </row>
    <row r="8751" spans="2:2" x14ac:dyDescent="0.2">
      <c r="B8751" s="54"/>
    </row>
    <row r="8752" spans="2:2" x14ac:dyDescent="0.2">
      <c r="B8752" s="54"/>
    </row>
    <row r="8753" spans="2:2" x14ac:dyDescent="0.2">
      <c r="B8753" s="54"/>
    </row>
    <row r="8754" spans="2:2" x14ac:dyDescent="0.2">
      <c r="B8754" s="54"/>
    </row>
    <row r="8755" spans="2:2" x14ac:dyDescent="0.2">
      <c r="B8755" s="54"/>
    </row>
    <row r="8756" spans="2:2" x14ac:dyDescent="0.2">
      <c r="B8756" s="54"/>
    </row>
    <row r="8757" spans="2:2" x14ac:dyDescent="0.2">
      <c r="B8757" s="54"/>
    </row>
    <row r="8758" spans="2:2" x14ac:dyDescent="0.2">
      <c r="B8758" s="54"/>
    </row>
    <row r="8759" spans="2:2" x14ac:dyDescent="0.2">
      <c r="B8759" s="54"/>
    </row>
    <row r="8760" spans="2:2" x14ac:dyDescent="0.2">
      <c r="B8760" s="54"/>
    </row>
    <row r="8761" spans="2:2" x14ac:dyDescent="0.2">
      <c r="B8761" s="54"/>
    </row>
    <row r="8762" spans="2:2" x14ac:dyDescent="0.2">
      <c r="B8762" s="54"/>
    </row>
    <row r="8763" spans="2:2" x14ac:dyDescent="0.2">
      <c r="B8763" s="54"/>
    </row>
    <row r="8764" spans="2:2" x14ac:dyDescent="0.2">
      <c r="B8764" s="54"/>
    </row>
    <row r="8765" spans="2:2" x14ac:dyDescent="0.2">
      <c r="B8765" s="54"/>
    </row>
    <row r="8766" spans="2:2" x14ac:dyDescent="0.2">
      <c r="B8766" s="54"/>
    </row>
    <row r="8767" spans="2:2" x14ac:dyDescent="0.2">
      <c r="B8767" s="54"/>
    </row>
    <row r="8768" spans="2:2" x14ac:dyDescent="0.2">
      <c r="B8768" s="54"/>
    </row>
    <row r="8769" spans="2:2" x14ac:dyDescent="0.2">
      <c r="B8769" s="54"/>
    </row>
    <row r="8770" spans="2:2" x14ac:dyDescent="0.2">
      <c r="B8770" s="54"/>
    </row>
    <row r="8771" spans="2:2" x14ac:dyDescent="0.2">
      <c r="B8771" s="54"/>
    </row>
    <row r="8772" spans="2:2" x14ac:dyDescent="0.2">
      <c r="B8772" s="54"/>
    </row>
    <row r="8773" spans="2:2" x14ac:dyDescent="0.2">
      <c r="B8773" s="54"/>
    </row>
    <row r="8774" spans="2:2" x14ac:dyDescent="0.2">
      <c r="B8774" s="54"/>
    </row>
    <row r="8775" spans="2:2" x14ac:dyDescent="0.2">
      <c r="B8775" s="54"/>
    </row>
    <row r="8776" spans="2:2" x14ac:dyDescent="0.2">
      <c r="B8776" s="54"/>
    </row>
    <row r="8777" spans="2:2" x14ac:dyDescent="0.2">
      <c r="B8777" s="54"/>
    </row>
    <row r="8778" spans="2:2" x14ac:dyDescent="0.2">
      <c r="B8778" s="54"/>
    </row>
    <row r="8779" spans="2:2" x14ac:dyDescent="0.2">
      <c r="B8779" s="54"/>
    </row>
    <row r="8780" spans="2:2" x14ac:dyDescent="0.2">
      <c r="B8780" s="54"/>
    </row>
    <row r="8781" spans="2:2" x14ac:dyDescent="0.2">
      <c r="B8781" s="54"/>
    </row>
    <row r="8782" spans="2:2" x14ac:dyDescent="0.2">
      <c r="B8782" s="54"/>
    </row>
    <row r="8783" spans="2:2" x14ac:dyDescent="0.2">
      <c r="B8783" s="54"/>
    </row>
    <row r="8784" spans="2:2" x14ac:dyDescent="0.2">
      <c r="B8784" s="54"/>
    </row>
    <row r="8785" spans="2:2" x14ac:dyDescent="0.2">
      <c r="B8785" s="54"/>
    </row>
    <row r="8786" spans="2:2" x14ac:dyDescent="0.2">
      <c r="B8786" s="54"/>
    </row>
    <row r="8787" spans="2:2" x14ac:dyDescent="0.2">
      <c r="B8787" s="54"/>
    </row>
    <row r="8788" spans="2:2" x14ac:dyDescent="0.2">
      <c r="B8788" s="54"/>
    </row>
    <row r="8789" spans="2:2" x14ac:dyDescent="0.2">
      <c r="B8789" s="54"/>
    </row>
    <row r="8790" spans="2:2" x14ac:dyDescent="0.2">
      <c r="B8790" s="54"/>
    </row>
    <row r="8791" spans="2:2" x14ac:dyDescent="0.2">
      <c r="B8791" s="54"/>
    </row>
    <row r="8792" spans="2:2" x14ac:dyDescent="0.2">
      <c r="B8792" s="54"/>
    </row>
    <row r="8793" spans="2:2" x14ac:dyDescent="0.2">
      <c r="B8793" s="54"/>
    </row>
    <row r="8794" spans="2:2" x14ac:dyDescent="0.2">
      <c r="B8794" s="54"/>
    </row>
    <row r="8795" spans="2:2" x14ac:dyDescent="0.2">
      <c r="B8795" s="54"/>
    </row>
    <row r="8796" spans="2:2" x14ac:dyDescent="0.2">
      <c r="B8796" s="54"/>
    </row>
    <row r="8797" spans="2:2" x14ac:dyDescent="0.2">
      <c r="B8797" s="54"/>
    </row>
    <row r="8798" spans="2:2" x14ac:dyDescent="0.2">
      <c r="B8798" s="54"/>
    </row>
    <row r="8799" spans="2:2" x14ac:dyDescent="0.2">
      <c r="B8799" s="54"/>
    </row>
    <row r="8800" spans="2:2" x14ac:dyDescent="0.2">
      <c r="B8800" s="54"/>
    </row>
    <row r="8801" spans="2:2" x14ac:dyDescent="0.2">
      <c r="B8801" s="54"/>
    </row>
    <row r="8802" spans="2:2" x14ac:dyDescent="0.2">
      <c r="B8802" s="54"/>
    </row>
    <row r="8803" spans="2:2" x14ac:dyDescent="0.2">
      <c r="B8803" s="54"/>
    </row>
    <row r="8804" spans="2:2" x14ac:dyDescent="0.2">
      <c r="B8804" s="54"/>
    </row>
    <row r="8805" spans="2:2" x14ac:dyDescent="0.2">
      <c r="B8805" s="54"/>
    </row>
    <row r="8806" spans="2:2" x14ac:dyDescent="0.2">
      <c r="B8806" s="54"/>
    </row>
    <row r="8807" spans="2:2" x14ac:dyDescent="0.2">
      <c r="B8807" s="54"/>
    </row>
    <row r="8808" spans="2:2" x14ac:dyDescent="0.2">
      <c r="B8808" s="54"/>
    </row>
    <row r="8809" spans="2:2" x14ac:dyDescent="0.2">
      <c r="B8809" s="54"/>
    </row>
    <row r="8810" spans="2:2" x14ac:dyDescent="0.2">
      <c r="B8810" s="54"/>
    </row>
    <row r="8811" spans="2:2" x14ac:dyDescent="0.2">
      <c r="B8811" s="54"/>
    </row>
    <row r="8812" spans="2:2" x14ac:dyDescent="0.2">
      <c r="B8812" s="54"/>
    </row>
    <row r="8813" spans="2:2" x14ac:dyDescent="0.2">
      <c r="B8813" s="54"/>
    </row>
    <row r="8814" spans="2:2" x14ac:dyDescent="0.2">
      <c r="B8814" s="54"/>
    </row>
    <row r="8815" spans="2:2" x14ac:dyDescent="0.2">
      <c r="B8815" s="54"/>
    </row>
    <row r="8816" spans="2:2" x14ac:dyDescent="0.2">
      <c r="B8816" s="54"/>
    </row>
    <row r="8817" spans="2:2" x14ac:dyDescent="0.2">
      <c r="B8817" s="54"/>
    </row>
    <row r="8818" spans="2:2" x14ac:dyDescent="0.2">
      <c r="B8818" s="54"/>
    </row>
    <row r="8819" spans="2:2" x14ac:dyDescent="0.2">
      <c r="B8819" s="54"/>
    </row>
    <row r="8820" spans="2:2" x14ac:dyDescent="0.2">
      <c r="B8820" s="54"/>
    </row>
    <row r="8821" spans="2:2" x14ac:dyDescent="0.2">
      <c r="B8821" s="54"/>
    </row>
    <row r="8822" spans="2:2" x14ac:dyDescent="0.2">
      <c r="B8822" s="54"/>
    </row>
    <row r="8823" spans="2:2" x14ac:dyDescent="0.2">
      <c r="B8823" s="54"/>
    </row>
    <row r="8824" spans="2:2" x14ac:dyDescent="0.2">
      <c r="B8824" s="54"/>
    </row>
    <row r="8825" spans="2:2" x14ac:dyDescent="0.2">
      <c r="B8825" s="54"/>
    </row>
    <row r="8826" spans="2:2" x14ac:dyDescent="0.2">
      <c r="B8826" s="54"/>
    </row>
    <row r="8827" spans="2:2" x14ac:dyDescent="0.2">
      <c r="B8827" s="54"/>
    </row>
    <row r="8828" spans="2:2" x14ac:dyDescent="0.2">
      <c r="B8828" s="54"/>
    </row>
    <row r="8829" spans="2:2" x14ac:dyDescent="0.2">
      <c r="B8829" s="54"/>
    </row>
    <row r="8830" spans="2:2" x14ac:dyDescent="0.2">
      <c r="B8830" s="54"/>
    </row>
    <row r="8831" spans="2:2" x14ac:dyDescent="0.2">
      <c r="B8831" s="54"/>
    </row>
    <row r="8832" spans="2:2" x14ac:dyDescent="0.2">
      <c r="B8832" s="54"/>
    </row>
    <row r="8833" spans="2:2" x14ac:dyDescent="0.2">
      <c r="B8833" s="54"/>
    </row>
    <row r="8834" spans="2:2" x14ac:dyDescent="0.2">
      <c r="B8834" s="54"/>
    </row>
    <row r="8835" spans="2:2" x14ac:dyDescent="0.2">
      <c r="B8835" s="54"/>
    </row>
    <row r="8836" spans="2:2" x14ac:dyDescent="0.2">
      <c r="B8836" s="54"/>
    </row>
    <row r="8837" spans="2:2" x14ac:dyDescent="0.2">
      <c r="B8837" s="54"/>
    </row>
    <row r="8838" spans="2:2" x14ac:dyDescent="0.2">
      <c r="B8838" s="54"/>
    </row>
    <row r="8839" spans="2:2" x14ac:dyDescent="0.2">
      <c r="B8839" s="54"/>
    </row>
    <row r="8840" spans="2:2" x14ac:dyDescent="0.2">
      <c r="B8840" s="54"/>
    </row>
    <row r="8841" spans="2:2" x14ac:dyDescent="0.2">
      <c r="B8841" s="54"/>
    </row>
    <row r="8842" spans="2:2" x14ac:dyDescent="0.2">
      <c r="B8842" s="54"/>
    </row>
    <row r="8843" spans="2:2" x14ac:dyDescent="0.2">
      <c r="B8843" s="54"/>
    </row>
    <row r="8844" spans="2:2" x14ac:dyDescent="0.2">
      <c r="B8844" s="54"/>
    </row>
    <row r="8845" spans="2:2" x14ac:dyDescent="0.2">
      <c r="B8845" s="54"/>
    </row>
    <row r="8846" spans="2:2" x14ac:dyDescent="0.2">
      <c r="B8846" s="54"/>
    </row>
    <row r="8847" spans="2:2" x14ac:dyDescent="0.2">
      <c r="B8847" s="54"/>
    </row>
    <row r="8848" spans="2:2" x14ac:dyDescent="0.2">
      <c r="B8848" s="54"/>
    </row>
    <row r="8849" spans="2:2" x14ac:dyDescent="0.2">
      <c r="B8849" s="54"/>
    </row>
    <row r="8850" spans="2:2" x14ac:dyDescent="0.2">
      <c r="B8850" s="54"/>
    </row>
    <row r="8851" spans="2:2" x14ac:dyDescent="0.2">
      <c r="B8851" s="54"/>
    </row>
    <row r="8852" spans="2:2" x14ac:dyDescent="0.2">
      <c r="B8852" s="54"/>
    </row>
    <row r="8853" spans="2:2" x14ac:dyDescent="0.2">
      <c r="B8853" s="54"/>
    </row>
    <row r="8854" spans="2:2" x14ac:dyDescent="0.2">
      <c r="B8854" s="54"/>
    </row>
    <row r="8855" spans="2:2" x14ac:dyDescent="0.2">
      <c r="B8855" s="54"/>
    </row>
    <row r="8856" spans="2:2" x14ac:dyDescent="0.2">
      <c r="B8856" s="54"/>
    </row>
    <row r="8857" spans="2:2" x14ac:dyDescent="0.2">
      <c r="B8857" s="54"/>
    </row>
    <row r="8858" spans="2:2" x14ac:dyDescent="0.2">
      <c r="B8858" s="54"/>
    </row>
    <row r="8859" spans="2:2" x14ac:dyDescent="0.2">
      <c r="B8859" s="54"/>
    </row>
    <row r="8860" spans="2:2" x14ac:dyDescent="0.2">
      <c r="B8860" s="54"/>
    </row>
    <row r="8861" spans="2:2" x14ac:dyDescent="0.2">
      <c r="B8861" s="54"/>
    </row>
    <row r="8862" spans="2:2" x14ac:dyDescent="0.2">
      <c r="B8862" s="54"/>
    </row>
    <row r="8863" spans="2:2" x14ac:dyDescent="0.2">
      <c r="B8863" s="54"/>
    </row>
    <row r="8864" spans="2:2" x14ac:dyDescent="0.2">
      <c r="B8864" s="54"/>
    </row>
    <row r="8865" spans="2:2" x14ac:dyDescent="0.2">
      <c r="B8865" s="54"/>
    </row>
    <row r="8866" spans="2:2" x14ac:dyDescent="0.2">
      <c r="B8866" s="54"/>
    </row>
    <row r="8867" spans="2:2" x14ac:dyDescent="0.2">
      <c r="B8867" s="54"/>
    </row>
    <row r="8868" spans="2:2" x14ac:dyDescent="0.2">
      <c r="B8868" s="54"/>
    </row>
    <row r="8869" spans="2:2" x14ac:dyDescent="0.2">
      <c r="B8869" s="54"/>
    </row>
    <row r="8870" spans="2:2" x14ac:dyDescent="0.2">
      <c r="B8870" s="54"/>
    </row>
    <row r="8871" spans="2:2" x14ac:dyDescent="0.2">
      <c r="B8871" s="54"/>
    </row>
    <row r="8872" spans="2:2" x14ac:dyDescent="0.2">
      <c r="B8872" s="54"/>
    </row>
    <row r="8873" spans="2:2" x14ac:dyDescent="0.2">
      <c r="B8873" s="54"/>
    </row>
    <row r="8874" spans="2:2" x14ac:dyDescent="0.2">
      <c r="B8874" s="54"/>
    </row>
    <row r="8875" spans="2:2" x14ac:dyDescent="0.2">
      <c r="B8875" s="54"/>
    </row>
    <row r="8876" spans="2:2" x14ac:dyDescent="0.2">
      <c r="B8876" s="54"/>
    </row>
    <row r="8877" spans="2:2" x14ac:dyDescent="0.2">
      <c r="B8877" s="54"/>
    </row>
    <row r="8878" spans="2:2" x14ac:dyDescent="0.2">
      <c r="B8878" s="54"/>
    </row>
    <row r="8879" spans="2:2" x14ac:dyDescent="0.2">
      <c r="B8879" s="54"/>
    </row>
    <row r="8880" spans="2:2" x14ac:dyDescent="0.2">
      <c r="B8880" s="54"/>
    </row>
    <row r="8881" spans="2:2" x14ac:dyDescent="0.2">
      <c r="B8881" s="54"/>
    </row>
    <row r="8882" spans="2:2" x14ac:dyDescent="0.2">
      <c r="B8882" s="54"/>
    </row>
    <row r="8883" spans="2:2" x14ac:dyDescent="0.2">
      <c r="B8883" s="54"/>
    </row>
    <row r="8884" spans="2:2" x14ac:dyDescent="0.2">
      <c r="B8884" s="54"/>
    </row>
    <row r="8885" spans="2:2" x14ac:dyDescent="0.2">
      <c r="B8885" s="54"/>
    </row>
    <row r="8886" spans="2:2" x14ac:dyDescent="0.2">
      <c r="B8886" s="54"/>
    </row>
    <row r="8887" spans="2:2" x14ac:dyDescent="0.2">
      <c r="B8887" s="54"/>
    </row>
    <row r="8888" spans="2:2" x14ac:dyDescent="0.2">
      <c r="B8888" s="54"/>
    </row>
    <row r="8889" spans="2:2" x14ac:dyDescent="0.2">
      <c r="B8889" s="54"/>
    </row>
    <row r="8890" spans="2:2" x14ac:dyDescent="0.2">
      <c r="B8890" s="54"/>
    </row>
    <row r="8891" spans="2:2" x14ac:dyDescent="0.2">
      <c r="B8891" s="54"/>
    </row>
    <row r="8892" spans="2:2" x14ac:dyDescent="0.2">
      <c r="B8892" s="54"/>
    </row>
    <row r="8893" spans="2:2" x14ac:dyDescent="0.2">
      <c r="B8893" s="54"/>
    </row>
    <row r="8894" spans="2:2" x14ac:dyDescent="0.2">
      <c r="B8894" s="54"/>
    </row>
    <row r="8895" spans="2:2" x14ac:dyDescent="0.2">
      <c r="B8895" s="54"/>
    </row>
    <row r="8896" spans="2:2" x14ac:dyDescent="0.2">
      <c r="B8896" s="54"/>
    </row>
    <row r="8897" spans="2:2" x14ac:dyDescent="0.2">
      <c r="B8897" s="54"/>
    </row>
    <row r="8898" spans="2:2" x14ac:dyDescent="0.2">
      <c r="B8898" s="54"/>
    </row>
    <row r="8899" spans="2:2" x14ac:dyDescent="0.2">
      <c r="B8899" s="54"/>
    </row>
    <row r="8900" spans="2:2" x14ac:dyDescent="0.2">
      <c r="B8900" s="54"/>
    </row>
    <row r="8901" spans="2:2" x14ac:dyDescent="0.2">
      <c r="B8901" s="54"/>
    </row>
    <row r="8902" spans="2:2" x14ac:dyDescent="0.2">
      <c r="B8902" s="54"/>
    </row>
    <row r="8903" spans="2:2" x14ac:dyDescent="0.2">
      <c r="B8903" s="54"/>
    </row>
    <row r="8904" spans="2:2" x14ac:dyDescent="0.2">
      <c r="B8904" s="54"/>
    </row>
    <row r="8905" spans="2:2" x14ac:dyDescent="0.2">
      <c r="B8905" s="54"/>
    </row>
    <row r="8906" spans="2:2" x14ac:dyDescent="0.2">
      <c r="B8906" s="54"/>
    </row>
    <row r="8907" spans="2:2" x14ac:dyDescent="0.2">
      <c r="B8907" s="54"/>
    </row>
    <row r="8908" spans="2:2" x14ac:dyDescent="0.2">
      <c r="B8908" s="54"/>
    </row>
    <row r="8909" spans="2:2" x14ac:dyDescent="0.2">
      <c r="B8909" s="54"/>
    </row>
    <row r="8910" spans="2:2" x14ac:dyDescent="0.2">
      <c r="B8910" s="54"/>
    </row>
    <row r="8911" spans="2:2" x14ac:dyDescent="0.2">
      <c r="B8911" s="54"/>
    </row>
    <row r="8912" spans="2:2" x14ac:dyDescent="0.2">
      <c r="B8912" s="54"/>
    </row>
    <row r="8913" spans="2:2" x14ac:dyDescent="0.2">
      <c r="B8913" s="54"/>
    </row>
    <row r="8914" spans="2:2" x14ac:dyDescent="0.2">
      <c r="B8914" s="54"/>
    </row>
    <row r="8915" spans="2:2" x14ac:dyDescent="0.2">
      <c r="B8915" s="54"/>
    </row>
    <row r="8916" spans="2:2" x14ac:dyDescent="0.2">
      <c r="B8916" s="54"/>
    </row>
    <row r="8917" spans="2:2" x14ac:dyDescent="0.2">
      <c r="B8917" s="54"/>
    </row>
    <row r="8918" spans="2:2" x14ac:dyDescent="0.2">
      <c r="B8918" s="54"/>
    </row>
    <row r="8919" spans="2:2" x14ac:dyDescent="0.2">
      <c r="B8919" s="54"/>
    </row>
    <row r="8920" spans="2:2" x14ac:dyDescent="0.2">
      <c r="B8920" s="54"/>
    </row>
    <row r="8921" spans="2:2" x14ac:dyDescent="0.2">
      <c r="B8921" s="54"/>
    </row>
    <row r="8922" spans="2:2" x14ac:dyDescent="0.2">
      <c r="B8922" s="54"/>
    </row>
    <row r="8923" spans="2:2" x14ac:dyDescent="0.2">
      <c r="B8923" s="54"/>
    </row>
    <row r="8924" spans="2:2" x14ac:dyDescent="0.2">
      <c r="B8924" s="54"/>
    </row>
    <row r="8925" spans="2:2" x14ac:dyDescent="0.2">
      <c r="B8925" s="54"/>
    </row>
    <row r="8926" spans="2:2" x14ac:dyDescent="0.2">
      <c r="B8926" s="54"/>
    </row>
    <row r="8927" spans="2:2" x14ac:dyDescent="0.2">
      <c r="B8927" s="54"/>
    </row>
    <row r="8928" spans="2:2" x14ac:dyDescent="0.2">
      <c r="B8928" s="54"/>
    </row>
    <row r="8929" spans="2:2" x14ac:dyDescent="0.2">
      <c r="B8929" s="54"/>
    </row>
    <row r="8930" spans="2:2" x14ac:dyDescent="0.2">
      <c r="B8930" s="54"/>
    </row>
    <row r="8931" spans="2:2" x14ac:dyDescent="0.2">
      <c r="B8931" s="54"/>
    </row>
    <row r="8932" spans="2:2" x14ac:dyDescent="0.2">
      <c r="B8932" s="54"/>
    </row>
    <row r="8933" spans="2:2" x14ac:dyDescent="0.2">
      <c r="B8933" s="54"/>
    </row>
    <row r="8934" spans="2:2" x14ac:dyDescent="0.2">
      <c r="B8934" s="54"/>
    </row>
    <row r="8935" spans="2:2" x14ac:dyDescent="0.2">
      <c r="B8935" s="54"/>
    </row>
    <row r="8936" spans="2:2" x14ac:dyDescent="0.2">
      <c r="B8936" s="54"/>
    </row>
    <row r="8937" spans="2:2" x14ac:dyDescent="0.2">
      <c r="B8937" s="54"/>
    </row>
    <row r="8938" spans="2:2" x14ac:dyDescent="0.2">
      <c r="B8938" s="54"/>
    </row>
    <row r="8939" spans="2:2" x14ac:dyDescent="0.2">
      <c r="B8939" s="54"/>
    </row>
    <row r="8940" spans="2:2" x14ac:dyDescent="0.2">
      <c r="B8940" s="54"/>
    </row>
    <row r="8941" spans="2:2" x14ac:dyDescent="0.2">
      <c r="B8941" s="54"/>
    </row>
    <row r="8942" spans="2:2" x14ac:dyDescent="0.2">
      <c r="B8942" s="54"/>
    </row>
    <row r="8943" spans="2:2" x14ac:dyDescent="0.2">
      <c r="B8943" s="54"/>
    </row>
    <row r="8944" spans="2:2" x14ac:dyDescent="0.2">
      <c r="B8944" s="54"/>
    </row>
    <row r="8945" spans="2:2" x14ac:dyDescent="0.2">
      <c r="B8945" s="54"/>
    </row>
    <row r="8946" spans="2:2" x14ac:dyDescent="0.2">
      <c r="B8946" s="54"/>
    </row>
    <row r="8947" spans="2:2" x14ac:dyDescent="0.2">
      <c r="B8947" s="54"/>
    </row>
    <row r="8948" spans="2:2" x14ac:dyDescent="0.2">
      <c r="B8948" s="54"/>
    </row>
    <row r="8949" spans="2:2" x14ac:dyDescent="0.2">
      <c r="B8949" s="54"/>
    </row>
    <row r="8950" spans="2:2" x14ac:dyDescent="0.2">
      <c r="B8950" s="54"/>
    </row>
    <row r="8951" spans="2:2" x14ac:dyDescent="0.2">
      <c r="B8951" s="54"/>
    </row>
    <row r="8952" spans="2:2" x14ac:dyDescent="0.2">
      <c r="B8952" s="54"/>
    </row>
    <row r="8953" spans="2:2" x14ac:dyDescent="0.2">
      <c r="B8953" s="54"/>
    </row>
    <row r="8954" spans="2:2" x14ac:dyDescent="0.2">
      <c r="B8954" s="54"/>
    </row>
    <row r="8955" spans="2:2" x14ac:dyDescent="0.2">
      <c r="B8955" s="54"/>
    </row>
    <row r="8956" spans="2:2" x14ac:dyDescent="0.2">
      <c r="B8956" s="54"/>
    </row>
    <row r="8957" spans="2:2" x14ac:dyDescent="0.2">
      <c r="B8957" s="54"/>
    </row>
    <row r="8958" spans="2:2" x14ac:dyDescent="0.2">
      <c r="B8958" s="54"/>
    </row>
    <row r="8959" spans="2:2" x14ac:dyDescent="0.2">
      <c r="B8959" s="54"/>
    </row>
    <row r="8960" spans="2:2" x14ac:dyDescent="0.2">
      <c r="B8960" s="54"/>
    </row>
    <row r="8961" spans="2:2" x14ac:dyDescent="0.2">
      <c r="B8961" s="54"/>
    </row>
    <row r="8962" spans="2:2" x14ac:dyDescent="0.2">
      <c r="B8962" s="54"/>
    </row>
    <row r="8963" spans="2:2" x14ac:dyDescent="0.2">
      <c r="B8963" s="54"/>
    </row>
    <row r="8964" spans="2:2" x14ac:dyDescent="0.2">
      <c r="B8964" s="54"/>
    </row>
    <row r="8965" spans="2:2" x14ac:dyDescent="0.2">
      <c r="B8965" s="54"/>
    </row>
    <row r="8966" spans="2:2" x14ac:dyDescent="0.2">
      <c r="B8966" s="54"/>
    </row>
    <row r="8967" spans="2:2" x14ac:dyDescent="0.2">
      <c r="B8967" s="54"/>
    </row>
    <row r="8968" spans="2:2" x14ac:dyDescent="0.2">
      <c r="B8968" s="54"/>
    </row>
    <row r="8969" spans="2:2" x14ac:dyDescent="0.2">
      <c r="B8969" s="54"/>
    </row>
    <row r="8970" spans="2:2" x14ac:dyDescent="0.2">
      <c r="B8970" s="54"/>
    </row>
    <row r="8971" spans="2:2" x14ac:dyDescent="0.2">
      <c r="B8971" s="54"/>
    </row>
    <row r="8972" spans="2:2" x14ac:dyDescent="0.2">
      <c r="B8972" s="54"/>
    </row>
    <row r="8973" spans="2:2" x14ac:dyDescent="0.2">
      <c r="B8973" s="54"/>
    </row>
    <row r="8974" spans="2:2" x14ac:dyDescent="0.2">
      <c r="B8974" s="54"/>
    </row>
    <row r="8975" spans="2:2" x14ac:dyDescent="0.2">
      <c r="B8975" s="54"/>
    </row>
    <row r="8976" spans="2:2" x14ac:dyDescent="0.2">
      <c r="B8976" s="54"/>
    </row>
    <row r="8977" spans="2:2" x14ac:dyDescent="0.2">
      <c r="B8977" s="54"/>
    </row>
    <row r="8978" spans="2:2" x14ac:dyDescent="0.2">
      <c r="B8978" s="54"/>
    </row>
    <row r="8979" spans="2:2" x14ac:dyDescent="0.2">
      <c r="B8979" s="54"/>
    </row>
    <row r="8980" spans="2:2" x14ac:dyDescent="0.2">
      <c r="B8980" s="54"/>
    </row>
    <row r="8981" spans="2:2" x14ac:dyDescent="0.2">
      <c r="B8981" s="54"/>
    </row>
    <row r="8982" spans="2:2" x14ac:dyDescent="0.2">
      <c r="B8982" s="54"/>
    </row>
    <row r="8983" spans="2:2" x14ac:dyDescent="0.2">
      <c r="B8983" s="54"/>
    </row>
    <row r="8984" spans="2:2" x14ac:dyDescent="0.2">
      <c r="B8984" s="54"/>
    </row>
    <row r="8985" spans="2:2" x14ac:dyDescent="0.2">
      <c r="B8985" s="54"/>
    </row>
    <row r="8986" spans="2:2" x14ac:dyDescent="0.2">
      <c r="B8986" s="54"/>
    </row>
    <row r="8987" spans="2:2" x14ac:dyDescent="0.2">
      <c r="B8987" s="54"/>
    </row>
    <row r="8988" spans="2:2" x14ac:dyDescent="0.2">
      <c r="B8988" s="54"/>
    </row>
    <row r="8989" spans="2:2" x14ac:dyDescent="0.2">
      <c r="B8989" s="54"/>
    </row>
    <row r="8990" spans="2:2" x14ac:dyDescent="0.2">
      <c r="B8990" s="54"/>
    </row>
    <row r="8991" spans="2:2" x14ac:dyDescent="0.2">
      <c r="B8991" s="54"/>
    </row>
    <row r="8992" spans="2:2" x14ac:dyDescent="0.2">
      <c r="B8992" s="54"/>
    </row>
    <row r="8993" spans="2:2" x14ac:dyDescent="0.2">
      <c r="B8993" s="54"/>
    </row>
    <row r="8994" spans="2:2" x14ac:dyDescent="0.2">
      <c r="B8994" s="54"/>
    </row>
    <row r="8995" spans="2:2" x14ac:dyDescent="0.2">
      <c r="B8995" s="54"/>
    </row>
    <row r="8996" spans="2:2" x14ac:dyDescent="0.2">
      <c r="B8996" s="54"/>
    </row>
    <row r="8997" spans="2:2" x14ac:dyDescent="0.2">
      <c r="B8997" s="54"/>
    </row>
    <row r="8998" spans="2:2" x14ac:dyDescent="0.2">
      <c r="B8998" s="54"/>
    </row>
    <row r="8999" spans="2:2" x14ac:dyDescent="0.2">
      <c r="B8999" s="54"/>
    </row>
    <row r="9000" spans="2:2" x14ac:dyDescent="0.2">
      <c r="B9000" s="54"/>
    </row>
    <row r="9001" spans="2:2" x14ac:dyDescent="0.2">
      <c r="B9001" s="54"/>
    </row>
    <row r="9002" spans="2:2" x14ac:dyDescent="0.2">
      <c r="B9002" s="54"/>
    </row>
    <row r="9003" spans="2:2" x14ac:dyDescent="0.2">
      <c r="B9003" s="54"/>
    </row>
    <row r="9004" spans="2:2" x14ac:dyDescent="0.2">
      <c r="B9004" s="54"/>
    </row>
    <row r="9005" spans="2:2" x14ac:dyDescent="0.2">
      <c r="B9005" s="54"/>
    </row>
    <row r="9006" spans="2:2" x14ac:dyDescent="0.2">
      <c r="B9006" s="54"/>
    </row>
    <row r="9007" spans="2:2" x14ac:dyDescent="0.2">
      <c r="B9007" s="54"/>
    </row>
    <row r="9008" spans="2:2" x14ac:dyDescent="0.2">
      <c r="B9008" s="54"/>
    </row>
    <row r="9009" spans="2:2" x14ac:dyDescent="0.2">
      <c r="B9009" s="54"/>
    </row>
    <row r="9010" spans="2:2" x14ac:dyDescent="0.2">
      <c r="B9010" s="54"/>
    </row>
    <row r="9011" spans="2:2" x14ac:dyDescent="0.2">
      <c r="B9011" s="54"/>
    </row>
    <row r="9012" spans="2:2" x14ac:dyDescent="0.2">
      <c r="B9012" s="54"/>
    </row>
    <row r="9013" spans="2:2" x14ac:dyDescent="0.2">
      <c r="B9013" s="54"/>
    </row>
    <row r="9014" spans="2:2" x14ac:dyDescent="0.2">
      <c r="B9014" s="54"/>
    </row>
    <row r="9015" spans="2:2" x14ac:dyDescent="0.2">
      <c r="B9015" s="54"/>
    </row>
    <row r="9016" spans="2:2" x14ac:dyDescent="0.2">
      <c r="B9016" s="54"/>
    </row>
    <row r="9017" spans="2:2" x14ac:dyDescent="0.2">
      <c r="B9017" s="54"/>
    </row>
    <row r="9018" spans="2:2" x14ac:dyDescent="0.2">
      <c r="B9018" s="54"/>
    </row>
    <row r="9019" spans="2:2" x14ac:dyDescent="0.2">
      <c r="B9019" s="54"/>
    </row>
    <row r="9020" spans="2:2" x14ac:dyDescent="0.2">
      <c r="B9020" s="54"/>
    </row>
    <row r="9021" spans="2:2" x14ac:dyDescent="0.2">
      <c r="B9021" s="54"/>
    </row>
    <row r="9022" spans="2:2" x14ac:dyDescent="0.2">
      <c r="B9022" s="54"/>
    </row>
    <row r="9023" spans="2:2" x14ac:dyDescent="0.2">
      <c r="B9023" s="54"/>
    </row>
    <row r="9024" spans="2:2" x14ac:dyDescent="0.2">
      <c r="B9024" s="54"/>
    </row>
    <row r="9025" spans="2:2" x14ac:dyDescent="0.2">
      <c r="B9025" s="54"/>
    </row>
    <row r="9026" spans="2:2" x14ac:dyDescent="0.2">
      <c r="B9026" s="54"/>
    </row>
    <row r="9027" spans="2:2" x14ac:dyDescent="0.2">
      <c r="B9027" s="54"/>
    </row>
    <row r="9028" spans="2:2" x14ac:dyDescent="0.2">
      <c r="B9028" s="54"/>
    </row>
    <row r="9029" spans="2:2" x14ac:dyDescent="0.2">
      <c r="B9029" s="54"/>
    </row>
    <row r="9030" spans="2:2" x14ac:dyDescent="0.2">
      <c r="B9030" s="54"/>
    </row>
    <row r="9031" spans="2:2" x14ac:dyDescent="0.2">
      <c r="B9031" s="54"/>
    </row>
    <row r="9032" spans="2:2" x14ac:dyDescent="0.2">
      <c r="B9032" s="54"/>
    </row>
    <row r="9033" spans="2:2" x14ac:dyDescent="0.2">
      <c r="B9033" s="54"/>
    </row>
    <row r="9034" spans="2:2" x14ac:dyDescent="0.2">
      <c r="B9034" s="54"/>
    </row>
    <row r="9035" spans="2:2" x14ac:dyDescent="0.2">
      <c r="B9035" s="54"/>
    </row>
    <row r="9036" spans="2:2" x14ac:dyDescent="0.2">
      <c r="B9036" s="54"/>
    </row>
    <row r="9037" spans="2:2" x14ac:dyDescent="0.2">
      <c r="B9037" s="54"/>
    </row>
    <row r="9038" spans="2:2" x14ac:dyDescent="0.2">
      <c r="B9038" s="54"/>
    </row>
    <row r="9039" spans="2:2" x14ac:dyDescent="0.2">
      <c r="B9039" s="54"/>
    </row>
    <row r="9040" spans="2:2" x14ac:dyDescent="0.2">
      <c r="B9040" s="54"/>
    </row>
    <row r="9041" spans="2:2" x14ac:dyDescent="0.2">
      <c r="B9041" s="54"/>
    </row>
    <row r="9042" spans="2:2" x14ac:dyDescent="0.2">
      <c r="B9042" s="54"/>
    </row>
    <row r="9043" spans="2:2" x14ac:dyDescent="0.2">
      <c r="B9043" s="54"/>
    </row>
    <row r="9044" spans="2:2" x14ac:dyDescent="0.2">
      <c r="B9044" s="54"/>
    </row>
    <row r="9045" spans="2:2" x14ac:dyDescent="0.2">
      <c r="B9045" s="54"/>
    </row>
    <row r="9046" spans="2:2" x14ac:dyDescent="0.2">
      <c r="B9046" s="54"/>
    </row>
    <row r="9047" spans="2:2" x14ac:dyDescent="0.2">
      <c r="B9047" s="54"/>
    </row>
    <row r="9048" spans="2:2" x14ac:dyDescent="0.2">
      <c r="B9048" s="54"/>
    </row>
    <row r="9049" spans="2:2" x14ac:dyDescent="0.2">
      <c r="B9049" s="54"/>
    </row>
    <row r="9050" spans="2:2" x14ac:dyDescent="0.2">
      <c r="B9050" s="54"/>
    </row>
    <row r="9051" spans="2:2" x14ac:dyDescent="0.2">
      <c r="B9051" s="54"/>
    </row>
    <row r="9052" spans="2:2" x14ac:dyDescent="0.2">
      <c r="B9052" s="54"/>
    </row>
    <row r="9053" spans="2:2" x14ac:dyDescent="0.2">
      <c r="B9053" s="54"/>
    </row>
    <row r="9054" spans="2:2" x14ac:dyDescent="0.2">
      <c r="B9054" s="54"/>
    </row>
    <row r="9055" spans="2:2" x14ac:dyDescent="0.2">
      <c r="B9055" s="54"/>
    </row>
    <row r="9056" spans="2:2" x14ac:dyDescent="0.2">
      <c r="B9056" s="54"/>
    </row>
    <row r="9057" spans="2:2" x14ac:dyDescent="0.2">
      <c r="B9057" s="54"/>
    </row>
    <row r="9058" spans="2:2" x14ac:dyDescent="0.2">
      <c r="B9058" s="54"/>
    </row>
    <row r="9059" spans="2:2" x14ac:dyDescent="0.2">
      <c r="B9059" s="54"/>
    </row>
    <row r="9060" spans="2:2" x14ac:dyDescent="0.2">
      <c r="B9060" s="54"/>
    </row>
    <row r="9061" spans="2:2" x14ac:dyDescent="0.2">
      <c r="B9061" s="54"/>
    </row>
    <row r="9062" spans="2:2" x14ac:dyDescent="0.2">
      <c r="B9062" s="54"/>
    </row>
    <row r="9063" spans="2:2" x14ac:dyDescent="0.2">
      <c r="B9063" s="54"/>
    </row>
    <row r="9064" spans="2:2" x14ac:dyDescent="0.2">
      <c r="B9064" s="54"/>
    </row>
    <row r="9065" spans="2:2" x14ac:dyDescent="0.2">
      <c r="B9065" s="54"/>
    </row>
    <row r="9066" spans="2:2" x14ac:dyDescent="0.2">
      <c r="B9066" s="54"/>
    </row>
    <row r="9067" spans="2:2" x14ac:dyDescent="0.2">
      <c r="B9067" s="54"/>
    </row>
    <row r="9068" spans="2:2" x14ac:dyDescent="0.2">
      <c r="B9068" s="54"/>
    </row>
    <row r="9069" spans="2:2" x14ac:dyDescent="0.2">
      <c r="B9069" s="54"/>
    </row>
    <row r="9070" spans="2:2" x14ac:dyDescent="0.2">
      <c r="B9070" s="54"/>
    </row>
    <row r="9071" spans="2:2" x14ac:dyDescent="0.2">
      <c r="B9071" s="54"/>
    </row>
    <row r="9072" spans="2:2" x14ac:dyDescent="0.2">
      <c r="B9072" s="54"/>
    </row>
    <row r="9073" spans="2:2" x14ac:dyDescent="0.2">
      <c r="B9073" s="54"/>
    </row>
    <row r="9074" spans="2:2" x14ac:dyDescent="0.2">
      <c r="B9074" s="54"/>
    </row>
    <row r="9075" spans="2:2" x14ac:dyDescent="0.2">
      <c r="B9075" s="54"/>
    </row>
    <row r="9076" spans="2:2" x14ac:dyDescent="0.2">
      <c r="B9076" s="54"/>
    </row>
    <row r="9077" spans="2:2" x14ac:dyDescent="0.2">
      <c r="B9077" s="54"/>
    </row>
    <row r="9078" spans="2:2" x14ac:dyDescent="0.2">
      <c r="B9078" s="54"/>
    </row>
    <row r="9079" spans="2:2" x14ac:dyDescent="0.2">
      <c r="B9079" s="54"/>
    </row>
    <row r="9080" spans="2:2" x14ac:dyDescent="0.2">
      <c r="B9080" s="54"/>
    </row>
    <row r="9081" spans="2:2" x14ac:dyDescent="0.2">
      <c r="B9081" s="54"/>
    </row>
    <row r="9082" spans="2:2" x14ac:dyDescent="0.2">
      <c r="B9082" s="54"/>
    </row>
    <row r="9083" spans="2:2" x14ac:dyDescent="0.2">
      <c r="B9083" s="54"/>
    </row>
    <row r="9084" spans="2:2" x14ac:dyDescent="0.2">
      <c r="B9084" s="54"/>
    </row>
    <row r="9085" spans="2:2" x14ac:dyDescent="0.2">
      <c r="B9085" s="54"/>
    </row>
    <row r="9086" spans="2:2" x14ac:dyDescent="0.2">
      <c r="B9086" s="54"/>
    </row>
    <row r="9087" spans="2:2" x14ac:dyDescent="0.2">
      <c r="B9087" s="54"/>
    </row>
    <row r="9088" spans="2:2" x14ac:dyDescent="0.2">
      <c r="B9088" s="54"/>
    </row>
    <row r="9089" spans="2:2" x14ac:dyDescent="0.2">
      <c r="B9089" s="54"/>
    </row>
    <row r="9090" spans="2:2" x14ac:dyDescent="0.2">
      <c r="B9090" s="54"/>
    </row>
    <row r="9091" spans="2:2" x14ac:dyDescent="0.2">
      <c r="B9091" s="54"/>
    </row>
    <row r="9092" spans="2:2" x14ac:dyDescent="0.2">
      <c r="B9092" s="54"/>
    </row>
    <row r="9093" spans="2:2" x14ac:dyDescent="0.2">
      <c r="B9093" s="54"/>
    </row>
    <row r="9094" spans="2:2" x14ac:dyDescent="0.2">
      <c r="B9094" s="54"/>
    </row>
    <row r="9095" spans="2:2" x14ac:dyDescent="0.2">
      <c r="B9095" s="54"/>
    </row>
    <row r="9096" spans="2:2" x14ac:dyDescent="0.2">
      <c r="B9096" s="54"/>
    </row>
    <row r="9097" spans="2:2" x14ac:dyDescent="0.2">
      <c r="B9097" s="54"/>
    </row>
    <row r="9098" spans="2:2" x14ac:dyDescent="0.2">
      <c r="B9098" s="54"/>
    </row>
    <row r="9099" spans="2:2" x14ac:dyDescent="0.2">
      <c r="B9099" s="54"/>
    </row>
    <row r="9100" spans="2:2" x14ac:dyDescent="0.2">
      <c r="B9100" s="54"/>
    </row>
    <row r="9101" spans="2:2" x14ac:dyDescent="0.2">
      <c r="B9101" s="54"/>
    </row>
    <row r="9102" spans="2:2" x14ac:dyDescent="0.2">
      <c r="B9102" s="54"/>
    </row>
    <row r="9103" spans="2:2" x14ac:dyDescent="0.2">
      <c r="B9103" s="54"/>
    </row>
    <row r="9104" spans="2:2" x14ac:dyDescent="0.2">
      <c r="B9104" s="54"/>
    </row>
    <row r="9105" spans="2:2" x14ac:dyDescent="0.2">
      <c r="B9105" s="54"/>
    </row>
    <row r="9106" spans="2:2" x14ac:dyDescent="0.2">
      <c r="B9106" s="54"/>
    </row>
    <row r="9107" spans="2:2" x14ac:dyDescent="0.2">
      <c r="B9107" s="54"/>
    </row>
    <row r="9108" spans="2:2" x14ac:dyDescent="0.2">
      <c r="B9108" s="54"/>
    </row>
    <row r="9109" spans="2:2" x14ac:dyDescent="0.2">
      <c r="B9109" s="54"/>
    </row>
    <row r="9110" spans="2:2" x14ac:dyDescent="0.2">
      <c r="B9110" s="54"/>
    </row>
    <row r="9111" spans="2:2" x14ac:dyDescent="0.2">
      <c r="B9111" s="54"/>
    </row>
    <row r="9112" spans="2:2" x14ac:dyDescent="0.2">
      <c r="B9112" s="54"/>
    </row>
    <row r="9113" spans="2:2" x14ac:dyDescent="0.2">
      <c r="B9113" s="54"/>
    </row>
    <row r="9114" spans="2:2" x14ac:dyDescent="0.2">
      <c r="B9114" s="54"/>
    </row>
    <row r="9115" spans="2:2" x14ac:dyDescent="0.2">
      <c r="B9115" s="54"/>
    </row>
    <row r="9116" spans="2:2" x14ac:dyDescent="0.2">
      <c r="B9116" s="54"/>
    </row>
    <row r="9117" spans="2:2" x14ac:dyDescent="0.2">
      <c r="B9117" s="54"/>
    </row>
    <row r="9118" spans="2:2" x14ac:dyDescent="0.2">
      <c r="B9118" s="54"/>
    </row>
    <row r="9119" spans="2:2" x14ac:dyDescent="0.2">
      <c r="B9119" s="54"/>
    </row>
    <row r="9120" spans="2:2" x14ac:dyDescent="0.2">
      <c r="B9120" s="54"/>
    </row>
    <row r="9121" spans="2:2" x14ac:dyDescent="0.2">
      <c r="B9121" s="54"/>
    </row>
    <row r="9122" spans="2:2" x14ac:dyDescent="0.2">
      <c r="B9122" s="54"/>
    </row>
    <row r="9123" spans="2:2" x14ac:dyDescent="0.2">
      <c r="B9123" s="54"/>
    </row>
    <row r="9124" spans="2:2" x14ac:dyDescent="0.2">
      <c r="B9124" s="54"/>
    </row>
    <row r="9125" spans="2:2" x14ac:dyDescent="0.2">
      <c r="B9125" s="54"/>
    </row>
    <row r="9126" spans="2:2" x14ac:dyDescent="0.2">
      <c r="B9126" s="54"/>
    </row>
    <row r="9127" spans="2:2" x14ac:dyDescent="0.2">
      <c r="B9127" s="54"/>
    </row>
    <row r="9128" spans="2:2" x14ac:dyDescent="0.2">
      <c r="B9128" s="54"/>
    </row>
    <row r="9129" spans="2:2" x14ac:dyDescent="0.2">
      <c r="B9129" s="54"/>
    </row>
    <row r="9130" spans="2:2" x14ac:dyDescent="0.2">
      <c r="B9130" s="54"/>
    </row>
    <row r="9131" spans="2:2" x14ac:dyDescent="0.2">
      <c r="B9131" s="54"/>
    </row>
    <row r="9132" spans="2:2" x14ac:dyDescent="0.2">
      <c r="B9132" s="54"/>
    </row>
    <row r="9133" spans="2:2" x14ac:dyDescent="0.2">
      <c r="B9133" s="54"/>
    </row>
    <row r="9134" spans="2:2" x14ac:dyDescent="0.2">
      <c r="B9134" s="54"/>
    </row>
    <row r="9135" spans="2:2" x14ac:dyDescent="0.2">
      <c r="B9135" s="54"/>
    </row>
    <row r="9136" spans="2:2" x14ac:dyDescent="0.2">
      <c r="B9136" s="54"/>
    </row>
    <row r="9137" spans="2:2" x14ac:dyDescent="0.2">
      <c r="B9137" s="54"/>
    </row>
    <row r="9138" spans="2:2" x14ac:dyDescent="0.2">
      <c r="B9138" s="54"/>
    </row>
    <row r="9139" spans="2:2" x14ac:dyDescent="0.2">
      <c r="B9139" s="54"/>
    </row>
    <row r="9140" spans="2:2" x14ac:dyDescent="0.2">
      <c r="B9140" s="54"/>
    </row>
    <row r="9141" spans="2:2" x14ac:dyDescent="0.2">
      <c r="B9141" s="54"/>
    </row>
    <row r="9142" spans="2:2" x14ac:dyDescent="0.2">
      <c r="B9142" s="54"/>
    </row>
    <row r="9143" spans="2:2" x14ac:dyDescent="0.2">
      <c r="B9143" s="54"/>
    </row>
    <row r="9144" spans="2:2" x14ac:dyDescent="0.2">
      <c r="B9144" s="54"/>
    </row>
    <row r="9145" spans="2:2" x14ac:dyDescent="0.2">
      <c r="B9145" s="54"/>
    </row>
    <row r="9146" spans="2:2" x14ac:dyDescent="0.2">
      <c r="B9146" s="54"/>
    </row>
    <row r="9147" spans="2:2" x14ac:dyDescent="0.2">
      <c r="B9147" s="54"/>
    </row>
    <row r="9148" spans="2:2" x14ac:dyDescent="0.2">
      <c r="B9148" s="54"/>
    </row>
    <row r="9149" spans="2:2" x14ac:dyDescent="0.2">
      <c r="B9149" s="54"/>
    </row>
    <row r="9150" spans="2:2" x14ac:dyDescent="0.2">
      <c r="B9150" s="54"/>
    </row>
    <row r="9151" spans="2:2" x14ac:dyDescent="0.2">
      <c r="B9151" s="54"/>
    </row>
    <row r="9152" spans="2:2" x14ac:dyDescent="0.2">
      <c r="B9152" s="54"/>
    </row>
    <row r="9153" spans="2:2" x14ac:dyDescent="0.2">
      <c r="B9153" s="54"/>
    </row>
    <row r="9154" spans="2:2" x14ac:dyDescent="0.2">
      <c r="B9154" s="54"/>
    </row>
    <row r="9155" spans="2:2" x14ac:dyDescent="0.2">
      <c r="B9155" s="54"/>
    </row>
    <row r="9156" spans="2:2" x14ac:dyDescent="0.2">
      <c r="B9156" s="54"/>
    </row>
    <row r="9157" spans="2:2" x14ac:dyDescent="0.2">
      <c r="B9157" s="54"/>
    </row>
    <row r="9158" spans="2:2" x14ac:dyDescent="0.2">
      <c r="B9158" s="54"/>
    </row>
    <row r="9159" spans="2:2" x14ac:dyDescent="0.2">
      <c r="B9159" s="54"/>
    </row>
    <row r="9160" spans="2:2" x14ac:dyDescent="0.2">
      <c r="B9160" s="54"/>
    </row>
    <row r="9161" spans="2:2" x14ac:dyDescent="0.2">
      <c r="B9161" s="54"/>
    </row>
    <row r="9162" spans="2:2" x14ac:dyDescent="0.2">
      <c r="B9162" s="54"/>
    </row>
    <row r="9163" spans="2:2" x14ac:dyDescent="0.2">
      <c r="B9163" s="54"/>
    </row>
    <row r="9164" spans="2:2" x14ac:dyDescent="0.2">
      <c r="B9164" s="54"/>
    </row>
    <row r="9165" spans="2:2" x14ac:dyDescent="0.2">
      <c r="B9165" s="54"/>
    </row>
    <row r="9166" spans="2:2" x14ac:dyDescent="0.2">
      <c r="B9166" s="54"/>
    </row>
    <row r="9167" spans="2:2" x14ac:dyDescent="0.2">
      <c r="B9167" s="54"/>
    </row>
    <row r="9168" spans="2:2" x14ac:dyDescent="0.2">
      <c r="B9168" s="54"/>
    </row>
    <row r="9169" spans="2:2" x14ac:dyDescent="0.2">
      <c r="B9169" s="54"/>
    </row>
    <row r="9170" spans="2:2" x14ac:dyDescent="0.2">
      <c r="B9170" s="54"/>
    </row>
    <row r="9171" spans="2:2" x14ac:dyDescent="0.2">
      <c r="B9171" s="54"/>
    </row>
    <row r="9172" spans="2:2" x14ac:dyDescent="0.2">
      <c r="B9172" s="54"/>
    </row>
    <row r="9173" spans="2:2" x14ac:dyDescent="0.2">
      <c r="B9173" s="54"/>
    </row>
    <row r="9174" spans="2:2" x14ac:dyDescent="0.2">
      <c r="B9174" s="54"/>
    </row>
    <row r="9175" spans="2:2" x14ac:dyDescent="0.2">
      <c r="B9175" s="54"/>
    </row>
    <row r="9176" spans="2:2" x14ac:dyDescent="0.2">
      <c r="B9176" s="54"/>
    </row>
    <row r="9177" spans="2:2" x14ac:dyDescent="0.2">
      <c r="B9177" s="54"/>
    </row>
    <row r="9178" spans="2:2" x14ac:dyDescent="0.2">
      <c r="B9178" s="54"/>
    </row>
    <row r="9179" spans="2:2" x14ac:dyDescent="0.2">
      <c r="B9179" s="54"/>
    </row>
    <row r="9180" spans="2:2" x14ac:dyDescent="0.2">
      <c r="B9180" s="54"/>
    </row>
    <row r="9181" spans="2:2" x14ac:dyDescent="0.2">
      <c r="B9181" s="54"/>
    </row>
    <row r="9182" spans="2:2" x14ac:dyDescent="0.2">
      <c r="B9182" s="54"/>
    </row>
    <row r="9183" spans="2:2" x14ac:dyDescent="0.2">
      <c r="B9183" s="54"/>
    </row>
    <row r="9184" spans="2:2" x14ac:dyDescent="0.2">
      <c r="B9184" s="54"/>
    </row>
    <row r="9185" spans="2:2" x14ac:dyDescent="0.2">
      <c r="B9185" s="54"/>
    </row>
    <row r="9186" spans="2:2" x14ac:dyDescent="0.2">
      <c r="B9186" s="54"/>
    </row>
    <row r="9187" spans="2:2" x14ac:dyDescent="0.2">
      <c r="B9187" s="54"/>
    </row>
    <row r="9188" spans="2:2" x14ac:dyDescent="0.2">
      <c r="B9188" s="54"/>
    </row>
    <row r="9189" spans="2:2" x14ac:dyDescent="0.2">
      <c r="B9189" s="54"/>
    </row>
    <row r="9190" spans="2:2" x14ac:dyDescent="0.2">
      <c r="B9190" s="54"/>
    </row>
    <row r="9191" spans="2:2" x14ac:dyDescent="0.2">
      <c r="B9191" s="54"/>
    </row>
    <row r="9192" spans="2:2" x14ac:dyDescent="0.2">
      <c r="B9192" s="54"/>
    </row>
    <row r="9193" spans="2:2" x14ac:dyDescent="0.2">
      <c r="B9193" s="54"/>
    </row>
    <row r="9194" spans="2:2" x14ac:dyDescent="0.2">
      <c r="B9194" s="54"/>
    </row>
    <row r="9195" spans="2:2" x14ac:dyDescent="0.2">
      <c r="B9195" s="54"/>
    </row>
    <row r="9196" spans="2:2" x14ac:dyDescent="0.2">
      <c r="B9196" s="54"/>
    </row>
    <row r="9197" spans="2:2" x14ac:dyDescent="0.2">
      <c r="B9197" s="54"/>
    </row>
    <row r="9198" spans="2:2" x14ac:dyDescent="0.2">
      <c r="B9198" s="54"/>
    </row>
    <row r="9199" spans="2:2" x14ac:dyDescent="0.2">
      <c r="B9199" s="54"/>
    </row>
    <row r="9200" spans="2:2" x14ac:dyDescent="0.2">
      <c r="B9200" s="54"/>
    </row>
    <row r="9201" spans="2:2" x14ac:dyDescent="0.2">
      <c r="B9201" s="54"/>
    </row>
    <row r="9202" spans="2:2" x14ac:dyDescent="0.2">
      <c r="B9202" s="54"/>
    </row>
    <row r="9203" spans="2:2" x14ac:dyDescent="0.2">
      <c r="B9203" s="54"/>
    </row>
    <row r="9204" spans="2:2" x14ac:dyDescent="0.2">
      <c r="B9204" s="54"/>
    </row>
    <row r="9205" spans="2:2" x14ac:dyDescent="0.2">
      <c r="B9205" s="54"/>
    </row>
    <row r="9206" spans="2:2" x14ac:dyDescent="0.2">
      <c r="B9206" s="54"/>
    </row>
    <row r="9207" spans="2:2" x14ac:dyDescent="0.2">
      <c r="B9207" s="54"/>
    </row>
    <row r="9208" spans="2:2" x14ac:dyDescent="0.2">
      <c r="B9208" s="54"/>
    </row>
    <row r="9209" spans="2:2" x14ac:dyDescent="0.2">
      <c r="B9209" s="54"/>
    </row>
    <row r="9210" spans="2:2" x14ac:dyDescent="0.2">
      <c r="B9210" s="54"/>
    </row>
    <row r="9211" spans="2:2" x14ac:dyDescent="0.2">
      <c r="B9211" s="54"/>
    </row>
    <row r="9212" spans="2:2" x14ac:dyDescent="0.2">
      <c r="B9212" s="54"/>
    </row>
    <row r="9213" spans="2:2" x14ac:dyDescent="0.2">
      <c r="B9213" s="54"/>
    </row>
    <row r="9214" spans="2:2" x14ac:dyDescent="0.2">
      <c r="B9214" s="54"/>
    </row>
    <row r="9215" spans="2:2" x14ac:dyDescent="0.2">
      <c r="B9215" s="54"/>
    </row>
    <row r="9216" spans="2:2" x14ac:dyDescent="0.2">
      <c r="B9216" s="54"/>
    </row>
    <row r="9217" spans="2:2" x14ac:dyDescent="0.2">
      <c r="B9217" s="54"/>
    </row>
    <row r="9218" spans="2:2" x14ac:dyDescent="0.2">
      <c r="B9218" s="54"/>
    </row>
    <row r="9219" spans="2:2" x14ac:dyDescent="0.2">
      <c r="B9219" s="54"/>
    </row>
    <row r="9220" spans="2:2" x14ac:dyDescent="0.2">
      <c r="B9220" s="54"/>
    </row>
    <row r="9221" spans="2:2" x14ac:dyDescent="0.2">
      <c r="B9221" s="54"/>
    </row>
    <row r="9222" spans="2:2" x14ac:dyDescent="0.2">
      <c r="B9222" s="54"/>
    </row>
    <row r="9223" spans="2:2" x14ac:dyDescent="0.2">
      <c r="B9223" s="54"/>
    </row>
    <row r="9224" spans="2:2" x14ac:dyDescent="0.2">
      <c r="B9224" s="54"/>
    </row>
    <row r="9225" spans="2:2" x14ac:dyDescent="0.2">
      <c r="B9225" s="54"/>
    </row>
    <row r="9226" spans="2:2" x14ac:dyDescent="0.2">
      <c r="B9226" s="54"/>
    </row>
    <row r="9227" spans="2:2" x14ac:dyDescent="0.2">
      <c r="B9227" s="54"/>
    </row>
    <row r="9228" spans="2:2" x14ac:dyDescent="0.2">
      <c r="B9228" s="54"/>
    </row>
    <row r="9229" spans="2:2" x14ac:dyDescent="0.2">
      <c r="B9229" s="54"/>
    </row>
    <row r="9230" spans="2:2" x14ac:dyDescent="0.2">
      <c r="B9230" s="54"/>
    </row>
    <row r="9231" spans="2:2" x14ac:dyDescent="0.2">
      <c r="B9231" s="54"/>
    </row>
    <row r="9232" spans="2:2" x14ac:dyDescent="0.2">
      <c r="B9232" s="54"/>
    </row>
    <row r="9233" spans="2:2" x14ac:dyDescent="0.2">
      <c r="B9233" s="54"/>
    </row>
    <row r="9234" spans="2:2" x14ac:dyDescent="0.2">
      <c r="B9234" s="54"/>
    </row>
    <row r="9235" spans="2:2" x14ac:dyDescent="0.2">
      <c r="B9235" s="54"/>
    </row>
    <row r="9236" spans="2:2" x14ac:dyDescent="0.2">
      <c r="B9236" s="54"/>
    </row>
    <row r="9237" spans="2:2" x14ac:dyDescent="0.2">
      <c r="B9237" s="54"/>
    </row>
    <row r="9238" spans="2:2" x14ac:dyDescent="0.2">
      <c r="B9238" s="54"/>
    </row>
    <row r="9239" spans="2:2" x14ac:dyDescent="0.2">
      <c r="B9239" s="54"/>
    </row>
    <row r="9240" spans="2:2" x14ac:dyDescent="0.2">
      <c r="B9240" s="54"/>
    </row>
    <row r="9241" spans="2:2" x14ac:dyDescent="0.2">
      <c r="B9241" s="54"/>
    </row>
    <row r="9242" spans="2:2" x14ac:dyDescent="0.2">
      <c r="B9242" s="54"/>
    </row>
    <row r="9243" spans="2:2" x14ac:dyDescent="0.2">
      <c r="B9243" s="54"/>
    </row>
    <row r="9244" spans="2:2" x14ac:dyDescent="0.2">
      <c r="B9244" s="54"/>
    </row>
    <row r="9245" spans="2:2" x14ac:dyDescent="0.2">
      <c r="B9245" s="54"/>
    </row>
    <row r="9246" spans="2:2" x14ac:dyDescent="0.2">
      <c r="B9246" s="54"/>
    </row>
    <row r="9247" spans="2:2" x14ac:dyDescent="0.2">
      <c r="B9247" s="54"/>
    </row>
    <row r="9248" spans="2:2" x14ac:dyDescent="0.2">
      <c r="B9248" s="54"/>
    </row>
    <row r="9249" spans="2:2" x14ac:dyDescent="0.2">
      <c r="B9249" s="54"/>
    </row>
    <row r="9250" spans="2:2" x14ac:dyDescent="0.2">
      <c r="B9250" s="54"/>
    </row>
    <row r="9251" spans="2:2" x14ac:dyDescent="0.2">
      <c r="B9251" s="54"/>
    </row>
    <row r="9252" spans="2:2" x14ac:dyDescent="0.2">
      <c r="B9252" s="54"/>
    </row>
    <row r="9253" spans="2:2" x14ac:dyDescent="0.2">
      <c r="B9253" s="54"/>
    </row>
    <row r="9254" spans="2:2" x14ac:dyDescent="0.2">
      <c r="B9254" s="54"/>
    </row>
    <row r="9255" spans="2:2" x14ac:dyDescent="0.2">
      <c r="B9255" s="54"/>
    </row>
    <row r="9256" spans="2:2" x14ac:dyDescent="0.2">
      <c r="B9256" s="54"/>
    </row>
    <row r="9257" spans="2:2" x14ac:dyDescent="0.2">
      <c r="B9257" s="54"/>
    </row>
    <row r="9258" spans="2:2" x14ac:dyDescent="0.2">
      <c r="B9258" s="54"/>
    </row>
    <row r="9259" spans="2:2" x14ac:dyDescent="0.2">
      <c r="B9259" s="54"/>
    </row>
    <row r="9260" spans="2:2" x14ac:dyDescent="0.2">
      <c r="B9260" s="54"/>
    </row>
    <row r="9261" spans="2:2" x14ac:dyDescent="0.2">
      <c r="B9261" s="54"/>
    </row>
    <row r="9262" spans="2:2" x14ac:dyDescent="0.2">
      <c r="B9262" s="54"/>
    </row>
    <row r="9263" spans="2:2" x14ac:dyDescent="0.2">
      <c r="B9263" s="54"/>
    </row>
    <row r="9264" spans="2:2" x14ac:dyDescent="0.2">
      <c r="B9264" s="54"/>
    </row>
    <row r="9265" spans="2:2" x14ac:dyDescent="0.2">
      <c r="B9265" s="54"/>
    </row>
    <row r="9266" spans="2:2" x14ac:dyDescent="0.2">
      <c r="B9266" s="54"/>
    </row>
    <row r="9267" spans="2:2" x14ac:dyDescent="0.2">
      <c r="B9267" s="54"/>
    </row>
    <row r="9268" spans="2:2" x14ac:dyDescent="0.2">
      <c r="B9268" s="54"/>
    </row>
    <row r="9269" spans="2:2" x14ac:dyDescent="0.2">
      <c r="B9269" s="54"/>
    </row>
    <row r="9270" spans="2:2" x14ac:dyDescent="0.2">
      <c r="B9270" s="54"/>
    </row>
    <row r="9271" spans="2:2" x14ac:dyDescent="0.2">
      <c r="B9271" s="54"/>
    </row>
    <row r="9272" spans="2:2" x14ac:dyDescent="0.2">
      <c r="B9272" s="54"/>
    </row>
    <row r="9273" spans="2:2" x14ac:dyDescent="0.2">
      <c r="B9273" s="54"/>
    </row>
    <row r="9274" spans="2:2" x14ac:dyDescent="0.2">
      <c r="B9274" s="54"/>
    </row>
    <row r="9275" spans="2:2" x14ac:dyDescent="0.2">
      <c r="B9275" s="54"/>
    </row>
    <row r="9276" spans="2:2" x14ac:dyDescent="0.2">
      <c r="B9276" s="54"/>
    </row>
    <row r="9277" spans="2:2" x14ac:dyDescent="0.2">
      <c r="B9277" s="54"/>
    </row>
    <row r="9278" spans="2:2" x14ac:dyDescent="0.2">
      <c r="B9278" s="54"/>
    </row>
    <row r="9279" spans="2:2" x14ac:dyDescent="0.2">
      <c r="B9279" s="54"/>
    </row>
    <row r="9280" spans="2:2" x14ac:dyDescent="0.2">
      <c r="B9280" s="54"/>
    </row>
    <row r="9281" spans="2:2" x14ac:dyDescent="0.2">
      <c r="B9281" s="54"/>
    </row>
    <row r="9282" spans="2:2" x14ac:dyDescent="0.2">
      <c r="B9282" s="54"/>
    </row>
    <row r="9283" spans="2:2" x14ac:dyDescent="0.2">
      <c r="B9283" s="54"/>
    </row>
    <row r="9284" spans="2:2" x14ac:dyDescent="0.2">
      <c r="B9284" s="54"/>
    </row>
    <row r="9285" spans="2:2" x14ac:dyDescent="0.2">
      <c r="B9285" s="54"/>
    </row>
    <row r="9286" spans="2:2" x14ac:dyDescent="0.2">
      <c r="B9286" s="54"/>
    </row>
    <row r="9287" spans="2:2" x14ac:dyDescent="0.2">
      <c r="B9287" s="54"/>
    </row>
    <row r="9288" spans="2:2" x14ac:dyDescent="0.2">
      <c r="B9288" s="54"/>
    </row>
    <row r="9289" spans="2:2" x14ac:dyDescent="0.2">
      <c r="B9289" s="54"/>
    </row>
    <row r="9290" spans="2:2" x14ac:dyDescent="0.2">
      <c r="B9290" s="54"/>
    </row>
    <row r="9291" spans="2:2" x14ac:dyDescent="0.2">
      <c r="B9291" s="54"/>
    </row>
    <row r="9292" spans="2:2" x14ac:dyDescent="0.2">
      <c r="B9292" s="54"/>
    </row>
    <row r="9293" spans="2:2" x14ac:dyDescent="0.2">
      <c r="B9293" s="54"/>
    </row>
    <row r="9294" spans="2:2" x14ac:dyDescent="0.2">
      <c r="B9294" s="54"/>
    </row>
    <row r="9295" spans="2:2" x14ac:dyDescent="0.2">
      <c r="B9295" s="54"/>
    </row>
    <row r="9296" spans="2:2" x14ac:dyDescent="0.2">
      <c r="B9296" s="54"/>
    </row>
    <row r="9297" spans="2:2" x14ac:dyDescent="0.2">
      <c r="B9297" s="54"/>
    </row>
    <row r="9298" spans="2:2" x14ac:dyDescent="0.2">
      <c r="B9298" s="54"/>
    </row>
    <row r="9299" spans="2:2" x14ac:dyDescent="0.2">
      <c r="B9299" s="54"/>
    </row>
    <row r="9300" spans="2:2" x14ac:dyDescent="0.2">
      <c r="B9300" s="54"/>
    </row>
    <row r="9301" spans="2:2" x14ac:dyDescent="0.2">
      <c r="B9301" s="54"/>
    </row>
    <row r="9302" spans="2:2" x14ac:dyDescent="0.2">
      <c r="B9302" s="54"/>
    </row>
    <row r="9303" spans="2:2" x14ac:dyDescent="0.2">
      <c r="B9303" s="54"/>
    </row>
    <row r="9304" spans="2:2" x14ac:dyDescent="0.2">
      <c r="B9304" s="54"/>
    </row>
    <row r="9305" spans="2:2" x14ac:dyDescent="0.2">
      <c r="B9305" s="54"/>
    </row>
    <row r="9306" spans="2:2" x14ac:dyDescent="0.2">
      <c r="B9306" s="54"/>
    </row>
    <row r="9307" spans="2:2" x14ac:dyDescent="0.2">
      <c r="B9307" s="54"/>
    </row>
    <row r="9308" spans="2:2" x14ac:dyDescent="0.2">
      <c r="B9308" s="54"/>
    </row>
    <row r="9309" spans="2:2" x14ac:dyDescent="0.2">
      <c r="B9309" s="54"/>
    </row>
    <row r="9310" spans="2:2" x14ac:dyDescent="0.2">
      <c r="B9310" s="54"/>
    </row>
    <row r="9311" spans="2:2" x14ac:dyDescent="0.2">
      <c r="B9311" s="54"/>
    </row>
    <row r="9312" spans="2:2" x14ac:dyDescent="0.2">
      <c r="B9312" s="54"/>
    </row>
    <row r="9313" spans="2:2" x14ac:dyDescent="0.2">
      <c r="B9313" s="54"/>
    </row>
    <row r="9314" spans="2:2" x14ac:dyDescent="0.2">
      <c r="B9314" s="54"/>
    </row>
    <row r="9315" spans="2:2" x14ac:dyDescent="0.2">
      <c r="B9315" s="54"/>
    </row>
    <row r="9316" spans="2:2" x14ac:dyDescent="0.2">
      <c r="B9316" s="54"/>
    </row>
    <row r="9317" spans="2:2" x14ac:dyDescent="0.2">
      <c r="B9317" s="54"/>
    </row>
    <row r="9318" spans="2:2" x14ac:dyDescent="0.2">
      <c r="B9318" s="54"/>
    </row>
    <row r="9319" spans="2:2" x14ac:dyDescent="0.2">
      <c r="B9319" s="54"/>
    </row>
    <row r="9320" spans="2:2" x14ac:dyDescent="0.2">
      <c r="B9320" s="54"/>
    </row>
    <row r="9321" spans="2:2" x14ac:dyDescent="0.2">
      <c r="B9321" s="54"/>
    </row>
    <row r="9322" spans="2:2" x14ac:dyDescent="0.2">
      <c r="B9322" s="54"/>
    </row>
    <row r="9323" spans="2:2" x14ac:dyDescent="0.2">
      <c r="B9323" s="54"/>
    </row>
    <row r="9324" spans="2:2" x14ac:dyDescent="0.2">
      <c r="B9324" s="54"/>
    </row>
    <row r="9325" spans="2:2" x14ac:dyDescent="0.2">
      <c r="B9325" s="54"/>
    </row>
    <row r="9326" spans="2:2" x14ac:dyDescent="0.2">
      <c r="B9326" s="54"/>
    </row>
    <row r="9327" spans="2:2" x14ac:dyDescent="0.2">
      <c r="B9327" s="54"/>
    </row>
    <row r="9328" spans="2:2" x14ac:dyDescent="0.2">
      <c r="B9328" s="54"/>
    </row>
    <row r="9329" spans="2:2" x14ac:dyDescent="0.2">
      <c r="B9329" s="54"/>
    </row>
    <row r="9330" spans="2:2" x14ac:dyDescent="0.2">
      <c r="B9330" s="54"/>
    </row>
    <row r="9331" spans="2:2" x14ac:dyDescent="0.2">
      <c r="B9331" s="54"/>
    </row>
    <row r="9332" spans="2:2" x14ac:dyDescent="0.2">
      <c r="B9332" s="54"/>
    </row>
    <row r="9333" spans="2:2" x14ac:dyDescent="0.2">
      <c r="B9333" s="54"/>
    </row>
    <row r="9334" spans="2:2" x14ac:dyDescent="0.2">
      <c r="B9334" s="54"/>
    </row>
    <row r="9335" spans="2:2" x14ac:dyDescent="0.2">
      <c r="B9335" s="54"/>
    </row>
    <row r="9336" spans="2:2" x14ac:dyDescent="0.2">
      <c r="B9336" s="54"/>
    </row>
    <row r="9337" spans="2:2" x14ac:dyDescent="0.2">
      <c r="B9337" s="54"/>
    </row>
    <row r="9338" spans="2:2" x14ac:dyDescent="0.2">
      <c r="B9338" s="54"/>
    </row>
    <row r="9339" spans="2:2" x14ac:dyDescent="0.2">
      <c r="B9339" s="54"/>
    </row>
    <row r="9340" spans="2:2" x14ac:dyDescent="0.2">
      <c r="B9340" s="54"/>
    </row>
    <row r="9341" spans="2:2" x14ac:dyDescent="0.2">
      <c r="B9341" s="54"/>
    </row>
    <row r="9342" spans="2:2" x14ac:dyDescent="0.2">
      <c r="B9342" s="54"/>
    </row>
    <row r="9343" spans="2:2" x14ac:dyDescent="0.2">
      <c r="B9343" s="54"/>
    </row>
    <row r="9344" spans="2:2" x14ac:dyDescent="0.2">
      <c r="B9344" s="54"/>
    </row>
    <row r="9345" spans="2:2" x14ac:dyDescent="0.2">
      <c r="B9345" s="54"/>
    </row>
    <row r="9346" spans="2:2" x14ac:dyDescent="0.2">
      <c r="B9346" s="54"/>
    </row>
    <row r="9347" spans="2:2" x14ac:dyDescent="0.2">
      <c r="B9347" s="54"/>
    </row>
    <row r="9348" spans="2:2" x14ac:dyDescent="0.2">
      <c r="B9348" s="54"/>
    </row>
    <row r="9349" spans="2:2" x14ac:dyDescent="0.2">
      <c r="B9349" s="54"/>
    </row>
    <row r="9350" spans="2:2" x14ac:dyDescent="0.2">
      <c r="B9350" s="54"/>
    </row>
    <row r="9351" spans="2:2" x14ac:dyDescent="0.2">
      <c r="B9351" s="54"/>
    </row>
    <row r="9352" spans="2:2" x14ac:dyDescent="0.2">
      <c r="B9352" s="54"/>
    </row>
    <row r="9353" spans="2:2" x14ac:dyDescent="0.2">
      <c r="B9353" s="54"/>
    </row>
    <row r="9354" spans="2:2" x14ac:dyDescent="0.2">
      <c r="B9354" s="54"/>
    </row>
    <row r="9355" spans="2:2" x14ac:dyDescent="0.2">
      <c r="B9355" s="54"/>
    </row>
    <row r="9356" spans="2:2" x14ac:dyDescent="0.2">
      <c r="B9356" s="54"/>
    </row>
    <row r="9357" spans="2:2" x14ac:dyDescent="0.2">
      <c r="B9357" s="54"/>
    </row>
    <row r="9358" spans="2:2" x14ac:dyDescent="0.2">
      <c r="B9358" s="54"/>
    </row>
    <row r="9359" spans="2:2" x14ac:dyDescent="0.2">
      <c r="B9359" s="54"/>
    </row>
    <row r="9360" spans="2:2" x14ac:dyDescent="0.2">
      <c r="B9360" s="54"/>
    </row>
    <row r="9361" spans="2:2" x14ac:dyDescent="0.2">
      <c r="B9361" s="54"/>
    </row>
    <row r="9362" spans="2:2" x14ac:dyDescent="0.2">
      <c r="B9362" s="54"/>
    </row>
    <row r="9363" spans="2:2" x14ac:dyDescent="0.2">
      <c r="B9363" s="54"/>
    </row>
    <row r="9364" spans="2:2" x14ac:dyDescent="0.2">
      <c r="B9364" s="54"/>
    </row>
    <row r="9365" spans="2:2" x14ac:dyDescent="0.2">
      <c r="B9365" s="54"/>
    </row>
    <row r="9366" spans="2:2" x14ac:dyDescent="0.2">
      <c r="B9366" s="54"/>
    </row>
    <row r="9367" spans="2:2" x14ac:dyDescent="0.2">
      <c r="B9367" s="54"/>
    </row>
    <row r="9368" spans="2:2" x14ac:dyDescent="0.2">
      <c r="B9368" s="54"/>
    </row>
    <row r="9369" spans="2:2" x14ac:dyDescent="0.2">
      <c r="B9369" s="54"/>
    </row>
    <row r="9370" spans="2:2" x14ac:dyDescent="0.2">
      <c r="B9370" s="54"/>
    </row>
    <row r="9371" spans="2:2" x14ac:dyDescent="0.2">
      <c r="B9371" s="54"/>
    </row>
    <row r="9372" spans="2:2" x14ac:dyDescent="0.2">
      <c r="B9372" s="54"/>
    </row>
    <row r="9373" spans="2:2" x14ac:dyDescent="0.2">
      <c r="B9373" s="54"/>
    </row>
    <row r="9374" spans="2:2" x14ac:dyDescent="0.2">
      <c r="B9374" s="54"/>
    </row>
    <row r="9375" spans="2:2" x14ac:dyDescent="0.2">
      <c r="B9375" s="54"/>
    </row>
    <row r="9376" spans="2:2" x14ac:dyDescent="0.2">
      <c r="B9376" s="54"/>
    </row>
    <row r="9377" spans="2:2" x14ac:dyDescent="0.2">
      <c r="B9377" s="54"/>
    </row>
    <row r="9378" spans="2:2" x14ac:dyDescent="0.2">
      <c r="B9378" s="54"/>
    </row>
    <row r="9379" spans="2:2" x14ac:dyDescent="0.2">
      <c r="B9379" s="54"/>
    </row>
    <row r="9380" spans="2:2" x14ac:dyDescent="0.2">
      <c r="B9380" s="54"/>
    </row>
    <row r="9381" spans="2:2" x14ac:dyDescent="0.2">
      <c r="B9381" s="54"/>
    </row>
    <row r="9382" spans="2:2" x14ac:dyDescent="0.2">
      <c r="B9382" s="54"/>
    </row>
    <row r="9383" spans="2:2" x14ac:dyDescent="0.2">
      <c r="B9383" s="54"/>
    </row>
    <row r="9384" spans="2:2" x14ac:dyDescent="0.2">
      <c r="B9384" s="54"/>
    </row>
    <row r="9385" spans="2:2" x14ac:dyDescent="0.2">
      <c r="B9385" s="54"/>
    </row>
    <row r="9386" spans="2:2" x14ac:dyDescent="0.2">
      <c r="B9386" s="54"/>
    </row>
    <row r="9387" spans="2:2" x14ac:dyDescent="0.2">
      <c r="B9387" s="54"/>
    </row>
    <row r="9388" spans="2:2" x14ac:dyDescent="0.2">
      <c r="B9388" s="54"/>
    </row>
    <row r="9389" spans="2:2" x14ac:dyDescent="0.2">
      <c r="B9389" s="54"/>
    </row>
    <row r="9390" spans="2:2" x14ac:dyDescent="0.2">
      <c r="B9390" s="54"/>
    </row>
    <row r="9391" spans="2:2" x14ac:dyDescent="0.2">
      <c r="B9391" s="54"/>
    </row>
    <row r="9392" spans="2:2" x14ac:dyDescent="0.2">
      <c r="B9392" s="54"/>
    </row>
    <row r="9393" spans="2:2" x14ac:dyDescent="0.2">
      <c r="B9393" s="54"/>
    </row>
    <row r="9394" spans="2:2" x14ac:dyDescent="0.2">
      <c r="B9394" s="54"/>
    </row>
    <row r="9395" spans="2:2" x14ac:dyDescent="0.2">
      <c r="B9395" s="54"/>
    </row>
    <row r="9396" spans="2:2" x14ac:dyDescent="0.2">
      <c r="B9396" s="54"/>
    </row>
    <row r="9397" spans="2:2" x14ac:dyDescent="0.2">
      <c r="B9397" s="54"/>
    </row>
    <row r="9398" spans="2:2" x14ac:dyDescent="0.2">
      <c r="B9398" s="54"/>
    </row>
    <row r="9399" spans="2:2" x14ac:dyDescent="0.2">
      <c r="B9399" s="54"/>
    </row>
    <row r="9400" spans="2:2" x14ac:dyDescent="0.2">
      <c r="B9400" s="54"/>
    </row>
    <row r="9401" spans="2:2" x14ac:dyDescent="0.2">
      <c r="B9401" s="54"/>
    </row>
    <row r="9402" spans="2:2" x14ac:dyDescent="0.2">
      <c r="B9402" s="54"/>
    </row>
    <row r="9403" spans="2:2" x14ac:dyDescent="0.2">
      <c r="B9403" s="54"/>
    </row>
    <row r="9404" spans="2:2" x14ac:dyDescent="0.2">
      <c r="B9404" s="54"/>
    </row>
    <row r="9405" spans="2:2" x14ac:dyDescent="0.2">
      <c r="B9405" s="54"/>
    </row>
    <row r="9406" spans="2:2" x14ac:dyDescent="0.2">
      <c r="B9406" s="54"/>
    </row>
    <row r="9407" spans="2:2" x14ac:dyDescent="0.2">
      <c r="B9407" s="54"/>
    </row>
    <row r="9408" spans="2:2" x14ac:dyDescent="0.2">
      <c r="B9408" s="54"/>
    </row>
    <row r="9409" spans="2:2" x14ac:dyDescent="0.2">
      <c r="B9409" s="54"/>
    </row>
    <row r="9410" spans="2:2" x14ac:dyDescent="0.2">
      <c r="B9410" s="54"/>
    </row>
    <row r="9411" spans="2:2" x14ac:dyDescent="0.2">
      <c r="B9411" s="54"/>
    </row>
    <row r="9412" spans="2:2" x14ac:dyDescent="0.2">
      <c r="B9412" s="54"/>
    </row>
    <row r="9413" spans="2:2" x14ac:dyDescent="0.2">
      <c r="B9413" s="54"/>
    </row>
    <row r="9414" spans="2:2" x14ac:dyDescent="0.2">
      <c r="B9414" s="54"/>
    </row>
    <row r="9415" spans="2:2" x14ac:dyDescent="0.2">
      <c r="B9415" s="54"/>
    </row>
    <row r="9416" spans="2:2" x14ac:dyDescent="0.2">
      <c r="B9416" s="54"/>
    </row>
    <row r="9417" spans="2:2" x14ac:dyDescent="0.2">
      <c r="B9417" s="54"/>
    </row>
    <row r="9418" spans="2:2" x14ac:dyDescent="0.2">
      <c r="B9418" s="54"/>
    </row>
    <row r="9419" spans="2:2" x14ac:dyDescent="0.2">
      <c r="B9419" s="54"/>
    </row>
    <row r="9420" spans="2:2" x14ac:dyDescent="0.2">
      <c r="B9420" s="54"/>
    </row>
    <row r="9421" spans="2:2" x14ac:dyDescent="0.2">
      <c r="B9421" s="54"/>
    </row>
    <row r="9422" spans="2:2" x14ac:dyDescent="0.2">
      <c r="B9422" s="54"/>
    </row>
    <row r="9423" spans="2:2" x14ac:dyDescent="0.2">
      <c r="B9423" s="54"/>
    </row>
    <row r="9424" spans="2:2" x14ac:dyDescent="0.2">
      <c r="B9424" s="54"/>
    </row>
    <row r="9425" spans="2:2" x14ac:dyDescent="0.2">
      <c r="B9425" s="54"/>
    </row>
    <row r="9426" spans="2:2" x14ac:dyDescent="0.2">
      <c r="B9426" s="54"/>
    </row>
    <row r="9427" spans="2:2" x14ac:dyDescent="0.2">
      <c r="B9427" s="54"/>
    </row>
    <row r="9428" spans="2:2" x14ac:dyDescent="0.2">
      <c r="B9428" s="54"/>
    </row>
    <row r="9429" spans="2:2" x14ac:dyDescent="0.2">
      <c r="B9429" s="54"/>
    </row>
    <row r="9430" spans="2:2" x14ac:dyDescent="0.2">
      <c r="B9430" s="54"/>
    </row>
    <row r="9431" spans="2:2" x14ac:dyDescent="0.2">
      <c r="B9431" s="54"/>
    </row>
    <row r="9432" spans="2:2" x14ac:dyDescent="0.2">
      <c r="B9432" s="54"/>
    </row>
    <row r="9433" spans="2:2" x14ac:dyDescent="0.2">
      <c r="B9433" s="54"/>
    </row>
    <row r="9434" spans="2:2" x14ac:dyDescent="0.2">
      <c r="B9434" s="54"/>
    </row>
    <row r="9435" spans="2:2" x14ac:dyDescent="0.2">
      <c r="B9435" s="54"/>
    </row>
    <row r="9436" spans="2:2" x14ac:dyDescent="0.2">
      <c r="B9436" s="54"/>
    </row>
    <row r="9437" spans="2:2" x14ac:dyDescent="0.2">
      <c r="B9437" s="54"/>
    </row>
    <row r="9438" spans="2:2" x14ac:dyDescent="0.2">
      <c r="B9438" s="54"/>
    </row>
    <row r="9439" spans="2:2" x14ac:dyDescent="0.2">
      <c r="B9439" s="54"/>
    </row>
    <row r="9440" spans="2:2" x14ac:dyDescent="0.2">
      <c r="B9440" s="54"/>
    </row>
    <row r="9441" spans="2:2" x14ac:dyDescent="0.2">
      <c r="B9441" s="54"/>
    </row>
    <row r="9442" spans="2:2" x14ac:dyDescent="0.2">
      <c r="B9442" s="54"/>
    </row>
    <row r="9443" spans="2:2" x14ac:dyDescent="0.2">
      <c r="B9443" s="54"/>
    </row>
    <row r="9444" spans="2:2" x14ac:dyDescent="0.2">
      <c r="B9444" s="54"/>
    </row>
    <row r="9445" spans="2:2" x14ac:dyDescent="0.2">
      <c r="B9445" s="54"/>
    </row>
    <row r="9446" spans="2:2" x14ac:dyDescent="0.2">
      <c r="B9446" s="54"/>
    </row>
    <row r="9447" spans="2:2" x14ac:dyDescent="0.2">
      <c r="B9447" s="54"/>
    </row>
    <row r="9448" spans="2:2" x14ac:dyDescent="0.2">
      <c r="B9448" s="54"/>
    </row>
    <row r="9449" spans="2:2" x14ac:dyDescent="0.2">
      <c r="B9449" s="54"/>
    </row>
    <row r="9450" spans="2:2" x14ac:dyDescent="0.2">
      <c r="B9450" s="54"/>
    </row>
    <row r="9451" spans="2:2" x14ac:dyDescent="0.2">
      <c r="B9451" s="54"/>
    </row>
    <row r="9452" spans="2:2" x14ac:dyDescent="0.2">
      <c r="B9452" s="54"/>
    </row>
    <row r="9453" spans="2:2" x14ac:dyDescent="0.2">
      <c r="B9453" s="54"/>
    </row>
    <row r="9454" spans="2:2" x14ac:dyDescent="0.2">
      <c r="B9454" s="54"/>
    </row>
    <row r="9455" spans="2:2" x14ac:dyDescent="0.2">
      <c r="B9455" s="54"/>
    </row>
    <row r="9456" spans="2:2" x14ac:dyDescent="0.2">
      <c r="B9456" s="54"/>
    </row>
    <row r="9457" spans="2:2" x14ac:dyDescent="0.2">
      <c r="B9457" s="54"/>
    </row>
    <row r="9458" spans="2:2" x14ac:dyDescent="0.2">
      <c r="B9458" s="54"/>
    </row>
    <row r="9459" spans="2:2" x14ac:dyDescent="0.2">
      <c r="B9459" s="54"/>
    </row>
    <row r="9460" spans="2:2" x14ac:dyDescent="0.2">
      <c r="B9460" s="54"/>
    </row>
    <row r="9461" spans="2:2" x14ac:dyDescent="0.2">
      <c r="B9461" s="54"/>
    </row>
    <row r="9462" spans="2:2" x14ac:dyDescent="0.2">
      <c r="B9462" s="54"/>
    </row>
    <row r="9463" spans="2:2" x14ac:dyDescent="0.2">
      <c r="B9463" s="54"/>
    </row>
    <row r="9464" spans="2:2" x14ac:dyDescent="0.2">
      <c r="B9464" s="54"/>
    </row>
    <row r="9465" spans="2:2" x14ac:dyDescent="0.2">
      <c r="B9465" s="54"/>
    </row>
    <row r="9466" spans="2:2" x14ac:dyDescent="0.2">
      <c r="B9466" s="54"/>
    </row>
    <row r="9467" spans="2:2" x14ac:dyDescent="0.2">
      <c r="B9467" s="54"/>
    </row>
    <row r="9468" spans="2:2" x14ac:dyDescent="0.2">
      <c r="B9468" s="54"/>
    </row>
    <row r="9469" spans="2:2" x14ac:dyDescent="0.2">
      <c r="B9469" s="54"/>
    </row>
    <row r="9470" spans="2:2" x14ac:dyDescent="0.2">
      <c r="B9470" s="54"/>
    </row>
    <row r="9471" spans="2:2" x14ac:dyDescent="0.2">
      <c r="B9471" s="54"/>
    </row>
    <row r="9472" spans="2:2" x14ac:dyDescent="0.2">
      <c r="B9472" s="54"/>
    </row>
    <row r="9473" spans="2:2" x14ac:dyDescent="0.2">
      <c r="B9473" s="54"/>
    </row>
    <row r="9474" spans="2:2" x14ac:dyDescent="0.2">
      <c r="B9474" s="54"/>
    </row>
    <row r="9475" spans="2:2" x14ac:dyDescent="0.2">
      <c r="B9475" s="54"/>
    </row>
    <row r="9476" spans="2:2" x14ac:dyDescent="0.2">
      <c r="B9476" s="54"/>
    </row>
    <row r="9477" spans="2:2" x14ac:dyDescent="0.2">
      <c r="B9477" s="54"/>
    </row>
    <row r="9478" spans="2:2" x14ac:dyDescent="0.2">
      <c r="B9478" s="54"/>
    </row>
    <row r="9479" spans="2:2" x14ac:dyDescent="0.2">
      <c r="B9479" s="54"/>
    </row>
    <row r="9480" spans="2:2" x14ac:dyDescent="0.2">
      <c r="B9480" s="54"/>
    </row>
    <row r="9481" spans="2:2" x14ac:dyDescent="0.2">
      <c r="B9481" s="54"/>
    </row>
    <row r="9482" spans="2:2" x14ac:dyDescent="0.2">
      <c r="B9482" s="54"/>
    </row>
    <row r="9483" spans="2:2" x14ac:dyDescent="0.2">
      <c r="B9483" s="54"/>
    </row>
    <row r="9484" spans="2:2" x14ac:dyDescent="0.2">
      <c r="B9484" s="54"/>
    </row>
    <row r="9485" spans="2:2" x14ac:dyDescent="0.2">
      <c r="B9485" s="54"/>
    </row>
    <row r="9486" spans="2:2" x14ac:dyDescent="0.2">
      <c r="B9486" s="54"/>
    </row>
    <row r="9487" spans="2:2" x14ac:dyDescent="0.2">
      <c r="B9487" s="54"/>
    </row>
    <row r="9488" spans="2:2" x14ac:dyDescent="0.2">
      <c r="B9488" s="54"/>
    </row>
    <row r="9489" spans="2:2" x14ac:dyDescent="0.2">
      <c r="B9489" s="54"/>
    </row>
    <row r="9490" spans="2:2" x14ac:dyDescent="0.2">
      <c r="B9490" s="54"/>
    </row>
    <row r="9491" spans="2:2" x14ac:dyDescent="0.2">
      <c r="B9491" s="54"/>
    </row>
    <row r="9492" spans="2:2" x14ac:dyDescent="0.2">
      <c r="B9492" s="54"/>
    </row>
    <row r="9493" spans="2:2" x14ac:dyDescent="0.2">
      <c r="B9493" s="54"/>
    </row>
    <row r="9494" spans="2:2" x14ac:dyDescent="0.2">
      <c r="B9494" s="54"/>
    </row>
    <row r="9495" spans="2:2" x14ac:dyDescent="0.2">
      <c r="B9495" s="54"/>
    </row>
    <row r="9496" spans="2:2" x14ac:dyDescent="0.2">
      <c r="B9496" s="54"/>
    </row>
    <row r="9497" spans="2:2" x14ac:dyDescent="0.2">
      <c r="B9497" s="54"/>
    </row>
    <row r="9498" spans="2:2" x14ac:dyDescent="0.2">
      <c r="B9498" s="54"/>
    </row>
    <row r="9499" spans="2:2" x14ac:dyDescent="0.2">
      <c r="B9499" s="54"/>
    </row>
    <row r="9500" spans="2:2" x14ac:dyDescent="0.2">
      <c r="B9500" s="54"/>
    </row>
    <row r="9501" spans="2:2" x14ac:dyDescent="0.2">
      <c r="B9501" s="54"/>
    </row>
    <row r="9502" spans="2:2" x14ac:dyDescent="0.2">
      <c r="B9502" s="54"/>
    </row>
    <row r="9503" spans="2:2" x14ac:dyDescent="0.2">
      <c r="B9503" s="54"/>
    </row>
    <row r="9504" spans="2:2" x14ac:dyDescent="0.2">
      <c r="B9504" s="54"/>
    </row>
    <row r="9505" spans="2:2" x14ac:dyDescent="0.2">
      <c r="B9505" s="54"/>
    </row>
    <row r="9506" spans="2:2" x14ac:dyDescent="0.2">
      <c r="B9506" s="54"/>
    </row>
    <row r="9507" spans="2:2" x14ac:dyDescent="0.2">
      <c r="B9507" s="54"/>
    </row>
    <row r="9508" spans="2:2" x14ac:dyDescent="0.2">
      <c r="B9508" s="54"/>
    </row>
    <row r="9509" spans="2:2" x14ac:dyDescent="0.2">
      <c r="B9509" s="54"/>
    </row>
    <row r="9510" spans="2:2" x14ac:dyDescent="0.2">
      <c r="B9510" s="54"/>
    </row>
    <row r="9511" spans="2:2" x14ac:dyDescent="0.2">
      <c r="B9511" s="54"/>
    </row>
    <row r="9512" spans="2:2" x14ac:dyDescent="0.2">
      <c r="B9512" s="54"/>
    </row>
    <row r="9513" spans="2:2" x14ac:dyDescent="0.2">
      <c r="B9513" s="54"/>
    </row>
    <row r="9514" spans="2:2" x14ac:dyDescent="0.2">
      <c r="B9514" s="54"/>
    </row>
    <row r="9515" spans="2:2" x14ac:dyDescent="0.2">
      <c r="B9515" s="54"/>
    </row>
    <row r="9516" spans="2:2" x14ac:dyDescent="0.2">
      <c r="B9516" s="54"/>
    </row>
    <row r="9517" spans="2:2" x14ac:dyDescent="0.2">
      <c r="B9517" s="54"/>
    </row>
    <row r="9518" spans="2:2" x14ac:dyDescent="0.2">
      <c r="B9518" s="54"/>
    </row>
    <row r="9519" spans="2:2" x14ac:dyDescent="0.2">
      <c r="B9519" s="54"/>
    </row>
    <row r="9520" spans="2:2" x14ac:dyDescent="0.2">
      <c r="B9520" s="54"/>
    </row>
    <row r="9521" spans="2:2" x14ac:dyDescent="0.2">
      <c r="B9521" s="54"/>
    </row>
    <row r="9522" spans="2:2" x14ac:dyDescent="0.2">
      <c r="B9522" s="54"/>
    </row>
    <row r="9523" spans="2:2" x14ac:dyDescent="0.2">
      <c r="B9523" s="54"/>
    </row>
    <row r="9524" spans="2:2" x14ac:dyDescent="0.2">
      <c r="B9524" s="54"/>
    </row>
    <row r="9525" spans="2:2" x14ac:dyDescent="0.2">
      <c r="B9525" s="54"/>
    </row>
    <row r="9526" spans="2:2" x14ac:dyDescent="0.2">
      <c r="B9526" s="54"/>
    </row>
    <row r="9527" spans="2:2" x14ac:dyDescent="0.2">
      <c r="B9527" s="54"/>
    </row>
    <row r="9528" spans="2:2" x14ac:dyDescent="0.2">
      <c r="B9528" s="54"/>
    </row>
    <row r="9529" spans="2:2" x14ac:dyDescent="0.2">
      <c r="B9529" s="54"/>
    </row>
    <row r="9530" spans="2:2" x14ac:dyDescent="0.2">
      <c r="B9530" s="54"/>
    </row>
    <row r="9531" spans="2:2" x14ac:dyDescent="0.2">
      <c r="B9531" s="54"/>
    </row>
    <row r="9532" spans="2:2" x14ac:dyDescent="0.2">
      <c r="B9532" s="54"/>
    </row>
    <row r="9533" spans="2:2" x14ac:dyDescent="0.2">
      <c r="B9533" s="54"/>
    </row>
    <row r="9534" spans="2:2" x14ac:dyDescent="0.2">
      <c r="B9534" s="54"/>
    </row>
    <row r="9535" spans="2:2" x14ac:dyDescent="0.2">
      <c r="B9535" s="54"/>
    </row>
    <row r="9536" spans="2:2" x14ac:dyDescent="0.2">
      <c r="B9536" s="54"/>
    </row>
    <row r="9537" spans="2:2" x14ac:dyDescent="0.2">
      <c r="B9537" s="54"/>
    </row>
    <row r="9538" spans="2:2" x14ac:dyDescent="0.2">
      <c r="B9538" s="54"/>
    </row>
    <row r="9539" spans="2:2" x14ac:dyDescent="0.2">
      <c r="B9539" s="54"/>
    </row>
    <row r="9540" spans="2:2" x14ac:dyDescent="0.2">
      <c r="B9540" s="54"/>
    </row>
    <row r="9541" spans="2:2" x14ac:dyDescent="0.2">
      <c r="B9541" s="54"/>
    </row>
    <row r="9542" spans="2:2" x14ac:dyDescent="0.2">
      <c r="B9542" s="54"/>
    </row>
    <row r="9543" spans="2:2" x14ac:dyDescent="0.2">
      <c r="B9543" s="54"/>
    </row>
    <row r="9544" spans="2:2" x14ac:dyDescent="0.2">
      <c r="B9544" s="54"/>
    </row>
    <row r="9545" spans="2:2" x14ac:dyDescent="0.2">
      <c r="B9545" s="54"/>
    </row>
    <row r="9546" spans="2:2" x14ac:dyDescent="0.2">
      <c r="B9546" s="54"/>
    </row>
    <row r="9547" spans="2:2" x14ac:dyDescent="0.2">
      <c r="B9547" s="54"/>
    </row>
    <row r="9548" spans="2:2" x14ac:dyDescent="0.2">
      <c r="B9548" s="54"/>
    </row>
    <row r="9549" spans="2:2" x14ac:dyDescent="0.2">
      <c r="B9549" s="54"/>
    </row>
    <row r="9550" spans="2:2" x14ac:dyDescent="0.2">
      <c r="B9550" s="54"/>
    </row>
    <row r="9551" spans="2:2" x14ac:dyDescent="0.2">
      <c r="B9551" s="54"/>
    </row>
    <row r="9552" spans="2:2" x14ac:dyDescent="0.2">
      <c r="B9552" s="54"/>
    </row>
    <row r="9553" spans="2:2" x14ac:dyDescent="0.2">
      <c r="B9553" s="54"/>
    </row>
    <row r="9554" spans="2:2" x14ac:dyDescent="0.2">
      <c r="B9554" s="54"/>
    </row>
    <row r="9555" spans="2:2" x14ac:dyDescent="0.2">
      <c r="B9555" s="54"/>
    </row>
    <row r="9556" spans="2:2" x14ac:dyDescent="0.2">
      <c r="B9556" s="54"/>
    </row>
    <row r="9557" spans="2:2" x14ac:dyDescent="0.2">
      <c r="B9557" s="54"/>
    </row>
    <row r="9558" spans="2:2" x14ac:dyDescent="0.2">
      <c r="B9558" s="54"/>
    </row>
    <row r="9559" spans="2:2" x14ac:dyDescent="0.2">
      <c r="B9559" s="54"/>
    </row>
    <row r="9560" spans="2:2" x14ac:dyDescent="0.2">
      <c r="B9560" s="54"/>
    </row>
    <row r="9561" spans="2:2" x14ac:dyDescent="0.2">
      <c r="B9561" s="54"/>
    </row>
    <row r="9562" spans="2:2" x14ac:dyDescent="0.2">
      <c r="B9562" s="54"/>
    </row>
    <row r="9563" spans="2:2" x14ac:dyDescent="0.2">
      <c r="B9563" s="54"/>
    </row>
    <row r="9564" spans="2:2" x14ac:dyDescent="0.2">
      <c r="B9564" s="54"/>
    </row>
    <row r="9565" spans="2:2" x14ac:dyDescent="0.2">
      <c r="B9565" s="54"/>
    </row>
    <row r="9566" spans="2:2" x14ac:dyDescent="0.2">
      <c r="B9566" s="54"/>
    </row>
    <row r="9567" spans="2:2" x14ac:dyDescent="0.2">
      <c r="B9567" s="54"/>
    </row>
    <row r="9568" spans="2:2" x14ac:dyDescent="0.2">
      <c r="B9568" s="54"/>
    </row>
    <row r="9569" spans="2:2" x14ac:dyDescent="0.2">
      <c r="B9569" s="54"/>
    </row>
    <row r="9570" spans="2:2" x14ac:dyDescent="0.2">
      <c r="B9570" s="54"/>
    </row>
    <row r="9571" spans="2:2" x14ac:dyDescent="0.2">
      <c r="B9571" s="54"/>
    </row>
    <row r="9572" spans="2:2" x14ac:dyDescent="0.2">
      <c r="B9572" s="54"/>
    </row>
    <row r="9573" spans="2:2" x14ac:dyDescent="0.2">
      <c r="B9573" s="54"/>
    </row>
    <row r="9574" spans="2:2" x14ac:dyDescent="0.2">
      <c r="B9574" s="54"/>
    </row>
    <row r="9575" spans="2:2" x14ac:dyDescent="0.2">
      <c r="B9575" s="54"/>
    </row>
    <row r="9576" spans="2:2" x14ac:dyDescent="0.2">
      <c r="B9576" s="54"/>
    </row>
    <row r="9577" spans="2:2" x14ac:dyDescent="0.2">
      <c r="B9577" s="54"/>
    </row>
    <row r="9578" spans="2:2" x14ac:dyDescent="0.2">
      <c r="B9578" s="54"/>
    </row>
    <row r="9579" spans="2:2" x14ac:dyDescent="0.2">
      <c r="B9579" s="54"/>
    </row>
    <row r="9580" spans="2:2" x14ac:dyDescent="0.2">
      <c r="B9580" s="54"/>
    </row>
    <row r="9581" spans="2:2" x14ac:dyDescent="0.2">
      <c r="B9581" s="54"/>
    </row>
    <row r="9582" spans="2:2" x14ac:dyDescent="0.2">
      <c r="B9582" s="54"/>
    </row>
    <row r="9583" spans="2:2" x14ac:dyDescent="0.2">
      <c r="B9583" s="54"/>
    </row>
    <row r="9584" spans="2:2" x14ac:dyDescent="0.2">
      <c r="B9584" s="54"/>
    </row>
    <row r="9585" spans="2:2" x14ac:dyDescent="0.2">
      <c r="B9585" s="54"/>
    </row>
    <row r="9586" spans="2:2" x14ac:dyDescent="0.2">
      <c r="B9586" s="54"/>
    </row>
    <row r="9587" spans="2:2" x14ac:dyDescent="0.2">
      <c r="B9587" s="54"/>
    </row>
    <row r="9588" spans="2:2" x14ac:dyDescent="0.2">
      <c r="B9588" s="54"/>
    </row>
    <row r="9589" spans="2:2" x14ac:dyDescent="0.2">
      <c r="B9589" s="54"/>
    </row>
    <row r="9590" spans="2:2" x14ac:dyDescent="0.2">
      <c r="B9590" s="54"/>
    </row>
    <row r="9591" spans="2:2" x14ac:dyDescent="0.2">
      <c r="B9591" s="54"/>
    </row>
    <row r="9592" spans="2:2" x14ac:dyDescent="0.2">
      <c r="B9592" s="54"/>
    </row>
    <row r="9593" spans="2:2" x14ac:dyDescent="0.2">
      <c r="B9593" s="54"/>
    </row>
    <row r="9594" spans="2:2" x14ac:dyDescent="0.2">
      <c r="B9594" s="54"/>
    </row>
    <row r="9595" spans="2:2" x14ac:dyDescent="0.2">
      <c r="B9595" s="54"/>
    </row>
    <row r="9596" spans="2:2" x14ac:dyDescent="0.2">
      <c r="B9596" s="54"/>
    </row>
    <row r="9597" spans="2:2" x14ac:dyDescent="0.2">
      <c r="B9597" s="54"/>
    </row>
    <row r="9598" spans="2:2" x14ac:dyDescent="0.2">
      <c r="B9598" s="54"/>
    </row>
    <row r="9599" spans="2:2" x14ac:dyDescent="0.2">
      <c r="B9599" s="54"/>
    </row>
    <row r="9600" spans="2:2" x14ac:dyDescent="0.2">
      <c r="B9600" s="54"/>
    </row>
    <row r="9601" spans="2:2" x14ac:dyDescent="0.2">
      <c r="B9601" s="54"/>
    </row>
    <row r="9602" spans="2:2" x14ac:dyDescent="0.2">
      <c r="B9602" s="54"/>
    </row>
    <row r="9603" spans="2:2" x14ac:dyDescent="0.2">
      <c r="B9603" s="54"/>
    </row>
    <row r="9604" spans="2:2" x14ac:dyDescent="0.2">
      <c r="B9604" s="54"/>
    </row>
    <row r="9605" spans="2:2" x14ac:dyDescent="0.2">
      <c r="B9605" s="54"/>
    </row>
    <row r="9606" spans="2:2" x14ac:dyDescent="0.2">
      <c r="B9606" s="54"/>
    </row>
    <row r="9607" spans="2:2" x14ac:dyDescent="0.2">
      <c r="B9607" s="54"/>
    </row>
    <row r="9608" spans="2:2" x14ac:dyDescent="0.2">
      <c r="B9608" s="54"/>
    </row>
    <row r="9609" spans="2:2" x14ac:dyDescent="0.2">
      <c r="B9609" s="54"/>
    </row>
    <row r="9610" spans="2:2" x14ac:dyDescent="0.2">
      <c r="B9610" s="54"/>
    </row>
    <row r="9611" spans="2:2" x14ac:dyDescent="0.2">
      <c r="B9611" s="54"/>
    </row>
    <row r="9612" spans="2:2" x14ac:dyDescent="0.2">
      <c r="B9612" s="54"/>
    </row>
    <row r="9613" spans="2:2" x14ac:dyDescent="0.2">
      <c r="B9613" s="54"/>
    </row>
    <row r="9614" spans="2:2" x14ac:dyDescent="0.2">
      <c r="B9614" s="54"/>
    </row>
    <row r="9615" spans="2:2" x14ac:dyDescent="0.2">
      <c r="B9615" s="54"/>
    </row>
    <row r="9616" spans="2:2" x14ac:dyDescent="0.2">
      <c r="B9616" s="54"/>
    </row>
    <row r="9617" spans="2:2" x14ac:dyDescent="0.2">
      <c r="B9617" s="54"/>
    </row>
    <row r="9618" spans="2:2" x14ac:dyDescent="0.2">
      <c r="B9618" s="54"/>
    </row>
    <row r="9619" spans="2:2" x14ac:dyDescent="0.2">
      <c r="B9619" s="54"/>
    </row>
    <row r="9620" spans="2:2" x14ac:dyDescent="0.2">
      <c r="B9620" s="54"/>
    </row>
    <row r="9621" spans="2:2" x14ac:dyDescent="0.2">
      <c r="B9621" s="54"/>
    </row>
    <row r="9622" spans="2:2" x14ac:dyDescent="0.2">
      <c r="B9622" s="54"/>
    </row>
    <row r="9623" spans="2:2" x14ac:dyDescent="0.2">
      <c r="B9623" s="54"/>
    </row>
    <row r="9624" spans="2:2" x14ac:dyDescent="0.2">
      <c r="B9624" s="54"/>
    </row>
    <row r="9625" spans="2:2" x14ac:dyDescent="0.2">
      <c r="B9625" s="54"/>
    </row>
    <row r="9626" spans="2:2" x14ac:dyDescent="0.2">
      <c r="B9626" s="54"/>
    </row>
    <row r="9627" spans="2:2" x14ac:dyDescent="0.2">
      <c r="B9627" s="54"/>
    </row>
    <row r="9628" spans="2:2" x14ac:dyDescent="0.2">
      <c r="B9628" s="54"/>
    </row>
    <row r="9629" spans="2:2" x14ac:dyDescent="0.2">
      <c r="B9629" s="54"/>
    </row>
    <row r="9630" spans="2:2" x14ac:dyDescent="0.2">
      <c r="B9630" s="54"/>
    </row>
    <row r="9631" spans="2:2" x14ac:dyDescent="0.2">
      <c r="B9631" s="54"/>
    </row>
    <row r="9632" spans="2:2" x14ac:dyDescent="0.2">
      <c r="B9632" s="54"/>
    </row>
    <row r="9633" spans="2:2" x14ac:dyDescent="0.2">
      <c r="B9633" s="54"/>
    </row>
    <row r="9634" spans="2:2" x14ac:dyDescent="0.2">
      <c r="B9634" s="54"/>
    </row>
    <row r="9635" spans="2:2" x14ac:dyDescent="0.2">
      <c r="B9635" s="54"/>
    </row>
    <row r="9636" spans="2:2" x14ac:dyDescent="0.2">
      <c r="B9636" s="54"/>
    </row>
    <row r="9637" spans="2:2" x14ac:dyDescent="0.2">
      <c r="B9637" s="54"/>
    </row>
    <row r="9638" spans="2:2" x14ac:dyDescent="0.2">
      <c r="B9638" s="54"/>
    </row>
    <row r="9639" spans="2:2" x14ac:dyDescent="0.2">
      <c r="B9639" s="54"/>
    </row>
    <row r="9640" spans="2:2" x14ac:dyDescent="0.2">
      <c r="B9640" s="54"/>
    </row>
    <row r="9641" spans="2:2" x14ac:dyDescent="0.2">
      <c r="B9641" s="54"/>
    </row>
    <row r="9642" spans="2:2" x14ac:dyDescent="0.2">
      <c r="B9642" s="54"/>
    </row>
    <row r="9643" spans="2:2" x14ac:dyDescent="0.2">
      <c r="B9643" s="54"/>
    </row>
    <row r="9644" spans="2:2" x14ac:dyDescent="0.2">
      <c r="B9644" s="54"/>
    </row>
    <row r="9645" spans="2:2" x14ac:dyDescent="0.2">
      <c r="B9645" s="54"/>
    </row>
    <row r="9646" spans="2:2" x14ac:dyDescent="0.2">
      <c r="B9646" s="54"/>
    </row>
    <row r="9647" spans="2:2" x14ac:dyDescent="0.2">
      <c r="B9647" s="54"/>
    </row>
    <row r="9648" spans="2:2" x14ac:dyDescent="0.2">
      <c r="B9648" s="54"/>
    </row>
    <row r="9649" spans="2:2" x14ac:dyDescent="0.2">
      <c r="B9649" s="54"/>
    </row>
    <row r="9650" spans="2:2" x14ac:dyDescent="0.2">
      <c r="B9650" s="54"/>
    </row>
    <row r="9651" spans="2:2" x14ac:dyDescent="0.2">
      <c r="B9651" s="54"/>
    </row>
    <row r="9652" spans="2:2" x14ac:dyDescent="0.2">
      <c r="B9652" s="54"/>
    </row>
    <row r="9653" spans="2:2" x14ac:dyDescent="0.2">
      <c r="B9653" s="54"/>
    </row>
    <row r="9654" spans="2:2" x14ac:dyDescent="0.2">
      <c r="B9654" s="54"/>
    </row>
    <row r="9655" spans="2:2" x14ac:dyDescent="0.2">
      <c r="B9655" s="54"/>
    </row>
    <row r="9656" spans="2:2" x14ac:dyDescent="0.2">
      <c r="B9656" s="54"/>
    </row>
    <row r="9657" spans="2:2" x14ac:dyDescent="0.2">
      <c r="B9657" s="54"/>
    </row>
    <row r="9658" spans="2:2" x14ac:dyDescent="0.2">
      <c r="B9658" s="54"/>
    </row>
    <row r="9659" spans="2:2" x14ac:dyDescent="0.2">
      <c r="B9659" s="54"/>
    </row>
    <row r="9660" spans="2:2" x14ac:dyDescent="0.2">
      <c r="B9660" s="54"/>
    </row>
    <row r="9661" spans="2:2" x14ac:dyDescent="0.2">
      <c r="B9661" s="54"/>
    </row>
    <row r="9662" spans="2:2" x14ac:dyDescent="0.2">
      <c r="B9662" s="54"/>
    </row>
    <row r="9663" spans="2:2" x14ac:dyDescent="0.2">
      <c r="B9663" s="54"/>
    </row>
    <row r="9664" spans="2:2" x14ac:dyDescent="0.2">
      <c r="B9664" s="54"/>
    </row>
    <row r="9665" spans="2:2" x14ac:dyDescent="0.2">
      <c r="B9665" s="54"/>
    </row>
    <row r="9666" spans="2:2" x14ac:dyDescent="0.2">
      <c r="B9666" s="54"/>
    </row>
    <row r="9667" spans="2:2" x14ac:dyDescent="0.2">
      <c r="B9667" s="54"/>
    </row>
    <row r="9668" spans="2:2" x14ac:dyDescent="0.2">
      <c r="B9668" s="54"/>
    </row>
    <row r="9669" spans="2:2" x14ac:dyDescent="0.2">
      <c r="B9669" s="54"/>
    </row>
    <row r="9670" spans="2:2" x14ac:dyDescent="0.2">
      <c r="B9670" s="54"/>
    </row>
    <row r="9671" spans="2:2" x14ac:dyDescent="0.2">
      <c r="B9671" s="54"/>
    </row>
    <row r="9672" spans="2:2" x14ac:dyDescent="0.2">
      <c r="B9672" s="54"/>
    </row>
    <row r="9673" spans="2:2" x14ac:dyDescent="0.2">
      <c r="B9673" s="54"/>
    </row>
    <row r="9674" spans="2:2" x14ac:dyDescent="0.2">
      <c r="B9674" s="54"/>
    </row>
    <row r="9675" spans="2:2" x14ac:dyDescent="0.2">
      <c r="B9675" s="54"/>
    </row>
    <row r="9676" spans="2:2" x14ac:dyDescent="0.2">
      <c r="B9676" s="54"/>
    </row>
    <row r="9677" spans="2:2" x14ac:dyDescent="0.2">
      <c r="B9677" s="54"/>
    </row>
    <row r="9678" spans="2:2" x14ac:dyDescent="0.2">
      <c r="B9678" s="54"/>
    </row>
    <row r="9679" spans="2:2" x14ac:dyDescent="0.2">
      <c r="B9679" s="54"/>
    </row>
    <row r="9680" spans="2:2" x14ac:dyDescent="0.2">
      <c r="B9680" s="54"/>
    </row>
    <row r="9681" spans="2:2" x14ac:dyDescent="0.2">
      <c r="B9681" s="54"/>
    </row>
    <row r="9682" spans="2:2" x14ac:dyDescent="0.2">
      <c r="B9682" s="54"/>
    </row>
    <row r="9683" spans="2:2" x14ac:dyDescent="0.2">
      <c r="B9683" s="54"/>
    </row>
    <row r="9684" spans="2:2" x14ac:dyDescent="0.2">
      <c r="B9684" s="54"/>
    </row>
    <row r="9685" spans="2:2" x14ac:dyDescent="0.2">
      <c r="B9685" s="54"/>
    </row>
    <row r="9686" spans="2:2" x14ac:dyDescent="0.2">
      <c r="B9686" s="54"/>
    </row>
    <row r="9687" spans="2:2" x14ac:dyDescent="0.2">
      <c r="B9687" s="54"/>
    </row>
    <row r="9688" spans="2:2" x14ac:dyDescent="0.2">
      <c r="B9688" s="54"/>
    </row>
    <row r="9689" spans="2:2" x14ac:dyDescent="0.2">
      <c r="B9689" s="54"/>
    </row>
    <row r="9690" spans="2:2" x14ac:dyDescent="0.2">
      <c r="B9690" s="54"/>
    </row>
    <row r="9691" spans="2:2" x14ac:dyDescent="0.2">
      <c r="B9691" s="54"/>
    </row>
    <row r="9692" spans="2:2" x14ac:dyDescent="0.2">
      <c r="B9692" s="54"/>
    </row>
    <row r="9693" spans="2:2" x14ac:dyDescent="0.2">
      <c r="B9693" s="54"/>
    </row>
    <row r="9694" spans="2:2" x14ac:dyDescent="0.2">
      <c r="B9694" s="54"/>
    </row>
    <row r="9695" spans="2:2" x14ac:dyDescent="0.2">
      <c r="B9695" s="54"/>
    </row>
    <row r="9696" spans="2:2" x14ac:dyDescent="0.2">
      <c r="B9696" s="54"/>
    </row>
    <row r="9697" spans="2:2" x14ac:dyDescent="0.2">
      <c r="B9697" s="54"/>
    </row>
    <row r="9698" spans="2:2" x14ac:dyDescent="0.2">
      <c r="B9698" s="54"/>
    </row>
    <row r="9699" spans="2:2" x14ac:dyDescent="0.2">
      <c r="B9699" s="54"/>
    </row>
    <row r="9700" spans="2:2" x14ac:dyDescent="0.2">
      <c r="B9700" s="54"/>
    </row>
    <row r="9701" spans="2:2" x14ac:dyDescent="0.2">
      <c r="B9701" s="54"/>
    </row>
    <row r="9702" spans="2:2" x14ac:dyDescent="0.2">
      <c r="B9702" s="54"/>
    </row>
    <row r="9703" spans="2:2" x14ac:dyDescent="0.2">
      <c r="B9703" s="54"/>
    </row>
    <row r="9704" spans="2:2" x14ac:dyDescent="0.2">
      <c r="B9704" s="54"/>
    </row>
    <row r="9705" spans="2:2" x14ac:dyDescent="0.2">
      <c r="B9705" s="54"/>
    </row>
    <row r="9706" spans="2:2" x14ac:dyDescent="0.2">
      <c r="B9706" s="54"/>
    </row>
    <row r="9707" spans="2:2" x14ac:dyDescent="0.2">
      <c r="B9707" s="54"/>
    </row>
    <row r="9708" spans="2:2" x14ac:dyDescent="0.2">
      <c r="B9708" s="54"/>
    </row>
    <row r="9709" spans="2:2" x14ac:dyDescent="0.2">
      <c r="B9709" s="54"/>
    </row>
    <row r="9710" spans="2:2" x14ac:dyDescent="0.2">
      <c r="B9710" s="54"/>
    </row>
    <row r="9711" spans="2:2" x14ac:dyDescent="0.2">
      <c r="B9711" s="54"/>
    </row>
    <row r="9712" spans="2:2" x14ac:dyDescent="0.2">
      <c r="B9712" s="54"/>
    </row>
    <row r="9713" spans="2:2" x14ac:dyDescent="0.2">
      <c r="B9713" s="54"/>
    </row>
    <row r="9714" spans="2:2" x14ac:dyDescent="0.2">
      <c r="B9714" s="54"/>
    </row>
    <row r="9715" spans="2:2" x14ac:dyDescent="0.2">
      <c r="B9715" s="54"/>
    </row>
    <row r="9716" spans="2:2" x14ac:dyDescent="0.2">
      <c r="B9716" s="54"/>
    </row>
    <row r="9717" spans="2:2" x14ac:dyDescent="0.2">
      <c r="B9717" s="54"/>
    </row>
    <row r="9718" spans="2:2" x14ac:dyDescent="0.2">
      <c r="B9718" s="54"/>
    </row>
    <row r="9719" spans="2:2" x14ac:dyDescent="0.2">
      <c r="B9719" s="54"/>
    </row>
    <row r="9720" spans="2:2" x14ac:dyDescent="0.2">
      <c r="B9720" s="54"/>
    </row>
    <row r="9721" spans="2:2" x14ac:dyDescent="0.2">
      <c r="B9721" s="54"/>
    </row>
    <row r="9722" spans="2:2" x14ac:dyDescent="0.2">
      <c r="B9722" s="54"/>
    </row>
    <row r="9723" spans="2:2" x14ac:dyDescent="0.2">
      <c r="B9723" s="54"/>
    </row>
    <row r="9724" spans="2:2" x14ac:dyDescent="0.2">
      <c r="B9724" s="54"/>
    </row>
    <row r="9725" spans="2:2" x14ac:dyDescent="0.2">
      <c r="B9725" s="54"/>
    </row>
    <row r="9726" spans="2:2" x14ac:dyDescent="0.2">
      <c r="B9726" s="54"/>
    </row>
    <row r="9727" spans="2:2" x14ac:dyDescent="0.2">
      <c r="B9727" s="54"/>
    </row>
    <row r="9728" spans="2:2" x14ac:dyDescent="0.2">
      <c r="B9728" s="54"/>
    </row>
    <row r="9729" spans="2:2" x14ac:dyDescent="0.2">
      <c r="B9729" s="54"/>
    </row>
    <row r="9730" spans="2:2" x14ac:dyDescent="0.2">
      <c r="B9730" s="54"/>
    </row>
    <row r="9731" spans="2:2" x14ac:dyDescent="0.2">
      <c r="B9731" s="54"/>
    </row>
    <row r="9732" spans="2:2" x14ac:dyDescent="0.2">
      <c r="B9732" s="54"/>
    </row>
    <row r="9733" spans="2:2" x14ac:dyDescent="0.2">
      <c r="B9733" s="54"/>
    </row>
    <row r="9734" spans="2:2" x14ac:dyDescent="0.2">
      <c r="B9734" s="54"/>
    </row>
    <row r="9735" spans="2:2" x14ac:dyDescent="0.2">
      <c r="B9735" s="54"/>
    </row>
    <row r="9736" spans="2:2" x14ac:dyDescent="0.2">
      <c r="B9736" s="54"/>
    </row>
    <row r="9737" spans="2:2" x14ac:dyDescent="0.2">
      <c r="B9737" s="54"/>
    </row>
    <row r="9738" spans="2:2" x14ac:dyDescent="0.2">
      <c r="B9738" s="54"/>
    </row>
    <row r="9739" spans="2:2" x14ac:dyDescent="0.2">
      <c r="B9739" s="54"/>
    </row>
    <row r="9740" spans="2:2" x14ac:dyDescent="0.2">
      <c r="B9740" s="54"/>
    </row>
    <row r="9741" spans="2:2" x14ac:dyDescent="0.2">
      <c r="B9741" s="54"/>
    </row>
    <row r="9742" spans="2:2" x14ac:dyDescent="0.2">
      <c r="B9742" s="54"/>
    </row>
    <row r="9743" spans="2:2" x14ac:dyDescent="0.2">
      <c r="B9743" s="54"/>
    </row>
    <row r="9744" spans="2:2" x14ac:dyDescent="0.2">
      <c r="B9744" s="54"/>
    </row>
    <row r="9745" spans="2:2" x14ac:dyDescent="0.2">
      <c r="B9745" s="54"/>
    </row>
    <row r="9746" spans="2:2" x14ac:dyDescent="0.2">
      <c r="B9746" s="54"/>
    </row>
    <row r="9747" spans="2:2" x14ac:dyDescent="0.2">
      <c r="B9747" s="54"/>
    </row>
    <row r="9748" spans="2:2" x14ac:dyDescent="0.2">
      <c r="B9748" s="54"/>
    </row>
    <row r="9749" spans="2:2" x14ac:dyDescent="0.2">
      <c r="B9749" s="54"/>
    </row>
    <row r="9750" spans="2:2" x14ac:dyDescent="0.2">
      <c r="B9750" s="54"/>
    </row>
    <row r="9751" spans="2:2" x14ac:dyDescent="0.2">
      <c r="B9751" s="54"/>
    </row>
    <row r="9752" spans="2:2" x14ac:dyDescent="0.2">
      <c r="B9752" s="54"/>
    </row>
    <row r="9753" spans="2:2" x14ac:dyDescent="0.2">
      <c r="B9753" s="54"/>
    </row>
    <row r="9754" spans="2:2" x14ac:dyDescent="0.2">
      <c r="B9754" s="54"/>
    </row>
    <row r="9755" spans="2:2" x14ac:dyDescent="0.2">
      <c r="B9755" s="54"/>
    </row>
    <row r="9756" spans="2:2" x14ac:dyDescent="0.2">
      <c r="B9756" s="54"/>
    </row>
    <row r="9757" spans="2:2" x14ac:dyDescent="0.2">
      <c r="B9757" s="54"/>
    </row>
  </sheetData>
  <mergeCells count="3">
    <mergeCell ref="A2:A16"/>
    <mergeCell ref="A20:A24"/>
    <mergeCell ref="A26:A34"/>
  </mergeCells>
  <phoneticPr fontId="19" type="noConversion"/>
  <pageMargins left="0.75" right="0.75" top="1" bottom="1" header="0.5" footer="0.5"/>
  <pageSetup orientation="portrait" r:id="rId1"/>
  <headerFooter alignWithMargins="0"/>
  <legacy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B1:C72"/>
  <sheetViews>
    <sheetView topLeftCell="B59" workbookViewId="0">
      <selection activeCell="C69" sqref="C69"/>
    </sheetView>
  </sheetViews>
  <sheetFormatPr defaultColWidth="9.140625" defaultRowHeight="15" x14ac:dyDescent="0.25"/>
  <cols>
    <col min="1" max="1" width="9.140625" style="198"/>
    <col min="2" max="2" width="30.42578125" style="198" customWidth="1"/>
    <col min="3" max="3" width="125.7109375" style="198" customWidth="1"/>
    <col min="4" max="16384" width="9.140625" style="198"/>
  </cols>
  <sheetData>
    <row r="1" spans="2:3" ht="69.95" customHeight="1" thickBot="1" x14ac:dyDescent="0.3">
      <c r="B1" s="383" t="s">
        <v>1386</v>
      </c>
      <c r="C1" s="383"/>
    </row>
    <row r="2" spans="2:3" ht="15.75" thickBot="1" x14ac:dyDescent="0.3">
      <c r="B2" s="392" t="s">
        <v>1424</v>
      </c>
      <c r="C2" s="392"/>
    </row>
    <row r="3" spans="2:3" ht="39" thickBot="1" x14ac:dyDescent="0.3">
      <c r="B3" s="172" t="s">
        <v>159</v>
      </c>
      <c r="C3" s="199" t="str">
        <f>Master!$B$27</f>
        <v xml:space="preserve">    MA General Laws (M.G.L.), Chapter 82, § 40. ''Excavation'', an operation for the purpose of movement or removal of earth, rock or the materials in the ground including, but not limited to, digging, blasting, augering, backfilling, test boring, drilling, pile driving, grading, plowing in, hammering, pulling in, jacking in, trenching, tunneling and demolition of structures.</v>
      </c>
    </row>
    <row r="4" spans="2:3" ht="51.75" thickBot="1" x14ac:dyDescent="0.3">
      <c r="B4" s="172" t="s">
        <v>160</v>
      </c>
      <c r="C4" s="199" t="str">
        <f>Master!$C$27</f>
        <v xml:space="preserve">     M.G.L., Chapter 82, § 40. ''Excavator'', any entity including, but not limited to, a person, partnership, joint venture, trust, corporation, association, public utility, company or state or local government body which performs excavation operations.
    MA Damage Prevention Rules 220 CMR 99.02  Excavator. Any person or legal entity, public or private, including, but not limited to, a company or state or local government body, proposing to engage or engaging in Excavation.</v>
      </c>
    </row>
    <row r="5" spans="2:3" ht="26.25" thickBot="1" x14ac:dyDescent="0.3">
      <c r="B5" s="172" t="s">
        <v>1465</v>
      </c>
      <c r="C5" s="200" t="str">
        <f>Master!$D$27</f>
        <v>Yes</v>
      </c>
    </row>
    <row r="6" spans="2:3" ht="26.25" thickBot="1" x14ac:dyDescent="0.3">
      <c r="B6" s="172" t="s">
        <v>296</v>
      </c>
      <c r="C6" s="200">
        <f>Master!$E$27</f>
        <v>3</v>
      </c>
    </row>
    <row r="7" spans="2:3" ht="141" thickBot="1" x14ac:dyDescent="0.3">
      <c r="B7" s="172" t="s">
        <v>297</v>
      </c>
      <c r="C7" s="201" t="str">
        <f>Master!$F$27</f>
        <v xml:space="preserve">    M.G.L., Chapter 82, § 40A. No excavator installing a new facility or an addition to an existing facility or the relay or repair of an existing facility shall, except in an emergency, make an excavation, in any public or private way, any company right-of-way or easement or any public or privately owned land or way, unless at least 72 hours, exclusive of Saturdays, Sundays and legal holidays but not more than 30 days before the proposed excavation is to be made, such excavator has premarked not more than 500 feet of the proposed excavation and given an initial notice to the system.  Such initial notice shall set forth a description of the excavation location in the manner as herein defined. In addition, such initial notice shall indicate whether any such excavation will involve blasting and, if so, the date and the location at which such blasting is to occur.
    MA Damage Prevention Rules 220 CMR 99.04: Excavation Notification (1) Notice of an excavation shall be tendered to the Dig Safe Center at least 72 hours, exclusive of Saturdays, Sundays, and legal holidays, but not more than 30 days prior to the commencement of an excavation. Such notice shall include an accurate description of the excavation location and the scope of the work to be performed. (2) Notice of excavation by blasting shall be tendered to the Dig Safe Center at least 72 hours in advance and shall accurately specify the date and location of such blasting. In the case of an unanticipated obstruction requiring blasting, notice shall be given not less than fours hours prior to such blasting.</v>
      </c>
    </row>
    <row r="8" spans="2:3" ht="51.75" thickBot="1" x14ac:dyDescent="0.3">
      <c r="B8" s="172" t="s">
        <v>298</v>
      </c>
      <c r="C8" s="202" t="str">
        <f>Master!$G$27</f>
        <v>MA Damage Prevention Rules 220 CMR 99.06 (12) Markings shall be valid for an excavation site unless the excavation does not commence within 30 days of the notification...  
    99.07 (2) A Dig Safe ticket shall be valid for as long as the markings remain clear and discernible.  
   Per Dig Safe, ticket does not expire as long as there is continuous, ongoing digging being performed on a ticket.</v>
      </c>
    </row>
    <row r="9" spans="2:3" ht="26.25" thickBot="1" x14ac:dyDescent="0.3">
      <c r="B9" s="172" t="s">
        <v>299</v>
      </c>
      <c r="C9" s="202" t="str">
        <f>Master!$H$27</f>
        <v>Yes
(M.G.L., Chapter 82, § 40A, MA Damage Prevention Rules 220 CMR 99.03)</v>
      </c>
    </row>
    <row r="10" spans="2:3" ht="26.25" thickBot="1" x14ac:dyDescent="0.3">
      <c r="B10" s="172" t="s">
        <v>61</v>
      </c>
      <c r="C10" s="202" t="str">
        <f>Master!$I$27</f>
        <v>18"
(M.G.L., Chapter 82, § 40, ''Safety zone'', MA Damage Prevention Rules 220 CMR 99.06)</v>
      </c>
    </row>
    <row r="11" spans="2:3" ht="115.5" thickBot="1" x14ac:dyDescent="0.3">
      <c r="B11" s="172" t="s">
        <v>300</v>
      </c>
      <c r="C11" s="201" t="str">
        <f>Master!$J$27</f>
        <v xml:space="preserve">    M.G.L., Chapter 82, § 40C. ... When excavating in close proximity to the underground facilities of any company when such facilities are to be exposed, non-mechanical means shall be employed, as necessary, to avoid damage in locating such facility and any further excavation shall be performed employing reasonable precautions to avoid damage to any underground facilities including, but not limited to, any substantial weakening of structural or lateral support of such facilities, penetration or destruction of any pipe, main, wire or conduit or the protective coating thereof, or damage to any pipe, main, wire or conduit.
   MA Damage Prevention Rules 220 CMR 99.07 (1) When excavation within the safety zone, mechanical means may be used only for the removal of layers of bituminous pavement, concrete, or other such materials used as a travel surface, with minimal disturbance of the immediately underlying soil and employing reasonable precautions, so long as non-mechanical means are employed thereafter to avoid damage in locating the underground facility.</v>
      </c>
    </row>
    <row r="12" spans="2:3" ht="39" thickBot="1" x14ac:dyDescent="0.3">
      <c r="B12" s="172" t="s">
        <v>301</v>
      </c>
      <c r="C12" s="203" t="str">
        <f>Master!$K$27</f>
        <v>No</v>
      </c>
    </row>
    <row r="13" spans="2:3" ht="26.25" thickBot="1" x14ac:dyDescent="0.3">
      <c r="B13" s="172" t="s">
        <v>302</v>
      </c>
      <c r="C13" s="203" t="str">
        <f>Master!$L$27</f>
        <v>Yes
(M.G.L., Chapter 82, § 40C, MA Damage Prevention Rules 220 CMR 99.07 (2))</v>
      </c>
    </row>
    <row r="14" spans="2:3" ht="39" thickBot="1" x14ac:dyDescent="0.3">
      <c r="B14" s="172" t="s">
        <v>303</v>
      </c>
      <c r="C14" s="203" t="str">
        <f>Master!$M$27</f>
        <v>Yes
(MA Damage Prevention Rules 220 CMR 99.07 (5))</v>
      </c>
    </row>
    <row r="15" spans="2:3" ht="26.25" thickBot="1" x14ac:dyDescent="0.3">
      <c r="B15" s="172" t="s">
        <v>594</v>
      </c>
      <c r="C15" s="203" t="str">
        <f>Master!$N$27</f>
        <v>Yes
(M.G.L., Chapter 82, § 40C, MA Damage Prevention Rules 220 CMR 99.07 (2))</v>
      </c>
    </row>
    <row r="16" spans="2:3" ht="39" thickBot="1" x14ac:dyDescent="0.3">
      <c r="B16" s="172" t="s">
        <v>305</v>
      </c>
      <c r="C16" s="203" t="str">
        <f>Master!$O$27</f>
        <v>No</v>
      </c>
    </row>
    <row r="17" spans="2:3" ht="39" thickBot="1" x14ac:dyDescent="0.3">
      <c r="B17" s="172" t="s">
        <v>306</v>
      </c>
      <c r="C17" s="203" t="str">
        <f>Master!$P$27</f>
        <v>Yes
(M.G.L., Chapter 82, § 40A)</v>
      </c>
    </row>
    <row r="18" spans="2:3" ht="26.25" thickBot="1" x14ac:dyDescent="0.3">
      <c r="B18" s="172" t="s">
        <v>307</v>
      </c>
      <c r="C18" s="203" t="str">
        <f>Master!$Q$27</f>
        <v>Yes
(M.G.L., Chapter 82, § 40C, MA Damage Prevention Rules 220 CMR 99.07 (7))</v>
      </c>
    </row>
    <row r="19" spans="2:3" ht="26.25" thickBot="1" x14ac:dyDescent="0.3">
      <c r="B19" s="172" t="s">
        <v>1466</v>
      </c>
      <c r="C19" s="203" t="str">
        <f>Master!$R$27</f>
        <v>Yes
(MA Damage Prevention Rules 220 CMR 99.07 (7))</v>
      </c>
    </row>
    <row r="20" spans="2:3" ht="26.25" thickBot="1" x14ac:dyDescent="0.3">
      <c r="B20" s="172" t="s">
        <v>309</v>
      </c>
      <c r="C20" s="203" t="str">
        <f>Master!$S$27</f>
        <v>Yes
(MA Damage Prevention Rules 220 CMR 99.07 (7))</v>
      </c>
    </row>
    <row r="21" spans="2:3" ht="15.75" thickBot="1" x14ac:dyDescent="0.3">
      <c r="B21" s="172" t="s">
        <v>310</v>
      </c>
      <c r="C21" s="203" t="str">
        <f>Master!$T$27</f>
        <v>No</v>
      </c>
    </row>
    <row r="22" spans="2:3" ht="15.75" thickBot="1" x14ac:dyDescent="0.3">
      <c r="B22" s="305" t="s">
        <v>1504</v>
      </c>
      <c r="C22" s="199">
        <f>Master!$U$27</f>
        <v>0</v>
      </c>
    </row>
    <row r="23" spans="2:3" ht="15.75" thickBot="1" x14ac:dyDescent="0.3">
      <c r="B23" s="385" t="s">
        <v>60</v>
      </c>
      <c r="C23" s="385"/>
    </row>
    <row r="24" spans="2:3" ht="39" thickBot="1" x14ac:dyDescent="0.3">
      <c r="B24" s="288" t="s">
        <v>153</v>
      </c>
      <c r="C24" s="203">
        <f>Master!$V$27</f>
        <v>3</v>
      </c>
    </row>
    <row r="25" spans="2:3" ht="77.25" thickBot="1" x14ac:dyDescent="0.3">
      <c r="B25" s="288" t="s">
        <v>312</v>
      </c>
      <c r="C25" s="204" t="str">
        <f>Master!$W$27</f>
        <v xml:space="preserve">    M.G.L., Chapter 82, § 40B. Within 72 hours, exclusive of Saturdays, Sundays and legal holidays, from the time the initial notice is received by the system or at such time as the company and the excavator agree, such company shall respond to the initial notice or subsequent notice by designating the location of the underground facilities within 15 feet in any direction of the premarking so that the existing facilities are to be found within a safety zone. 
    MA Damage Prevention Rules 220 CMR 99.06 (1) Within 72 hours, exclusive of Saturdays, Sundays and legal holidays, from the time initial notice is received by the Dig Safe Center, every company shall mark the location of an underground facility ...</v>
      </c>
    </row>
    <row r="26" spans="2:3" ht="26.25" thickBot="1" x14ac:dyDescent="0.3">
      <c r="B26" s="288" t="s">
        <v>313</v>
      </c>
      <c r="C26" s="203" t="str">
        <f>Master!$X$27</f>
        <v>No</v>
      </c>
    </row>
    <row r="27" spans="2:3" ht="39" thickBot="1" x14ac:dyDescent="0.3">
      <c r="B27" s="288" t="s">
        <v>1288</v>
      </c>
      <c r="C27" s="203" t="str">
        <f>Master!$Y$27</f>
        <v>Not addressed</v>
      </c>
    </row>
    <row r="28" spans="2:3" ht="39" thickBot="1" x14ac:dyDescent="0.3">
      <c r="B28" s="288" t="s">
        <v>1289</v>
      </c>
      <c r="C28" s="203" t="str">
        <f>Master!$Z$27</f>
        <v>Yes</v>
      </c>
    </row>
    <row r="29" spans="2:3" ht="39" thickBot="1" x14ac:dyDescent="0.3">
      <c r="B29" s="288" t="s">
        <v>314</v>
      </c>
      <c r="C29" s="204" t="str">
        <f>Master!$AA$27</f>
        <v xml:space="preserve">  MA Damage Prevention Rules 220 CMR 99.06: (2) All markings shall indicate, where practicable, the width, if it is greater than two inches, and material of the underground facility, as well as any change in direction and any terminus points of the facility. ... (5) Marking shall extend at least 15 feet beyond the boundaries of the premarked area, if premarking is required.</v>
      </c>
    </row>
    <row r="30" spans="2:3" ht="51.75" thickBot="1" x14ac:dyDescent="0.3">
      <c r="B30" s="288" t="s">
        <v>315</v>
      </c>
      <c r="C30" s="203" t="str">
        <f>Master!$AB$27</f>
        <v>No</v>
      </c>
    </row>
    <row r="31" spans="2:3" ht="51.75" thickBot="1" x14ac:dyDescent="0.3">
      <c r="B31" s="288" t="s">
        <v>316</v>
      </c>
      <c r="C31" s="203" t="str">
        <f>Master!$AC$27</f>
        <v>Yes</v>
      </c>
    </row>
    <row r="32" spans="2:3" ht="39" thickBot="1" x14ac:dyDescent="0.3">
      <c r="B32" s="288" t="s">
        <v>1290</v>
      </c>
      <c r="C32" s="203" t="str">
        <f>Master!$AD$27</f>
        <v xml:space="preserve">   MA Damage Prevention Rules 220 CMR 99.06 (6) Any facility that has been abandoned or is not in service shall also be marked if it falls within the safety zone of an active facility, and shall further be marked so as to indicate its status as abandoned or not in service.</v>
      </c>
    </row>
    <row r="33" spans="2:3" ht="39" thickBot="1" x14ac:dyDescent="0.3">
      <c r="B33" s="288" t="s">
        <v>1291</v>
      </c>
      <c r="C33" s="203" t="str">
        <f>Master!$AE$27</f>
        <v>No</v>
      </c>
    </row>
    <row r="34" spans="2:3" ht="39" thickBot="1" x14ac:dyDescent="0.3">
      <c r="B34" s="288" t="s">
        <v>1281</v>
      </c>
      <c r="C34" s="203" t="str">
        <f>Master!$AF$27</f>
        <v>Not addressed</v>
      </c>
    </row>
    <row r="35" spans="2:3" ht="39" thickBot="1" x14ac:dyDescent="0.3">
      <c r="B35" s="288" t="s">
        <v>1467</v>
      </c>
      <c r="C35" s="203" t="str">
        <f>Master!$AG$27</f>
        <v xml:space="preserve">No </v>
      </c>
    </row>
    <row r="36" spans="2:3" ht="39" thickBot="1" x14ac:dyDescent="0.3">
      <c r="B36" s="288" t="s">
        <v>1468</v>
      </c>
      <c r="C36" s="203" t="str">
        <f>Master!$AH$27</f>
        <v>Not addressed</v>
      </c>
    </row>
    <row r="37" spans="2:3" ht="26.25" thickBot="1" x14ac:dyDescent="0.3">
      <c r="B37" s="288" t="s">
        <v>1282</v>
      </c>
      <c r="C37" s="203" t="str">
        <f>Master!$AI$27</f>
        <v>No</v>
      </c>
    </row>
    <row r="38" spans="2:3" ht="51.75" thickBot="1" x14ac:dyDescent="0.3">
      <c r="B38" s="288" t="s">
        <v>317</v>
      </c>
      <c r="C38" s="203" t="str">
        <f>Master!$AJ$27</f>
        <v>No</v>
      </c>
    </row>
    <row r="39" spans="2:3" ht="51.75" thickBot="1" x14ac:dyDescent="0.3">
      <c r="B39" s="288" t="s">
        <v>318</v>
      </c>
      <c r="C39" s="203" t="str">
        <f>Master!$AK$27</f>
        <v>Not addressed</v>
      </c>
    </row>
    <row r="40" spans="2:3" ht="39" thickBot="1" x14ac:dyDescent="0.3">
      <c r="B40" s="288" t="s">
        <v>319</v>
      </c>
      <c r="C40" s="203" t="str">
        <f>Master!$AL$27</f>
        <v>No</v>
      </c>
    </row>
    <row r="41" spans="2:3" ht="51.75" thickBot="1" x14ac:dyDescent="0.3">
      <c r="B41" s="288" t="s">
        <v>1292</v>
      </c>
      <c r="C41" s="203" t="str">
        <f>Master!$AM$27</f>
        <v>Not addressed</v>
      </c>
    </row>
    <row r="42" spans="2:3" ht="39" thickBot="1" x14ac:dyDescent="0.3">
      <c r="B42" s="288" t="s">
        <v>1293</v>
      </c>
      <c r="C42" s="203" t="str">
        <f>Master!$AN$27</f>
        <v>No</v>
      </c>
    </row>
    <row r="43" spans="2:3" ht="39" thickBot="1" x14ac:dyDescent="0.3">
      <c r="B43" s="288" t="s">
        <v>320</v>
      </c>
      <c r="C43" s="203" t="str">
        <f>Master!$AO$27</f>
        <v>Not addressed</v>
      </c>
    </row>
    <row r="44" spans="2:3" ht="15.75" thickBot="1" x14ac:dyDescent="0.3">
      <c r="B44" s="288" t="s">
        <v>321</v>
      </c>
      <c r="C44" s="203" t="str">
        <f>Master!$AP$27</f>
        <v>No</v>
      </c>
    </row>
    <row r="45" spans="2:3" ht="15.75" thickBot="1" x14ac:dyDescent="0.3">
      <c r="B45" s="386" t="s">
        <v>322</v>
      </c>
      <c r="C45" s="386"/>
    </row>
    <row r="46" spans="2:3" ht="26.25" thickBot="1" x14ac:dyDescent="0.3">
      <c r="B46" s="290" t="s">
        <v>1469</v>
      </c>
      <c r="C46" s="203" t="str">
        <f>Master!$AQ$27</f>
        <v>Yes</v>
      </c>
    </row>
    <row r="47" spans="2:3" ht="26.25" thickBot="1" x14ac:dyDescent="0.3">
      <c r="B47" s="290" t="s">
        <v>1470</v>
      </c>
      <c r="C47" s="203" t="str">
        <f>Master!$AR$27</f>
        <v>Yes</v>
      </c>
    </row>
    <row r="48" spans="2:3" ht="64.5" thickBot="1" x14ac:dyDescent="0.3">
      <c r="B48" s="290" t="s">
        <v>1471</v>
      </c>
      <c r="C48" s="204" t="str">
        <f>Master!$AS$27</f>
        <v xml:space="preserve">    M.G.L., Part I, Title XXII, Chapter 164, § 76D  All natural gas pipeline companies, cable television companies, steam distribution companies and public utility companies, as defined in section three of chapter twenty-five, shall create, participate in and be responsible for the administration of a utility underground plant damage prevention system....   
    [Massachusetts Department of Public Utilities notes that municipalities (cities and towns who own water, sewer and drainage facilities) are not required to join the Dig Safe system].</v>
      </c>
    </row>
    <row r="49" spans="2:3" ht="26.25" thickBot="1" x14ac:dyDescent="0.3">
      <c r="B49" s="290" t="s">
        <v>326</v>
      </c>
      <c r="C49" s="203" t="str">
        <f>Master!$AT$27</f>
        <v>No</v>
      </c>
    </row>
    <row r="50" spans="2:3" ht="26.25" thickBot="1" x14ac:dyDescent="0.3">
      <c r="B50" s="290" t="s">
        <v>327</v>
      </c>
      <c r="C50" s="203" t="str">
        <f>Master!$AU$27</f>
        <v>Not addressed</v>
      </c>
    </row>
    <row r="51" spans="2:3" ht="39" thickBot="1" x14ac:dyDescent="0.3">
      <c r="B51" s="290" t="s">
        <v>328</v>
      </c>
      <c r="C51" s="203" t="str">
        <f>Master!$AV$27</f>
        <v>No</v>
      </c>
    </row>
    <row r="52" spans="2:3" ht="39" thickBot="1" x14ac:dyDescent="0.3">
      <c r="B52" s="290" t="s">
        <v>329</v>
      </c>
      <c r="C52" s="203" t="str">
        <f>Master!$AW$27</f>
        <v>Not addressed</v>
      </c>
    </row>
    <row r="53" spans="2:3" ht="26.25" thickBot="1" x14ac:dyDescent="0.3">
      <c r="B53" s="290" t="s">
        <v>330</v>
      </c>
      <c r="C53" s="203" t="str">
        <f>Master!$AX$27</f>
        <v>Yes</v>
      </c>
    </row>
    <row r="54" spans="2:3" ht="115.5" thickBot="1" x14ac:dyDescent="0.3">
      <c r="B54" s="290" t="s">
        <v>331</v>
      </c>
      <c r="C54" s="204" t="str">
        <f>Master!$AY$27</f>
        <v xml:space="preserve">    M.G.L., Chapter 82, § 40E.  Any person or company found by the department of telecommunications and energy, after a hearing, to have violated any provision of sections 40A to 40E, inclusive, shall be fined $1,000 for the first offense and not less than $5,000 nor more than $10,000 for any subsequent offense within 12 consecutive months as set forth by the rules of said department; provided, however, that nothing herein shall be construed to require forfeiture of any penal sum by a state or local government body for violation of section 40A or 40C; and provided, further, that nothing herein shall be construed to require the forfeiture of any penal sum by a residential property owner for the failure to premark for an excavation on such person’s residential property.
   MA Damage Prevention Rules 220 CMR 99.14 (1) Damage to Natural Gas Pipeline Facilities (a)  any person, excavator or company found by the Department to have violated ... shall be subject to civil penalities as specified in 49 U.S.C. § 60122(a)(1). (2) Damage to Facilities Other Than Natural Gas Pipelines. (a) ... shall be subject to a civil penalty as specified in M.G.L. c. 82 § 40E.</v>
      </c>
    </row>
    <row r="55" spans="2:3" ht="26.25" thickBot="1" x14ac:dyDescent="0.3">
      <c r="B55" s="290" t="s">
        <v>332</v>
      </c>
      <c r="C55" s="203" t="str">
        <f>Master!$AZ$27</f>
        <v>Yes</v>
      </c>
    </row>
    <row r="56" spans="2:3" ht="115.5" thickBot="1" x14ac:dyDescent="0.3">
      <c r="B56" s="290" t="s">
        <v>333</v>
      </c>
      <c r="C56" s="204" t="str">
        <f>Master!$BA$27</f>
        <v xml:space="preserve">    M.G.L., Chapter 82, § 40E.  Any person or company found by the department of telecommunications and energy, after a hearing, to have violated any provision of sections 40A to 40E, inclusive, shall be fined $1,000 for the first offense and not less than $5,000 nor more than $10,000 for any subsequent offense within 12 consecutive months as set forth by the rules of said department; provided, however, that nothing herein shall be construed to require forfeiture of any penal sum by a state or local government body for violation of section 40A or 40C; and provided, further, that nothing herein shall be construed to require the forfeiture of any penal sum by a residential property owner for the failure to premark for an excavation on such person’s residential property.
   MA Damage Prevention Rules 220 CMR 99.14 (1) Damage to Natural Gas Pipeline Facilities (a)  any person, excavator or company found by the Department to have violated ... shall be subject to civil penalities as specified in 49 U.S.C. § 60122(a)(1). (2) Damage to Facilities Other Than Natural Gas Pipelines. (a) ... shall be subject to a civil penalty as specified in M.G.L. c. 82 § 40E.</v>
      </c>
    </row>
    <row r="57" spans="2:3" ht="26.25" thickBot="1" x14ac:dyDescent="0.3">
      <c r="B57" s="290" t="s">
        <v>334</v>
      </c>
      <c r="C57" s="203" t="str">
        <f>Master!$BB$27</f>
        <v>Yes</v>
      </c>
    </row>
    <row r="58" spans="2:3" ht="39" thickBot="1" x14ac:dyDescent="0.3">
      <c r="B58" s="290" t="s">
        <v>335</v>
      </c>
      <c r="C58" s="203" t="str">
        <f>Master!$BC$27</f>
        <v xml:space="preserve">   MA Damage Prevention Rules 220 CMR 99.14 (1) Damage to Natural Gas Pipeline Facilities (a)  any person, excavator or company found by the Department to have violated ... shall be subject to civil penalities as specified in 49 U.S.C. § 60122(a)(1). (2) Damage to Facilities Other Than Natural Gas Pipelines. (a) ... shall be subject to a civil penalty as specified in M.G.L. c. 82 § 40E.</v>
      </c>
    </row>
    <row r="59" spans="2:3" ht="39" thickBot="1" x14ac:dyDescent="0.3">
      <c r="B59" s="290" t="s">
        <v>200</v>
      </c>
      <c r="C59" s="204" t="str">
        <f>Master!$BD$27</f>
        <v xml:space="preserve">    M.G.L. Chapter 82, § 40E identifies the "Massachusetts Department of Telecommunications and Energy" as the enforcement agency.  
    MA Damage Prevention Rules 220 CMR 99.09 identify the " Department" which is then defined in 99.02 as "Department of Public Utilities, Commonwealth of Massachusetts." as the enforcement agency.</v>
      </c>
    </row>
    <row r="60" spans="2:3" ht="39" thickBot="1" x14ac:dyDescent="0.3">
      <c r="B60" s="290" t="s">
        <v>336</v>
      </c>
      <c r="C60" s="203" t="str">
        <f>Master!$BE$27</f>
        <v>Yes
(MA Damage Prevention Rules 220 CMR §§ 99.10)</v>
      </c>
    </row>
    <row r="61" spans="2:3" ht="51.75" thickBot="1" x14ac:dyDescent="0.3">
      <c r="B61" s="290" t="s">
        <v>651</v>
      </c>
      <c r="C61" s="203" t="str">
        <f>Master!$BF$27</f>
        <v>Yes
(MA Damage Prevention Rules 220 CMR § 99.07(9))</v>
      </c>
    </row>
    <row r="62" spans="2:3" ht="51.75" thickBot="1" x14ac:dyDescent="0.3">
      <c r="B62" s="290" t="s">
        <v>477</v>
      </c>
      <c r="C62" s="203" t="str">
        <f>Master!$BG$27</f>
        <v>Yes
(MA Damage Prevention Rules 220 CMR § 99.07 (7) (f))</v>
      </c>
    </row>
    <row r="63" spans="2:3" ht="51.75" thickBot="1" x14ac:dyDescent="0.3">
      <c r="B63" s="290" t="s">
        <v>478</v>
      </c>
      <c r="C63" s="203" t="str">
        <f>Master!$BH$27</f>
        <v>No</v>
      </c>
    </row>
    <row r="64" spans="2:3" ht="15.75" thickBot="1" x14ac:dyDescent="0.3">
      <c r="B64" s="387" t="s">
        <v>339</v>
      </c>
      <c r="C64" s="387"/>
    </row>
    <row r="65" spans="2:3" ht="39" thickBot="1" x14ac:dyDescent="0.3">
      <c r="B65" s="291" t="s">
        <v>340</v>
      </c>
      <c r="C65" s="203" t="str">
        <f>Master!$BI$27</f>
        <v xml:space="preserve">    Massachusetts General Laws (M.G.L.), Part I, Title XIV, Chapter 82, §§ 40 to 40E
(https://malegislature.gov/Laws/GeneralLaws/PartI/TitleXIV/Chapter82/Section40)
    Also see One-Call Center Website for Information on State Law.</v>
      </c>
    </row>
    <row r="66" spans="2:3" ht="26.25" thickBot="1" x14ac:dyDescent="0.3">
      <c r="B66" s="291" t="s">
        <v>341</v>
      </c>
      <c r="C66" s="205" t="str">
        <f>Master!$BJ$27</f>
        <v>9/17/2004
(Def. of Excavation updated between 2019-2022)</v>
      </c>
    </row>
    <row r="67" spans="2:3" ht="26.25" thickBot="1" x14ac:dyDescent="0.3">
      <c r="B67" s="291" t="s">
        <v>342</v>
      </c>
      <c r="C67" s="205" t="str">
        <f>Master!$BK$27</f>
        <v>Yes</v>
      </c>
    </row>
    <row r="68" spans="2:3" ht="39" thickBot="1" x14ac:dyDescent="0.3">
      <c r="B68" s="291" t="s">
        <v>343</v>
      </c>
      <c r="C68" s="209" t="str">
        <f>Master!$BL$27</f>
        <v>Massachusetts Damage Prevention Rules, 220 CMR 99.00
Updated Oct. 18, 2019
(https://www.mass.gov/regulations/220-CMR-9900-procedures-for-the-determination-and-enforcement-of-violations-of-safety#downloads)</v>
      </c>
    </row>
    <row r="69" spans="2:3" ht="26.25" thickBot="1" x14ac:dyDescent="0.3">
      <c r="B69" s="291" t="s">
        <v>1472</v>
      </c>
      <c r="C69" s="156" t="str">
        <f>Master!$BM$27</f>
        <v>Dig Safe
(http://www.digsafe.com/)</v>
      </c>
    </row>
    <row r="70" spans="2:3" ht="15.75" thickBot="1" x14ac:dyDescent="0.3">
      <c r="B70" s="381" t="s">
        <v>377</v>
      </c>
      <c r="C70" s="382"/>
    </row>
    <row r="71" spans="2:3" ht="15.75" thickBot="1" x14ac:dyDescent="0.3">
      <c r="B71" s="292" t="s">
        <v>74</v>
      </c>
      <c r="C71" s="204">
        <f>Master!$BN$27</f>
        <v>0</v>
      </c>
    </row>
    <row r="72" spans="2:3" ht="51.75" thickBot="1" x14ac:dyDescent="0.3">
      <c r="B72" s="292" t="s">
        <v>138</v>
      </c>
      <c r="C72" s="206">
        <f>Master!$BO$27</f>
        <v>0</v>
      </c>
    </row>
  </sheetData>
  <mergeCells count="6">
    <mergeCell ref="B70:C70"/>
    <mergeCell ref="B1:C1"/>
    <mergeCell ref="B2:C2"/>
    <mergeCell ref="B23:C23"/>
    <mergeCell ref="B45:C45"/>
    <mergeCell ref="B64:C64"/>
  </mergeCells>
  <pageMargins left="0.7" right="0.7" top="0.75" bottom="0.75" header="0.3" footer="0.3"/>
  <pageSetup scale="74" fitToHeight="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B1:C72"/>
  <sheetViews>
    <sheetView topLeftCell="A60" workbookViewId="0">
      <selection activeCell="C69" sqref="C69"/>
    </sheetView>
  </sheetViews>
  <sheetFormatPr defaultColWidth="9.140625" defaultRowHeight="15" x14ac:dyDescent="0.25"/>
  <cols>
    <col min="1" max="1" width="9.140625" style="210"/>
    <col min="2" max="2" width="30.42578125" style="210" customWidth="1"/>
    <col min="3" max="3" width="125.7109375" style="210" customWidth="1"/>
    <col min="4" max="16384" width="9.140625" style="210"/>
  </cols>
  <sheetData>
    <row r="1" spans="2:3" ht="69.95" customHeight="1" thickBot="1" x14ac:dyDescent="0.3">
      <c r="B1" s="383" t="s">
        <v>1387</v>
      </c>
      <c r="C1" s="383"/>
    </row>
    <row r="2" spans="2:3" ht="15.75" thickBot="1" x14ac:dyDescent="0.3">
      <c r="B2" s="393" t="s">
        <v>1424</v>
      </c>
      <c r="C2" s="393"/>
    </row>
    <row r="3" spans="2:3" ht="51.75" thickBot="1" x14ac:dyDescent="0.3">
      <c r="B3" s="172" t="s">
        <v>159</v>
      </c>
      <c r="C3" s="211" t="str">
        <f>Master!$B$28</f>
        <v xml:space="preserve">    Michigan Compiled Laws § 460.723 Sec. 3. (m) "Excavation" means moving, removing, or otherwise displacing earth, rock, or other material below existing surface grade with power tools or power equipment, including, but not limited to, grading, trenching, tiling, digging, drilling, boring, augering, tunneling, scraping, cable or pipe plowing, and pile driving; and wrecking, razing, rending, moving, or removing a structure or mass of materials. </v>
      </c>
    </row>
    <row r="4" spans="2:3" ht="15.75" thickBot="1" x14ac:dyDescent="0.3">
      <c r="B4" s="172" t="s">
        <v>160</v>
      </c>
      <c r="C4" s="211" t="str">
        <f>Master!$C$28</f>
        <v xml:space="preserve">    Michigan Compiled Laws § 460.723 Sec. 3. (n) "Excavator" means any person performing excavation or blasting.</v>
      </c>
    </row>
    <row r="5" spans="2:3" ht="26.25" thickBot="1" x14ac:dyDescent="0.3">
      <c r="B5" s="172" t="s">
        <v>1465</v>
      </c>
      <c r="C5" s="212" t="str">
        <f>Master!$D$28</f>
        <v>Yes</v>
      </c>
    </row>
    <row r="6" spans="2:3" ht="26.25" thickBot="1" x14ac:dyDescent="0.3">
      <c r="B6" s="172" t="s">
        <v>296</v>
      </c>
      <c r="C6" s="212">
        <f>Master!$E$28</f>
        <v>3</v>
      </c>
    </row>
    <row r="7" spans="2:3" ht="77.25" thickBot="1" x14ac:dyDescent="0.3">
      <c r="B7" s="172" t="s">
        <v>297</v>
      </c>
      <c r="C7" s="213" t="str">
        <f>Master!$F$28</f>
        <v xml:space="preserve">    Michigan Compiled Laws § 460.725 Sec. 5. (1) An excavator shall provide a dig notice to the notification system at least 72 hours, but not more than 14 calendar days, before the start of any blasting or excavation. If the dig notice is given during business hours, the 72-hour period shall be measured from the time the dig notice is made to the notification system. If a dig notice is given before 7 a.m. on a business day, the 72-hour period begins at 7 a.m. on that day. If a dig notice is given on a nonbusiness day or after 5 p.m. on a business day, the 72-hour period begins at 7 a.m. on the next business day. All hours of nonbusiness days are excluded in counting the 72-hour period. If there are multiple excavators on the same site, each excavator shall provide its own dig notice.</v>
      </c>
    </row>
    <row r="8" spans="2:3" ht="39" thickBot="1" x14ac:dyDescent="0.3">
      <c r="B8" s="172" t="s">
        <v>298</v>
      </c>
      <c r="C8" s="213" t="str">
        <f>Master!$G$28</f>
        <v xml:space="preserve">    21 days from start date of the excavation or blasting as identified by the excavator...
    180 days from the start date if proposed excavation or blasting will not be completed within 21 days from the start date..
(Michigan Compiled Laws § 460.725 Sec. 5. (3)) </v>
      </c>
    </row>
    <row r="9" spans="2:3" ht="26.25" thickBot="1" x14ac:dyDescent="0.3">
      <c r="B9" s="172" t="s">
        <v>299</v>
      </c>
      <c r="C9" s="214" t="str">
        <f>Master!$H$28</f>
        <v>Yes.
(Michigan Compiled Laws § 460.725 Sec. 5. (13))</v>
      </c>
    </row>
    <row r="10" spans="2:3" ht="26.25" thickBot="1" x14ac:dyDescent="0.3">
      <c r="B10" s="172" t="s">
        <v>61</v>
      </c>
      <c r="C10" s="214" t="str">
        <f>Master!$I$28</f>
        <v xml:space="preserve">48"
(Michigan Compiled Laws § 460.723 Sec. 3. (f), "Caution zone")  </v>
      </c>
    </row>
    <row r="11" spans="2:3" ht="115.5" thickBot="1" x14ac:dyDescent="0.3">
      <c r="B11" s="172" t="s">
        <v>300</v>
      </c>
      <c r="C11" s="213" t="str">
        <f>Master!$J$28</f>
        <v xml:space="preserve">    Michigan Compiled Laws § 460.723 Sec. 3. (bb) "Soft excavation" means a method and technique designed to prevent contact damage to underground facilities, including, but not limited to, hand-digging, cautious digging with nonmechanical tools, vacuum excavation methods, or use of pneumatic hand tools.
    § 460.725 Sec. 5. (5)  Except as otherwise provided in this subsection, before blasting or excavating in a caution zone, an excavator shall expose all marked facilities in the caution zone by soft excavation. If conditions make complete exposure of the facility impractical, an excavator shall consult with the facility owner or facility operator to reach agreement on how to protect the facility. For excavations in a caution zone parallel to a facility, an excavator shall use soft excavation at intervals as often as reasonably necessary to establish the precise location of the facility. An excavator may use power tools and power equipment in a caution zone only after the facilities are exposed or the precise location of the facilities is established.</v>
      </c>
    </row>
    <row r="12" spans="2:3" ht="39" thickBot="1" x14ac:dyDescent="0.3">
      <c r="B12" s="172" t="s">
        <v>301</v>
      </c>
      <c r="C12" s="215" t="str">
        <f>Master!$K$28</f>
        <v>Yes.
(Michigan Compiled Laws § 460.723 Sec. 3. (bb) and § 460.725 Sec. 5. (5))</v>
      </c>
    </row>
    <row r="13" spans="2:3" ht="26.25" thickBot="1" x14ac:dyDescent="0.3">
      <c r="B13" s="172" t="s">
        <v>302</v>
      </c>
      <c r="C13" s="215" t="str">
        <f>Master!$L$28</f>
        <v>No</v>
      </c>
    </row>
    <row r="14" spans="2:3" ht="39" thickBot="1" x14ac:dyDescent="0.3">
      <c r="B14" s="172" t="s">
        <v>303</v>
      </c>
      <c r="C14" s="215" t="str">
        <f>Master!$M$28</f>
        <v>Yes
(Michigan Compiled Laws § 460.725 Sec. 5. (9))</v>
      </c>
    </row>
    <row r="15" spans="2:3" ht="26.25" thickBot="1" x14ac:dyDescent="0.3">
      <c r="B15" s="172" t="s">
        <v>594</v>
      </c>
      <c r="C15" s="215" t="str">
        <f>Master!$N$28</f>
        <v>Yes
(Michigan Compiled Laws § 460.725 Sec. 5. (7))</v>
      </c>
    </row>
    <row r="16" spans="2:3" ht="39" thickBot="1" x14ac:dyDescent="0.3">
      <c r="B16" s="172" t="s">
        <v>305</v>
      </c>
      <c r="C16" s="215" t="str">
        <f>Master!$O$28</f>
        <v>No</v>
      </c>
    </row>
    <row r="17" spans="2:3" ht="39" thickBot="1" x14ac:dyDescent="0.3">
      <c r="B17" s="172" t="s">
        <v>306</v>
      </c>
      <c r="C17" s="215" t="str">
        <f>Master!$P$28</f>
        <v>Yes
(Michigan Compiled Laws § 460.725 Sec. 5. (1))</v>
      </c>
    </row>
    <row r="18" spans="2:3" ht="26.25" thickBot="1" x14ac:dyDescent="0.3">
      <c r="B18" s="172" t="s">
        <v>307</v>
      </c>
      <c r="C18" s="215" t="str">
        <f>Master!$Q$28</f>
        <v>Yes
(Michigan Compiled Laws § 460.725 Sec. 5. (10))</v>
      </c>
    </row>
    <row r="19" spans="2:3" ht="26.25" thickBot="1" x14ac:dyDescent="0.3">
      <c r="B19" s="172" t="s">
        <v>1466</v>
      </c>
      <c r="C19" s="215" t="str">
        <f>Master!$R$28</f>
        <v>No</v>
      </c>
    </row>
    <row r="20" spans="2:3" ht="26.25" thickBot="1" x14ac:dyDescent="0.3">
      <c r="B20" s="172" t="s">
        <v>309</v>
      </c>
      <c r="C20" s="215" t="str">
        <f>Master!$S$28</f>
        <v>Yes
(Michigan Compiled Laws § 460.725 Sec. 5. (11))</v>
      </c>
    </row>
    <row r="21" spans="2:3" ht="15.75" thickBot="1" x14ac:dyDescent="0.3">
      <c r="B21" s="172" t="s">
        <v>310</v>
      </c>
      <c r="C21" s="215" t="str">
        <f>Master!$T$28</f>
        <v>Yes</v>
      </c>
    </row>
    <row r="22" spans="2:3" ht="281.25" thickBot="1" x14ac:dyDescent="0.3">
      <c r="B22" s="172" t="s">
        <v>1504</v>
      </c>
      <c r="C22" s="211" t="str">
        <f>Master!$U$28</f>
        <v xml:space="preserve">    Michigan Compiled Laws § 460.723 Sec. 3. (m) ... Excavation does not include any of the following:  (i) Any of the following activities performed in the course of farming operations:  (A) Any farming operation performed in the public right-of-way to a depth of not more than 12 inches below the existing surface grade if the farming operation is not performed within 6 feet of any aboveground structure that is part of a facility.  (B) Any farming operation performed outside a public right-of-way and within 25 yards of an existing petroleum or natural gas pipeline to a depth of not more than 18 inches below the existing surface grade if the farming operation is not performed within 6 feet of any aboveground structure that is part of a facility.  (C) Any farming operation performed outside a public right-of-way and not within 25 yards of an existing petroleum or natural gas pipeline if the farming operation is not performed within 6 feet of any aboveground structure that is part of a facility.  (ii) Replacing a fence post, sign post, or guardrail in its existing location.  (iii) Any excavation performed at a grave site in a cemetery.  (iv) Any excavation performed within a landfill unit as defined in R 299.4103 of the Michigan administrative code during its active life as defined in R 299.4101 of the Michigan administrative code or during its postclosure period as set forth in R 299.4101 to R 299.4922 of the Michigan administrative code.  (v) Any of the following activities if those activities are conducted by railroad employees or railroad contractors and are carried out with reasonable care to protect any installed facilities placed in the railroad right-of-way by agreement with the railroad:  (A) Any routine railroad maintenance activities performed in the public right-of-way as follows:  (I) Within the track area, either to the bottom of the ballast or to a depth of not more than 12 inches below the bottom of the railroad tie, whichever is deeper, if the routine railroad maintenance activity is not performed within 6 feet of any aboveground structure that is part of a facility that is not owned or operated by that railroad.  (II) Outside the track area, not more than 12 inches below the ground surface, if the routine railroad maintenance activity is not performed within 6 feet of any aboveground structure that is part of a facility that is not owned or operated by that railroad.  (B) Any routine railroad maintenance activities performed to a depth of not more than 18 inches below the flow line of a ditch or the ground surface in the railroad right-of-way, excluding the public right-of-way, if the routine railroad maintenance activity is not performed within 6 feet of any aboveground structure that is part of a facility that is not owned or operated by that railroad.  (vi) Routine maintenance or preventative maintenance as those terms are defined in section 10c of 1951 PA 51, MCL 247.660c, to a depth of not more than 12 inches below the roadway and any shoulder of a street, county road, or highway.
    § 460.723 Sec. 13. An individual engaged in a farming operation on a farm shall comply with this act beginning May 1, 2014.</v>
      </c>
    </row>
    <row r="23" spans="2:3" ht="15.75" thickBot="1" x14ac:dyDescent="0.3">
      <c r="B23" s="385" t="s">
        <v>60</v>
      </c>
      <c r="C23" s="385"/>
    </row>
    <row r="24" spans="2:3" ht="39" thickBot="1" x14ac:dyDescent="0.3">
      <c r="B24" s="288" t="s">
        <v>153</v>
      </c>
      <c r="C24" s="215">
        <f>Master!$V$28</f>
        <v>3</v>
      </c>
    </row>
    <row r="25" spans="2:3" ht="51.75" thickBot="1" x14ac:dyDescent="0.3">
      <c r="B25" s="288" t="s">
        <v>312</v>
      </c>
      <c r="C25" s="216" t="str">
        <f>Master!$W$28</f>
        <v xml:space="preserve">    Michigan Compiled Laws § 460.727 Sec. 7.  (1) A facility owner or facility operator shall respond to a ticket by the start date and time for the excavation or blasting under section 5(1) by marking its facilities in the area of the proposed excavation or blasting in a manner that permits the excavator to employ soft excavation to establish the precise location of the facilities. ...  (9) This section does not apply to the state transportation department or to the marking of a county or intercounty drain by a county drain commissioner's office or drainage board. </v>
      </c>
    </row>
    <row r="26" spans="2:3" ht="26.25" thickBot="1" x14ac:dyDescent="0.3">
      <c r="B26" s="288" t="s">
        <v>313</v>
      </c>
      <c r="C26" s="215" t="str">
        <f>Master!$X$28</f>
        <v>No</v>
      </c>
    </row>
    <row r="27" spans="2:3" ht="39" thickBot="1" x14ac:dyDescent="0.3">
      <c r="B27" s="288" t="s">
        <v>1288</v>
      </c>
      <c r="C27" s="215" t="str">
        <f>Master!$Y$28</f>
        <v>Not addressed</v>
      </c>
    </row>
    <row r="28" spans="2:3" ht="39" thickBot="1" x14ac:dyDescent="0.3">
      <c r="B28" s="288" t="s">
        <v>1289</v>
      </c>
      <c r="C28" s="215" t="str">
        <f>Master!$Z$28</f>
        <v>No</v>
      </c>
    </row>
    <row r="29" spans="2:3" ht="51.75" thickBot="1" x14ac:dyDescent="0.3">
      <c r="B29" s="288" t="s">
        <v>314</v>
      </c>
      <c r="C29" s="216" t="str">
        <f>Master!$AA$28</f>
        <v xml:space="preserve">    Not addressed.
    (Reference Michigan Compiled Laws § 460.727 Sec. 7. (2).
    Also see Michigan Damage Prevention Board (MDPB) Recommended Marking Guidelines (http://www.missdig.org/pdf/mdpb/MDPB%20Recommended%20Marking%20Guidelines.pdf))</v>
      </c>
    </row>
    <row r="30" spans="2:3" ht="51.75" thickBot="1" x14ac:dyDescent="0.3">
      <c r="B30" s="288" t="s">
        <v>315</v>
      </c>
      <c r="C30" s="215" t="str">
        <f>Master!$AB$28</f>
        <v>No.
(However, see MDPB Best Practice 2015-03 (http://www.missdig.org/cm/dpl/downloads/content/77/Best_Practice_2015_03_Appurtenance_final.pdf)</v>
      </c>
    </row>
    <row r="31" spans="2:3" ht="51.75" thickBot="1" x14ac:dyDescent="0.3">
      <c r="B31" s="288" t="s">
        <v>316</v>
      </c>
      <c r="C31" s="215" t="str">
        <f>Master!$AC$28</f>
        <v>No</v>
      </c>
    </row>
    <row r="32" spans="2:3" ht="39" thickBot="1" x14ac:dyDescent="0.3">
      <c r="B32" s="288" t="s">
        <v>1290</v>
      </c>
      <c r="C32" s="215" t="str">
        <f>Master!$AD$28</f>
        <v>Not addressed</v>
      </c>
    </row>
    <row r="33" spans="2:3" ht="39" thickBot="1" x14ac:dyDescent="0.3">
      <c r="B33" s="288" t="s">
        <v>1291</v>
      </c>
      <c r="C33" s="215" t="str">
        <f>Master!$AE$28</f>
        <v>No</v>
      </c>
    </row>
    <row r="34" spans="2:3" ht="39" thickBot="1" x14ac:dyDescent="0.3">
      <c r="B34" s="288" t="s">
        <v>1281</v>
      </c>
      <c r="C34" s="215" t="str">
        <f>Master!$AF$28</f>
        <v>Not addressed</v>
      </c>
    </row>
    <row r="35" spans="2:3" ht="39" thickBot="1" x14ac:dyDescent="0.3">
      <c r="B35" s="288" t="s">
        <v>1467</v>
      </c>
      <c r="C35" s="215" t="str">
        <f>Master!$AG$28</f>
        <v>Yes</v>
      </c>
    </row>
    <row r="36" spans="2:3" ht="39" thickBot="1" x14ac:dyDescent="0.3">
      <c r="B36" s="288" t="s">
        <v>1468</v>
      </c>
      <c r="C36" s="215" t="str">
        <f>Master!$AH$28</f>
        <v xml:space="preserve">    Michigan Compiled Laws § 460.727 Sec. 7. (3) A facility owner or facility operator shall provide notification to the notification system using positive response.  </v>
      </c>
    </row>
    <row r="37" spans="2:3" ht="26.25" thickBot="1" x14ac:dyDescent="0.3">
      <c r="B37" s="288" t="s">
        <v>1282</v>
      </c>
      <c r="C37" s="215" t="str">
        <f>Master!$AI$28</f>
        <v>No</v>
      </c>
    </row>
    <row r="38" spans="2:3" ht="51.75" thickBot="1" x14ac:dyDescent="0.3">
      <c r="B38" s="288" t="s">
        <v>317</v>
      </c>
      <c r="C38" s="215" t="str">
        <f>Master!$AJ$28</f>
        <v>No</v>
      </c>
    </row>
    <row r="39" spans="2:3" ht="77.25" thickBot="1" x14ac:dyDescent="0.3">
      <c r="B39" s="288" t="s">
        <v>318</v>
      </c>
      <c r="C39" s="216" t="str">
        <f>Master!$AK$28</f>
        <v xml:space="preserve">    Not addressed.
    (However, the requirement is implied in Michigan Compiled Laws § 460.724 (5) which states Owners of real property on which there is a farm operation, as that term is defined in section 2 of the Michigan right to farm act, 1981 PA 93, MCL 286.472, may become a nonvoting member of the notification system, known as a farm member, upon providing the notification system with the information necessary to send the farm member a ticket for purposes of notification under section 6 (1).
</v>
      </c>
    </row>
    <row r="40" spans="2:3" ht="39" thickBot="1" x14ac:dyDescent="0.3">
      <c r="B40" s="288" t="s">
        <v>319</v>
      </c>
      <c r="C40" s="215" t="str">
        <f>Master!$AL$28</f>
        <v>No</v>
      </c>
    </row>
    <row r="41" spans="2:3" ht="51.75" thickBot="1" x14ac:dyDescent="0.3">
      <c r="B41" s="288" t="s">
        <v>1292</v>
      </c>
      <c r="C41" s="215" t="str">
        <f>Master!$AM$28</f>
        <v>Not addressed</v>
      </c>
    </row>
    <row r="42" spans="2:3" ht="39" thickBot="1" x14ac:dyDescent="0.3">
      <c r="B42" s="288" t="s">
        <v>1293</v>
      </c>
      <c r="C42" s="215" t="str">
        <f>Master!$AN$28</f>
        <v>No</v>
      </c>
    </row>
    <row r="43" spans="2:3" ht="39" thickBot="1" x14ac:dyDescent="0.3">
      <c r="B43" s="288" t="s">
        <v>320</v>
      </c>
      <c r="C43" s="216" t="str">
        <f>Master!$AO$28</f>
        <v xml:space="preserve">    [Although not specifying "electronically", detectability of new facilities is required.]   Michigan Compiled Laws § 460.727 (8) New facilities built after the effective date of this act shall be constructed in a manner that allows their detection when in use.</v>
      </c>
    </row>
    <row r="44" spans="2:3" ht="26.25" thickBot="1" x14ac:dyDescent="0.3">
      <c r="B44" s="288" t="s">
        <v>321</v>
      </c>
      <c r="C44" s="215" t="str">
        <f>Master!$AP$28</f>
        <v>Yes
(Michigan Compiled Laws § 460.726a Sec. 6a.)</v>
      </c>
    </row>
    <row r="45" spans="2:3" ht="15.75" thickBot="1" x14ac:dyDescent="0.3">
      <c r="B45" s="386" t="s">
        <v>322</v>
      </c>
      <c r="C45" s="386"/>
    </row>
    <row r="46" spans="2:3" ht="26.25" thickBot="1" x14ac:dyDescent="0.3">
      <c r="B46" s="290" t="s">
        <v>1469</v>
      </c>
      <c r="C46" s="215" t="str">
        <f>Master!$AQ$28</f>
        <v>Yes
(Michigan Compiled Laws § 460.724 Sec. 4 (1) and (4))</v>
      </c>
    </row>
    <row r="47" spans="2:3" ht="26.25" thickBot="1" x14ac:dyDescent="0.3">
      <c r="B47" s="290" t="s">
        <v>1470</v>
      </c>
      <c r="C47" s="215" t="str">
        <f>Master!$AR$28</f>
        <v>Yes</v>
      </c>
    </row>
    <row r="48" spans="2:3" ht="64.5" thickBot="1" x14ac:dyDescent="0.3">
      <c r="B48" s="290" t="s">
        <v>1471</v>
      </c>
      <c r="C48" s="216" t="str">
        <f>Master!$AS$28</f>
        <v xml:space="preserve">    Michigan Compiled Laws § 460.724  Sec. 4. (4) .... This obligation and the requirements of this act for facility owners and facility operators do not apply to persons owning or operating a facility located on real property the person owns or occupies if the facility is operated solely for the benefit of that person.  
     § 460.727 Sec. 7 (9) This section does not apply to the state transportation department or to the marking of a county or
intercounty drain by a county drain commissioner's office or drainage board</v>
      </c>
    </row>
    <row r="49" spans="2:3" ht="26.25" thickBot="1" x14ac:dyDescent="0.3">
      <c r="B49" s="290" t="s">
        <v>326</v>
      </c>
      <c r="C49" s="215" t="str">
        <f>Master!$AT$28</f>
        <v>No</v>
      </c>
    </row>
    <row r="50" spans="2:3" ht="26.25" thickBot="1" x14ac:dyDescent="0.3">
      <c r="B50" s="290" t="s">
        <v>327</v>
      </c>
      <c r="C50" s="215" t="str">
        <f>Master!$AU$28</f>
        <v>Not addressed
(Reference Michigan Compiled Laws § 460.724 Sec. 4 (2))</v>
      </c>
    </row>
    <row r="51" spans="2:3" ht="39" thickBot="1" x14ac:dyDescent="0.3">
      <c r="B51" s="290" t="s">
        <v>328</v>
      </c>
      <c r="C51" s="215" t="str">
        <f>Master!$AV$28</f>
        <v>No</v>
      </c>
    </row>
    <row r="52" spans="2:3" ht="39" thickBot="1" x14ac:dyDescent="0.3">
      <c r="B52" s="290" t="s">
        <v>329</v>
      </c>
      <c r="C52" s="215" t="str">
        <f>Master!$AW$28</f>
        <v>Not addressed</v>
      </c>
    </row>
    <row r="53" spans="2:3" ht="26.25" thickBot="1" x14ac:dyDescent="0.3">
      <c r="B53" s="290" t="s">
        <v>330</v>
      </c>
      <c r="C53" s="215" t="str">
        <f>Master!$AX$28</f>
        <v>Yes</v>
      </c>
    </row>
    <row r="54" spans="2:3" ht="166.5" thickBot="1" x14ac:dyDescent="0.3">
      <c r="B54" s="290" t="s">
        <v>331</v>
      </c>
      <c r="C54" s="216" t="str">
        <f>Master!$AY$28</f>
        <v xml:space="preserve">    Michigan Compiled Laws § 460.731 Sec. 11.   (1) A person who engages in any of the following conduct is guilty of a misdemeanor punishable by imprisonment for not more than 1 year or a fine of not more than $5,000.00, or both:  (a) Knowingly damages an underground facility and fails to promptly notify the facility owner or facility operator.  (b) Knowingly damages an underground facility and backfills the excavation or otherwise acts to conceal the damage.  (c) Willfully removes or otherwise destroys stakes or other physical markings used to mark the approximate location of underground facilities unless that removal or destruction occurs after the excavation or blasting is completed or as an expected consequence of the excavation or blasting activity.    (2) Upon complaint filed with the commission or upon the commission's own motion, following notice and hearing, a person, other than a governmental agency, who violates any of the provisions of this act may be ordered to pay a civil fine of not more than $5,000.00 for each violation. In addition to or as an alternative to any fine, the commission may require the person to obtain reasonable training to assure future compliance with this act. Before filing a complaint under this subsection, a person shall attempt to settle the dispute with the adverse party or parties using any reasonable means of attempted resolution acceptable to the involved parties.
    Michigan Administrative Rule R 460.20 (6) In cases where a person has committed a first offense that does not involve injury, death, or significant property damage, and where the person admits responsibility without requesting a hearing, the maximum civil fine to be assessed shall not exceed $500.00. </v>
      </c>
    </row>
    <row r="55" spans="2:3" ht="26.25" thickBot="1" x14ac:dyDescent="0.3">
      <c r="B55" s="290" t="s">
        <v>332</v>
      </c>
      <c r="C55" s="215" t="str">
        <f>Master!$AZ$28</f>
        <v>Yes</v>
      </c>
    </row>
    <row r="56" spans="2:3" ht="166.5" thickBot="1" x14ac:dyDescent="0.3">
      <c r="B56" s="290" t="s">
        <v>333</v>
      </c>
      <c r="C56" s="216" t="str">
        <f>Master!$BA$28</f>
        <v xml:space="preserve">    Michigan Compiled Laws § 460.731 Sec. 11.   (1) A person who engages in any of the following conduct is guilty of a misdemeanor punishable by imprisonment for not more than 1 year or a fine of not more than $5,000.00, or both:  (a) Knowingly damages an underground facility and fails to promptly notify the facility owner or facility operator.  (b) Knowingly damages an underground facility and backfills the excavation or otherwise acts to conceal the damage.  (c) Willfully removes or otherwise destroys stakes or other physical markings used to mark the approximate location of underground facilities unless that removal or destruction occurs after the excavation or blasting is completed or as an expected consequence of the excavation or blasting activity.    (2) Upon complaint filed with the commission or upon the commission's own motion, following notice and hearing, a person, other than a governmental agency, who violates any of the provisions of this act may be ordered to pay a civil fine of not more than $5,000.00 for each violation. In addition to or as an alternative to any fine, the commission may require the person to obtain reasonable training to assure future compliance with this act. Before filing a complaint under this subsection, a person shall attempt to settle the dispute with the adverse party or parties using any reasonable means of attempted resolution acceptable to the involved parties.
    Michigan Administrative Rule R 460.20 (6) In cases where a person has committed a first offense that does not involve injury, death, or significant property damage, and where the person admits responsibility without requesting a hearing, the maximum civil fine to be assessed shall not exceed $500.00.  </v>
      </c>
    </row>
    <row r="57" spans="2:3" ht="26.25" thickBot="1" x14ac:dyDescent="0.3">
      <c r="B57" s="290" t="s">
        <v>334</v>
      </c>
      <c r="C57" s="216" t="str">
        <f>Master!$BB$28</f>
        <v>Yes</v>
      </c>
    </row>
    <row r="58" spans="2:3" ht="166.5" thickBot="1" x14ac:dyDescent="0.3">
      <c r="B58" s="290" t="s">
        <v>335</v>
      </c>
      <c r="C58" s="216" t="str">
        <f>Master!$BC$28</f>
        <v xml:space="preserve">    Michigan Compiled Laws § 460.731 Sec. 11.   (1) A person who engages in any of the following conduct is guilty of a misdemeanor punishable by imprisonment for not more than 1 year or a fine of not more than $5,000.00, or both:  (a) Knowingly damages an underground facility and fails to promptly notify the facility owner or facility operator.  (b) Knowingly damages an underground facility and backfills the excavation or otherwise acts to conceal the damage.  (c) Willfully removes or otherwise destroys stakes or other physical markings used to mark the approximate location of underground facilities unless that removal or destruction occurs after the excavation or blasting is completed or as an expected consequence of the excavation or blasting activity.    (2) Upon complaint filed with the commission or upon the commission's own motion, following notice and hearing, a person, other than a governmental agency, who violates any of the provisions of this act may be ordered to pay a civil fine of not more than $5,000.00 for each violation. In addition to or as an alternative to any fine, the commission may require the person to obtain reasonable training to assure future compliance with this act. Before filing a complaint under this subsection, a person shall attempt to settle the dispute with the adverse party or parties using any reasonable means of attempted resolution acceptable to the involved parties. 
    Michigan Administrative Rule R 460.20 (6) In cases where a person has committed a first offense that does not involve injury, death, or significant property damage, and where the person admits responsibility without requesting a hearing, the maximum civil fine to be assessed shall not exceed $500.00. </v>
      </c>
    </row>
    <row r="59" spans="2:3" ht="26.25" thickBot="1" x14ac:dyDescent="0.3">
      <c r="B59" s="290" t="s">
        <v>200</v>
      </c>
      <c r="C59" s="215" t="str">
        <f>Master!$BD$28</f>
        <v>Michigan Public Service Commission
 Michigan Compiled Laws § 460.723 Sec. 3 (g), and § 460.731 Sec. 11)</v>
      </c>
    </row>
    <row r="60" spans="2:3" ht="39" thickBot="1" x14ac:dyDescent="0.3">
      <c r="B60" s="290" t="s">
        <v>336</v>
      </c>
      <c r="C60" s="215" t="str">
        <f>Master!$BE$28</f>
        <v>No</v>
      </c>
    </row>
    <row r="61" spans="2:3" ht="51.75" thickBot="1" x14ac:dyDescent="0.3">
      <c r="B61" s="290" t="s">
        <v>651</v>
      </c>
      <c r="C61" s="215" t="str">
        <f>Master!$BF$28</f>
        <v>Yes.
(Michigan Compiled Laws § 460.731 Sec. 11. (5), and 
    Michigan Administrative Rule R 460.40)</v>
      </c>
    </row>
    <row r="62" spans="2:3" ht="51.75" thickBot="1" x14ac:dyDescent="0.3">
      <c r="B62" s="290" t="s">
        <v>477</v>
      </c>
      <c r="C62" s="215" t="str">
        <f>Master!$BG$28</f>
        <v>Yes.
(Michigan Compiled Laws § 460.731 Sec. 11. (5), and 
    Michigan Administrative Rule R 460.40)</v>
      </c>
    </row>
    <row r="63" spans="2:3" ht="51.75" thickBot="1" x14ac:dyDescent="0.3">
      <c r="B63" s="290" t="s">
        <v>478</v>
      </c>
      <c r="C63" s="215" t="str">
        <f>Master!$BH$28</f>
        <v>No</v>
      </c>
    </row>
    <row r="64" spans="2:3" ht="15.75" thickBot="1" x14ac:dyDescent="0.3">
      <c r="B64" s="387" t="s">
        <v>339</v>
      </c>
      <c r="C64" s="387"/>
    </row>
    <row r="65" spans="2:3" ht="39" thickBot="1" x14ac:dyDescent="0.3">
      <c r="B65" s="291" t="s">
        <v>340</v>
      </c>
      <c r="C65" s="163" t="str">
        <f>Master!$BI$28</f>
        <v xml:space="preserve">    Michigan Compiled Laws §§ 460.721 to - 460.733, "Miss Dig Underground Facility Damage Prevention and Safety Act"
(http://www.missdig.org/education/public-act-174.html)
    Also see One-Call Center Website for Information on State Law.</v>
      </c>
    </row>
    <row r="66" spans="2:3" ht="26.25" thickBot="1" x14ac:dyDescent="0.3">
      <c r="B66" s="291" t="s">
        <v>341</v>
      </c>
      <c r="C66" s="217" t="str">
        <f>Master!$BJ$28</f>
        <v>4/1/2014
Administrative: 2016</v>
      </c>
    </row>
    <row r="67" spans="2:3" ht="26.25" thickBot="1" x14ac:dyDescent="0.3">
      <c r="B67" s="291" t="s">
        <v>342</v>
      </c>
      <c r="C67" s="217" t="str">
        <f>Master!$BK$28</f>
        <v>Yes</v>
      </c>
    </row>
    <row r="68" spans="2:3" ht="26.25" thickBot="1" x14ac:dyDescent="0.3">
      <c r="B68" s="291" t="s">
        <v>343</v>
      </c>
      <c r="C68" s="156" t="str">
        <f>Master!$BL$28</f>
        <v>Michigan Administrative Rules, R 460.11 - R 460.40
(https://dtmb.state.mi.us/ORRDocs/AdminCode/1355_2014-028LR_AdminCode.pdf)</v>
      </c>
    </row>
    <row r="69" spans="2:3" ht="26.25" thickBot="1" x14ac:dyDescent="0.3">
      <c r="B69" s="291" t="s">
        <v>1472</v>
      </c>
      <c r="C69" s="156" t="str">
        <f>Master!$BM$28</f>
        <v>Miss Dig 811
(http://missdig.org)</v>
      </c>
    </row>
    <row r="70" spans="2:3" ht="15.75" thickBot="1" x14ac:dyDescent="0.3">
      <c r="B70" s="381" t="s">
        <v>377</v>
      </c>
      <c r="C70" s="382"/>
    </row>
    <row r="71" spans="2:3" ht="26.25" thickBot="1" x14ac:dyDescent="0.3">
      <c r="B71" s="292" t="s">
        <v>74</v>
      </c>
      <c r="C71" s="216" t="str">
        <f>Master!$BN$28</f>
        <v xml:space="preserve">    Michigan's Act 53 of 1974 "Protection of Underground Facilities", was repealed by Act 174 of 2013, Effective April 1, 2014, "Miss Dig Underground Facility Damage Prevention and Safety Act.". </v>
      </c>
    </row>
    <row r="72" spans="2:3" ht="51.75" thickBot="1" x14ac:dyDescent="0.3">
      <c r="B72" s="292" t="s">
        <v>138</v>
      </c>
      <c r="C72" s="220">
        <f>Master!$BO$28</f>
        <v>0</v>
      </c>
    </row>
  </sheetData>
  <mergeCells count="6">
    <mergeCell ref="B70:C70"/>
    <mergeCell ref="B1:C1"/>
    <mergeCell ref="B2:C2"/>
    <mergeCell ref="B23:C23"/>
    <mergeCell ref="B45:C45"/>
    <mergeCell ref="B64:C64"/>
  </mergeCells>
  <hyperlinks>
    <hyperlink ref="C65" r:id="rId1" display="http://www.legislature.mi.gov/(S(ggg4joy3iz4qbl55ledubj45))/mileg.aspx?page=getObject&amp;objectName=mcl-Act-174-of-2013" xr:uid="{00000000-0004-0000-1E00-000000000000}"/>
    <hyperlink ref="C68" r:id="rId2" display="http://www.michigan.gov/documents/budget/MR24_010117_548456_7.pdf" xr:uid="{00000000-0004-0000-1E00-000001000000}"/>
  </hyperlinks>
  <pageMargins left="0.7" right="0.7" top="0.75" bottom="0.75" header="0.3" footer="0.3"/>
  <pageSetup scale="74" fitToHeight="0" orientation="landscape" r:id="rId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B1:C72"/>
  <sheetViews>
    <sheetView topLeftCell="B58" workbookViewId="0">
      <selection activeCell="B22" sqref="B22"/>
    </sheetView>
  </sheetViews>
  <sheetFormatPr defaultColWidth="9.140625" defaultRowHeight="15" x14ac:dyDescent="0.25"/>
  <cols>
    <col min="1" max="1" width="9.140625" style="210"/>
    <col min="2" max="2" width="30.42578125" style="210" customWidth="1"/>
    <col min="3" max="3" width="125.7109375" style="210" customWidth="1"/>
    <col min="4" max="16384" width="9.140625" style="210"/>
  </cols>
  <sheetData>
    <row r="1" spans="2:3" ht="69.95" customHeight="1" thickBot="1" x14ac:dyDescent="0.3">
      <c r="B1" s="383" t="s">
        <v>1388</v>
      </c>
      <c r="C1" s="383"/>
    </row>
    <row r="2" spans="2:3" ht="15.75" thickBot="1" x14ac:dyDescent="0.3">
      <c r="B2" s="393" t="s">
        <v>1424</v>
      </c>
      <c r="C2" s="393"/>
    </row>
    <row r="3" spans="2:3" ht="90" thickBot="1" x14ac:dyDescent="0.3">
      <c r="B3" s="172" t="s">
        <v>159</v>
      </c>
      <c r="C3" s="211" t="str">
        <f>Master!$B$29</f>
        <v xml:space="preserve">    Minnesota Statutes § 216D.01 Subdivision 5. "Excavation" means an activity that moves, removes, or otherwise disturbs the soil by use of a motor, engine, hydraulic or pneumatically powered tool, or machine-powered equipment of any kind, or by explosives. Excavation does not include: (1) the extraction of minerals; (2) the opening of a grave in a cemetery; (3) normal maintenance of roads and streets if the maintenance does not change the original grade and does not involve the road ditch; (4) plowing, cultivating, planting, harvesting, and similar operations in connection with growing crops, trees, and shrubs, unless any of these activities disturbs the soil to a depth of 18 inches or more; (5) gardening unless it disturbs the soil to a depth of 12 inches or more; or (6) planting of windbreaks, shelterbelts, and tree plantations, unless any of these activities disturbs the soil to a depth of 18 inches or more. </v>
      </c>
    </row>
    <row r="4" spans="2:3" ht="15.75" thickBot="1" x14ac:dyDescent="0.3">
      <c r="B4" s="172" t="s">
        <v>160</v>
      </c>
      <c r="C4" s="211" t="str">
        <f>Master!$C$29</f>
        <v xml:space="preserve">    Minnesota Statutes § 216D.01 Subdivision 6. "Excavator" means a person who conducts excavation in the state.</v>
      </c>
    </row>
    <row r="5" spans="2:3" ht="26.25" thickBot="1" x14ac:dyDescent="0.3">
      <c r="B5" s="172" t="s">
        <v>1465</v>
      </c>
      <c r="C5" s="212" t="str">
        <f>Master!$D$29</f>
        <v>Yes</v>
      </c>
    </row>
    <row r="6" spans="2:3" ht="26.25" thickBot="1" x14ac:dyDescent="0.3">
      <c r="B6" s="172" t="s">
        <v>296</v>
      </c>
      <c r="C6" s="212">
        <f>Master!$E$29</f>
        <v>2</v>
      </c>
    </row>
    <row r="7" spans="2:3" ht="51.75" thickBot="1" x14ac:dyDescent="0.3">
      <c r="B7" s="172" t="s">
        <v>297</v>
      </c>
      <c r="C7" s="213" t="str">
        <f>Master!$F$29</f>
        <v xml:space="preserve">    Minnesota Statutes § 216D.04 Subdivision 1. (a) Except in an emergency, an excavator shall and a land surveyor may contact the notification center and provide notice at least 48 hours, excluding Saturdays, Sundays, and holidays and not more than 14 calendar days before beginning any excavation or boundary survey. An excavation or boundary survey begins, for purposes of this requirement, the first time excavation or a boundary survey occurs in an area that was not previously identified by the excavator or land surveyor in the notice. </v>
      </c>
    </row>
    <row r="8" spans="2:3" ht="26.25" thickBot="1" x14ac:dyDescent="0.3">
      <c r="B8" s="172" t="s">
        <v>298</v>
      </c>
      <c r="C8" s="214" t="str">
        <f>Master!$G$29</f>
        <v>14 days, or 6 months if excavator makes arrangements with the operators affected to periodically verify or refresh the marks.
(Minnesota Statutes § 216D.04 Subdivision 4. (c))</v>
      </c>
    </row>
    <row r="9" spans="2:3" ht="26.25" thickBot="1" x14ac:dyDescent="0.3">
      <c r="B9" s="172" t="s">
        <v>299</v>
      </c>
      <c r="C9" s="214" t="str">
        <f>Master!$H$29</f>
        <v>Yes
(Minnesota Statutes § 216D.05 (2))</v>
      </c>
    </row>
    <row r="10" spans="2:3" ht="26.25" thickBot="1" x14ac:dyDescent="0.3">
      <c r="B10" s="172" t="s">
        <v>61</v>
      </c>
      <c r="C10" s="214" t="str">
        <f>Master!$I$29</f>
        <v>24"
(Minnesota Statutes § 216D.04 Subdivision 3)</v>
      </c>
    </row>
    <row r="11" spans="2:3" ht="102.75" thickBot="1" x14ac:dyDescent="0.3">
      <c r="B11" s="172" t="s">
        <v>300</v>
      </c>
      <c r="C11" s="213" t="str">
        <f>Master!$J$29</f>
        <v xml:space="preserve">    Minnesota Statutes § 216D.04 Subdivision 3. (a) Prior to the excavation start time on the notice, an operator shall locate and mark or otherwise provide the approximate horizontal location of the underground facilities of the operator and provide readily available information regarding the operator's abandoned and out-of-service underground facilities as shown on maps, drawings, diagrams, or other records used in the operator's normal course of business ... The excavator shall determine the precise location of the underground facility, without damage, before excavating within two feet of the marked location of the underground facility. ... (b) Within 96 hours or the time specified in the notice, whichever is later, after receiving a notice for boundary survey from the notification center ... an operator shall locate and mark or otherwise provide the approximate horizontal location of the underground facilities of the operator ... (c) For the purpose of this section, the approximate horizontal location of the underground facilities is a strip of land two feet on either side of the underground facilities.</v>
      </c>
    </row>
    <row r="12" spans="2:3" ht="51.75" thickBot="1" x14ac:dyDescent="0.3">
      <c r="B12" s="172" t="s">
        <v>301</v>
      </c>
      <c r="C12" s="215" t="str">
        <f>Master!$K$29</f>
        <v xml:space="preserve">No.
(Per comment of MNOPS, 10/10/12, Minnesota Statutes § 216D.04 Subdivision 4. (a), "... determine the precise location of the underground facility, without damage, before excavating ..."  is interpreted as meaning hand dig, but language as such is not provided in the Minnesota law or administrative rules. </v>
      </c>
    </row>
    <row r="13" spans="2:3" ht="26.25" thickBot="1" x14ac:dyDescent="0.3">
      <c r="B13" s="172" t="s">
        <v>302</v>
      </c>
      <c r="C13" s="215" t="str">
        <f>Master!$L$29</f>
        <v>Yes
(Minnesota Statutes § 216D.04 Subdivision 4. (d))</v>
      </c>
    </row>
    <row r="14" spans="2:3" ht="39" thickBot="1" x14ac:dyDescent="0.3">
      <c r="B14" s="172" t="s">
        <v>303</v>
      </c>
      <c r="C14" s="215" t="str">
        <f>Master!$M$29</f>
        <v>No</v>
      </c>
    </row>
    <row r="15" spans="2:3" ht="26.25" thickBot="1" x14ac:dyDescent="0.3">
      <c r="B15" s="172" t="s">
        <v>594</v>
      </c>
      <c r="C15" s="215" t="str">
        <f>Master!$N$29</f>
        <v>Yes.
(Minnesota Statutes § 216D.04 Subdivision 4. (d))</v>
      </c>
    </row>
    <row r="16" spans="2:3" ht="51.75" thickBot="1" x14ac:dyDescent="0.3">
      <c r="B16" s="172" t="s">
        <v>305</v>
      </c>
      <c r="C16" s="215" t="str">
        <f>Master!$O$29</f>
        <v>No.
(Not addressed in law or administrative regulations; however, special requirements for installation of gas pipelines, including  trenchless excavation, provided in MNOPS Alert Notice – MNOPS AL–01-2010, to Natural Gas Pipeline Operators.
(https://dps.mn.gov/divisions/ops/forms-documents/Documents/Alert%20Notice%2001-2010.pdf)</v>
      </c>
    </row>
    <row r="17" spans="2:3" ht="39" thickBot="1" x14ac:dyDescent="0.3">
      <c r="B17" s="172" t="s">
        <v>306</v>
      </c>
      <c r="C17" s="215" t="str">
        <f>Master!$P$29</f>
        <v>Yes,
(Minnesota Statutes § 216D.04 Subdivision 1. (a))</v>
      </c>
    </row>
    <row r="18" spans="2:3" ht="26.25" thickBot="1" x14ac:dyDescent="0.3">
      <c r="B18" s="172" t="s">
        <v>307</v>
      </c>
      <c r="C18" s="215" t="str">
        <f>Master!$Q$29</f>
        <v>Yes,
(Minnesota Statutes § 216D.06 Subdivision 1. (a))</v>
      </c>
    </row>
    <row r="19" spans="2:3" ht="26.25" thickBot="1" x14ac:dyDescent="0.3">
      <c r="B19" s="172" t="s">
        <v>1466</v>
      </c>
      <c r="C19" s="215" t="str">
        <f>Master!$R$29</f>
        <v>No</v>
      </c>
    </row>
    <row r="20" spans="2:3" ht="26.25" thickBot="1" x14ac:dyDescent="0.3">
      <c r="B20" s="172" t="s">
        <v>309</v>
      </c>
      <c r="C20" s="215" t="str">
        <f>Master!$S$29</f>
        <v>Yes,
(Minnesota Statutes § 216D.06 Subdivision 1. (a))</v>
      </c>
    </row>
    <row r="21" spans="2:3" ht="15.75" thickBot="1" x14ac:dyDescent="0.3">
      <c r="B21" s="172" t="s">
        <v>310</v>
      </c>
      <c r="C21" s="215" t="str">
        <f>Master!$T$29</f>
        <v>Yes</v>
      </c>
    </row>
    <row r="22" spans="2:3" ht="90" thickBot="1" x14ac:dyDescent="0.3">
      <c r="B22" s="172" t="s">
        <v>1504</v>
      </c>
      <c r="C22" s="211" t="str">
        <f>Master!$U$29</f>
        <v xml:space="preserve">    Minnesota Statutes § 216D.01 Subdivision 5. ... Excavation does not include: (1) the extraction of minerals; (2) the opening of a grave in a cemetery; (3) normal maintenance of roads and streets if the maintenance does not change the original grade and does not involve the road ditch; (4) plowing, cultivating, planting, harvesting, and similar operations in connection with growing crops, trees, and shrubs, unless any of these activities disturbs the soil to a depth of 18 inches or more; (5) gardening unless it disturbs the soil to a depth of 12 inches or more; or (6) planting of windbreaks, shelterbelts, and tree plantations, unless any of these activities disturbs the soil to a depth of 18 inches or more. 
    § 216D.04 Subdivision 1. (a) Except in an emergency, an excavator shall and a land surveyor may contact the notification center and provide notice.... </v>
      </c>
    </row>
    <row r="23" spans="2:3" ht="15.75" thickBot="1" x14ac:dyDescent="0.3">
      <c r="B23" s="385" t="s">
        <v>60</v>
      </c>
      <c r="C23" s="385"/>
    </row>
    <row r="24" spans="2:3" ht="39" thickBot="1" x14ac:dyDescent="0.3">
      <c r="B24" s="288" t="s">
        <v>153</v>
      </c>
      <c r="C24" s="215">
        <f>Master!$V$29</f>
        <v>2</v>
      </c>
    </row>
    <row r="25" spans="2:3" ht="77.25" thickBot="1" x14ac:dyDescent="0.3">
      <c r="B25" s="288" t="s">
        <v>312</v>
      </c>
      <c r="C25" s="216" t="str">
        <f>Master!$W$29</f>
        <v xml:space="preserve">    Minnesota Statutes § 216D.04 Subd. 3. (a) Prior to the excavation start time on the notice, an operator shall locate and mark or otherwise provide the approximate horizontal location of the underground facilities of the operator and provide readily available information regarding the operator's abandoned and out-of-service underground facilities as shown on maps, drawings, diagrams, or other records used in the operator's normal course of business ...  (b) Within 96 hours or the time specified in the notice, whichever is later, after receiving a notice for boundary survey from the notification center, excluding Saturdays, Sundays, and holidays, unless otherwise agreed to between the land surveyor and operator, an operator shall locate and mark or otherwise provide the approximate horizontal location of the underground facilities of the operator ...</v>
      </c>
    </row>
    <row r="26" spans="2:3" ht="26.25" thickBot="1" x14ac:dyDescent="0.3">
      <c r="B26" s="288" t="s">
        <v>313</v>
      </c>
      <c r="C26" s="215" t="str">
        <f>Master!$X$29</f>
        <v>No</v>
      </c>
    </row>
    <row r="27" spans="2:3" ht="39" thickBot="1" x14ac:dyDescent="0.3">
      <c r="B27" s="288" t="s">
        <v>1288</v>
      </c>
      <c r="C27" s="215" t="str">
        <f>Master!$Y$29</f>
        <v>Not addressed</v>
      </c>
    </row>
    <row r="28" spans="2:3" ht="39" thickBot="1" x14ac:dyDescent="0.3">
      <c r="B28" s="288" t="s">
        <v>1289</v>
      </c>
      <c r="C28" s="215" t="str">
        <f>Master!$Z$29</f>
        <v>Yes</v>
      </c>
    </row>
    <row r="29" spans="2:3" ht="179.25" thickBot="1" x14ac:dyDescent="0.3">
      <c r="B29" s="288" t="s">
        <v>314</v>
      </c>
      <c r="C29" s="216" t="str">
        <f>Master!$AA$29</f>
        <v xml:space="preserve">    Minnesota Statutes § 216D.04 Subdivision 3. (d) Markers used to designate the approximate location of underground facilities must follow the current color code standard used by the American Public Works Association. 
    Minnesota Administrative Rules § 7560.0250  Subpart 1. Facility locate. Unless otherwise agreed to between the excavator and operator, an operator shall locate an underground facility using stakes, flags, paint, or other suitable materials in varying combinations dependent upon the surface. The locate must be in sufficient detail to clearly identify the approximate route of the underground facility. The locate must also include: A. name, abbreviation, or logo of the operator when more than one operator listed on the notice uses the same color markings; B. width of the underground facility if it is greater than eight inches; and C. number of underground facilities if greater than one.  Subp. 2. Operator duties in no conflict situation. After December 31, 2005, an operator who receives notice and determines that an underground facility is not in conflict with the proposed excavation shall complete one or more of the following: A. mark the area "NO" followed by the operator's name, abbreviation, or logo in the color code of the underground facility not in conflict; B. place a clear plastic flag at the area that: (1) states "N/C" or "NO CONFLICT" in lettering matching the color code of the underground facility that is not in conflict; and (2) includes the operator's name, abbreviation, or logo, the date, a contact telephone number, and the ticket number; or C. contact the notification center through procedures required by the notification center and indicate that there are no underground facilities in conflict with the proposed excavation and that no markings or flags were left at the proposed excavation site.</v>
      </c>
    </row>
    <row r="30" spans="2:3" ht="51.75" thickBot="1" x14ac:dyDescent="0.3">
      <c r="B30" s="288" t="s">
        <v>315</v>
      </c>
      <c r="C30" s="215" t="str">
        <f>Master!$AB$29</f>
        <v>Yes.
(Minnesota Administrative Rules § 7560.0375  Subpart 1 (c)).</v>
      </c>
    </row>
    <row r="31" spans="2:3" ht="51.75" thickBot="1" x14ac:dyDescent="0.3">
      <c r="B31" s="288" t="s">
        <v>316</v>
      </c>
      <c r="C31" s="215" t="str">
        <f>Master!$AC$29</f>
        <v>No</v>
      </c>
    </row>
    <row r="32" spans="2:3" ht="141" thickBot="1" x14ac:dyDescent="0.3">
      <c r="B32" s="288" t="s">
        <v>1290</v>
      </c>
      <c r="C32" s="216" t="str">
        <f>Master!$AD$29</f>
        <v xml:space="preserve">    Minnesota Statutes § 216D.04 Subd. 3. Locating underground facility; operator. (a) Prior to the excavation start time on the notice, an operator shall … and provide readily available information regarding the operator's abandoned and out-of-service underground facilities as shown on maps, drawings, diagrams, or other records used in the operator's normal course of business, without cost to the excavator.    
    Minnesota Administrative Rules § 7560.0125 Subpart 1. Duty of operators to provide readily available information. Operators shall provide readily available information, as shown on maps, drawings, diagrams, or other records used in the normal course of business, on the approximate location of abandoned and out-of-service facilities to an excavator by the excavation date and time noted on the excavation or location notice unless otherwise agreed between the excavator and the operator. An operator fulfills an obligation to provide information on these facilities by doing one or more of the following: A. locating and marking the approximate location of the facility according to the current color code standard used by the American Public Works Association, as required in Minnesota Statutes, section 216D.04, subdivision 3, with an abandoned or out-of-service facility identified by an uppercase A surrounded by a circle; B. providing informational flags at the area of proposed excavation; C. communicating information verbally; or D. providing copies of maps, diagrams, or records. </v>
      </c>
    </row>
    <row r="33" spans="2:3" ht="39" thickBot="1" x14ac:dyDescent="0.3">
      <c r="B33" s="288" t="s">
        <v>1291</v>
      </c>
      <c r="C33" s="215" t="str">
        <f>Master!$AE$29</f>
        <v>No</v>
      </c>
    </row>
    <row r="34" spans="2:3" ht="39" thickBot="1" x14ac:dyDescent="0.3">
      <c r="B34" s="288" t="s">
        <v>1281</v>
      </c>
      <c r="C34" s="215" t="str">
        <f>Master!$AF$29</f>
        <v>Not addressed</v>
      </c>
    </row>
    <row r="35" spans="2:3" ht="39" thickBot="1" x14ac:dyDescent="0.3">
      <c r="B35" s="288" t="s">
        <v>1467</v>
      </c>
      <c r="C35" s="215" t="str">
        <f>Master!$AG$29</f>
        <v>No</v>
      </c>
    </row>
    <row r="36" spans="2:3" ht="39" thickBot="1" x14ac:dyDescent="0.3">
      <c r="B36" s="288" t="s">
        <v>1468</v>
      </c>
      <c r="C36" s="215" t="str">
        <f>Master!$AH$29</f>
        <v>Not addressed</v>
      </c>
    </row>
    <row r="37" spans="2:3" ht="26.25" thickBot="1" x14ac:dyDescent="0.3">
      <c r="B37" s="288" t="s">
        <v>1282</v>
      </c>
      <c r="C37" s="215" t="str">
        <f>Master!$AI$29</f>
        <v>No</v>
      </c>
    </row>
    <row r="38" spans="2:3" ht="51.75" thickBot="1" x14ac:dyDescent="0.3">
      <c r="B38" s="288" t="s">
        <v>317</v>
      </c>
      <c r="C38" s="215" t="str">
        <f>Master!$AJ$29</f>
        <v>Yes</v>
      </c>
    </row>
    <row r="39" spans="2:3" ht="51.75" thickBot="1" x14ac:dyDescent="0.3">
      <c r="B39" s="288" t="s">
        <v>318</v>
      </c>
      <c r="C39" s="216" t="str">
        <f>Master!$AK$29</f>
        <v xml:space="preserve">    Minnesota Administrative Rules § 7560.0300  An operator shall participate in and share the costs of the one call excavation notice system by: A. submitting the information required by the notification center to allow the center to notify the operator of excavation activity; B. updating the information provided to the notification center on a timely basis; </v>
      </c>
    </row>
    <row r="40" spans="2:3" ht="39" thickBot="1" x14ac:dyDescent="0.3">
      <c r="B40" s="288" t="s">
        <v>319</v>
      </c>
      <c r="C40" s="215" t="str">
        <f>Master!$AL$29</f>
        <v>Yes</v>
      </c>
    </row>
    <row r="41" spans="2:3" ht="51.75" thickBot="1" x14ac:dyDescent="0.3">
      <c r="B41" s="288" t="s">
        <v>1292</v>
      </c>
      <c r="C41" s="216" t="str">
        <f>Master!$AM$29</f>
        <v xml:space="preserve">    Minnesota Administrative Rules § 7560.0300  An operator shall participate in and share the costs of the one call excavation notice system by: A. submitting the information required by the notification center to allow the center to notify the operator of excavation activity; B. updating the information provided to the notification center on a timely basis; </v>
      </c>
    </row>
    <row r="42" spans="2:3" ht="39" thickBot="1" x14ac:dyDescent="0.3">
      <c r="B42" s="288" t="s">
        <v>1293</v>
      </c>
      <c r="C42" s="215" t="str">
        <f>Master!$AN$29</f>
        <v>Yes</v>
      </c>
    </row>
    <row r="43" spans="2:3" ht="64.5" thickBot="1" x14ac:dyDescent="0.3">
      <c r="B43" s="288" t="s">
        <v>320</v>
      </c>
      <c r="C43" s="216" t="str">
        <f>Master!$AO$29</f>
        <v xml:space="preserve">    Minnesota Administrative Rules § 7560.0150  Subp. 2. Duty to install locating wire. After December 31, 2005, an operator shall install a locating wire or have an equally effective means of marking the location of each nonconductive underground facility within a public right-of-way installed after that date. This requirement does not apply when making minor repairs to an existing nonconductive facility. As applied to this chapter, "minor repairs" means repairs to or partial replacement of portions of existing service laterals located within a public right-of-way for purposes of routine maintenance and upkeep. </v>
      </c>
    </row>
    <row r="44" spans="2:3" ht="26.25" thickBot="1" x14ac:dyDescent="0.3">
      <c r="B44" s="288" t="s">
        <v>321</v>
      </c>
      <c r="C44" s="215" t="str">
        <f>Master!$AP$29</f>
        <v>Yes,
(Minnesota Statutes § 216D.04 Subdivision 1a. (a))</v>
      </c>
    </row>
    <row r="45" spans="2:3" ht="15.75" thickBot="1" x14ac:dyDescent="0.3">
      <c r="B45" s="386" t="s">
        <v>322</v>
      </c>
      <c r="C45" s="386"/>
    </row>
    <row r="46" spans="2:3" ht="26.25" thickBot="1" x14ac:dyDescent="0.3">
      <c r="B46" s="290" t="s">
        <v>1469</v>
      </c>
      <c r="C46" s="215" t="str">
        <f>Master!$AQ$29</f>
        <v>Yes,
(Minnesota Statutes § 216D.03 Subdivision 1.)</v>
      </c>
    </row>
    <row r="47" spans="2:3" ht="26.25" thickBot="1" x14ac:dyDescent="0.3">
      <c r="B47" s="290" t="s">
        <v>1470</v>
      </c>
      <c r="C47" s="215" t="str">
        <f>Master!$AR$29</f>
        <v>Yes</v>
      </c>
    </row>
    <row r="48" spans="2:3" ht="77.25" thickBot="1" x14ac:dyDescent="0.3">
      <c r="B48" s="290" t="s">
        <v>1471</v>
      </c>
      <c r="C48" s="216" t="str">
        <f>Master!$AS$29</f>
        <v xml:space="preserve">    Minnesota Statutes § 216D.01 Subdivision 9. "Operator" means a person who owns or operates an underground facility. A person is not considered an operator solely because the person is an owner or tenant of real property where underground facilities are located if the underground facilities are used exclusively to furnish services or commodities on that property, unless the person is the state, a state agency, or a local governmental unit.
    § 216D.03 Subdivision 1. An operator shall participate in and share in the costs of one statewide notification center operated by a vendor selected under subdivision 2.</v>
      </c>
    </row>
    <row r="49" spans="2:3" ht="26.25" thickBot="1" x14ac:dyDescent="0.3">
      <c r="B49" s="290" t="s">
        <v>326</v>
      </c>
      <c r="C49" s="215" t="str">
        <f>Master!$AT$29</f>
        <v>Yes</v>
      </c>
    </row>
    <row r="50" spans="2:3" ht="39" thickBot="1" x14ac:dyDescent="0.3">
      <c r="B50" s="290" t="s">
        <v>327</v>
      </c>
      <c r="C50" s="216" t="str">
        <f>Master!$AU$29</f>
        <v xml:space="preserve">    Minnesota Statutes § 216D.03  Subdivision 2. (a) ... The nonprofit corporation must be governed by a board of directors of up to 20 members, one of whom is the director of the Office of Pipeline Safety. The other board members must represent and be elected by operators, excavators, and other persons eligible to participate in the center.</v>
      </c>
    </row>
    <row r="51" spans="2:3" ht="39" thickBot="1" x14ac:dyDescent="0.3">
      <c r="B51" s="290" t="s">
        <v>328</v>
      </c>
      <c r="C51" s="215" t="str">
        <f>Master!$AV$29</f>
        <v>No</v>
      </c>
    </row>
    <row r="52" spans="2:3" ht="39" thickBot="1" x14ac:dyDescent="0.3">
      <c r="B52" s="290" t="s">
        <v>329</v>
      </c>
      <c r="C52" s="215" t="str">
        <f>Master!$AW$29</f>
        <v>Not addressed</v>
      </c>
    </row>
    <row r="53" spans="2:3" ht="26.25" thickBot="1" x14ac:dyDescent="0.3">
      <c r="B53" s="290" t="s">
        <v>330</v>
      </c>
      <c r="C53" s="215" t="str">
        <f>Master!$AX$29</f>
        <v>Yes</v>
      </c>
    </row>
    <row r="54" spans="2:3" ht="141" thickBot="1" x14ac:dyDescent="0.3">
      <c r="B54" s="290" t="s">
        <v>331</v>
      </c>
      <c r="C54" s="216" t="str">
        <f>Master!$AY$29</f>
        <v xml:space="preserve">    Minnesota Statutes § 216D.08 Subdivision 1. Penalties. A person who is engaged in excavation for remuneration or an operator other than an operator subject to section 299F.59, subdivision 1, who violates sections 216D.01 to 216D.07 is subject to a civil penalty to be imposed by the commissioner not to exceed $1,000 for each violation per day of violation. An operator subject to section 299F.59, subdivision 1, who violates sections 216D.01 to 216D.07 is subject to a civil penalty to be imposed under section 299F.60. 
    Minnesota Administrative Rules § 7560.0800  Subpart 1. Proceedings against excavators. When the office has good cause to believe that an excavator is engaging or has engaged in conduct that violates Minnesota Statutes, section 216D.04, subdivision 1, 2, or 3; 216D.05, clause (1), (2), (3), or (4); or 216D.06, subdivision 1, or a rule adopted under Minnesota Statutes, section 216D.08, subdivision 4, the office, if appropriate, shall negotiate a civil penalty under Minnesota Statutes, section 216D.08, subdivision 2. ... An operator who engages or has engaged in excavation that violates Minnesota Statutes, chapter 216D, is subject to the proceedings specified in subpart 2 and is subject to the penalties specified in subpart 4, item B or C. … Subp. 4. Maximum penalties. For the purposes of this part, penalties imposed under this part must not exceed the limits in items A to C.  A. Penalties imposed against excavators must not exceed $1,000 for each violation per day of violation. </v>
      </c>
    </row>
    <row r="55" spans="2:3" ht="26.25" thickBot="1" x14ac:dyDescent="0.3">
      <c r="B55" s="290" t="s">
        <v>332</v>
      </c>
      <c r="C55" s="215" t="str">
        <f>Master!$AZ$29</f>
        <v>Yes</v>
      </c>
    </row>
    <row r="56" spans="2:3" ht="255.75" thickBot="1" x14ac:dyDescent="0.3">
      <c r="B56" s="290" t="s">
        <v>333</v>
      </c>
      <c r="C56" s="216" t="str">
        <f>Master!$BA$29</f>
        <v xml:space="preserve">    Minnesota Statutes § 216D.08 Subdivision 1. Penalties. A person who is engaged in excavation for remuneration or an operator other than an operator subject to section 299F.59, subdivision 1, who violates sections 216D.01 to 216D.07 is subject to a civil penalty to be imposed by the commissioner not to exceed $1,000 for each violation per day of violation. An operator subject to section 299F.59, subdivision 1, who violates sections 216D.01 to 216D.07 is subject to a civil penalty to be imposed under section 299F.60. 
    Minnesota Statutes § 299F.60 Subdivision 1. Any person who violates any provision of sections 299F.56 to 299F.641, or any rule issued thereunder, is subject to a civil penalty to be imposed by the commissioner not to exceed $100,000 for each violation for each day that the violation persists, except that the maximum civil penalty must not exceed $1,000,000 for any related series of violations. 
    Minnesota Administrative Rules § 7560.0800 Subp. 2. Proceedings against underground facility operators. The office may negotiate a civil penalty under item A or B.  A. When the office has good cause to believe that an underground facility operator, other than an operator set forth in item B, is engaging or has engaged in conduct that violates Minnesota Statutes, sections 216D.01 to 216D.07, or a rule adopted under Minnesota Statutes, section 216D.08, subdivision 4, the office, if appropriate, shall negotiate a civil penalty under Minnesota Statutes, section 216D.08, subdivision 2. ...  B. When the office has good cause to believe that an operator who engages in the transportation of gas or hazardous liquids or who owns or operates a gas or hazardous liquid pipeline facility is engaging or has engaged in conduct that violates Minnesota Statutes, sections 299F.56 to 299F.641, or a rule adopted under Minnesota Statutes, section 299F.60, subdivision 5, the office, if appropriate, shall negotiate a civil penalty under Minnesota Statutes, section 299F.60, subdivision 2. … Subp. 4. Maximum penalties. For the purposes of this part, penalties imposed under this part must not exceed the limits in items A to C. … B. Penalties imposed against underground facility operators, other than an operator set forth in item C, must not exceed $1,000 for each violation per day of violation. C. Penalties imposed against an operator who engages in the transportation of gas or hazardous liquids or who owns or operates a gas or hazardous liquid pipeline facility must not exceed $10,000 for each violation for each day that the violation persists, except that the maximum civil penalty must not exceed $500,000 for a related series of violations. </v>
      </c>
    </row>
    <row r="57" spans="2:3" ht="26.25" thickBot="1" x14ac:dyDescent="0.3">
      <c r="B57" s="290" t="s">
        <v>334</v>
      </c>
      <c r="C57" s="215" t="str">
        <f>Master!$BB$29</f>
        <v>No</v>
      </c>
    </row>
    <row r="58" spans="2:3" ht="26.25" thickBot="1" x14ac:dyDescent="0.3">
      <c r="B58" s="290" t="s">
        <v>335</v>
      </c>
      <c r="C58" s="215" t="str">
        <f>Master!$BC$29</f>
        <v>Not addressed</v>
      </c>
    </row>
    <row r="59" spans="2:3" ht="26.25" thickBot="1" x14ac:dyDescent="0.3">
      <c r="B59" s="290" t="s">
        <v>200</v>
      </c>
      <c r="C59" s="215" t="str">
        <f>Master!$BD$29</f>
        <v>Office of Pipeline Safety of the Minnesota Department of Public Safety
(Minnesota Statutes § 216D.01 Subdivision 1a, and Minnesota Administrative Rules § 7560.0100 Subp. 8)</v>
      </c>
    </row>
    <row r="60" spans="2:3" ht="39" thickBot="1" x14ac:dyDescent="0.3">
      <c r="B60" s="290" t="s">
        <v>336</v>
      </c>
      <c r="C60" s="215" t="str">
        <f>Master!$BE$29</f>
        <v>No</v>
      </c>
    </row>
    <row r="61" spans="2:3" ht="51.75" thickBot="1" x14ac:dyDescent="0.3">
      <c r="B61" s="290" t="s">
        <v>651</v>
      </c>
      <c r="C61" s="215" t="str">
        <f>Master!$BF$29</f>
        <v>No</v>
      </c>
    </row>
    <row r="62" spans="2:3" ht="51.75" thickBot="1" x14ac:dyDescent="0.3">
      <c r="B62" s="290" t="s">
        <v>477</v>
      </c>
      <c r="C62" s="215" t="str">
        <f>Master!$BG$29</f>
        <v>No</v>
      </c>
    </row>
    <row r="63" spans="2:3" ht="51.75" thickBot="1" x14ac:dyDescent="0.3">
      <c r="B63" s="290" t="s">
        <v>478</v>
      </c>
      <c r="C63" s="215" t="str">
        <f>Master!$BH$29</f>
        <v xml:space="preserve">Yes.
On 10/11/11, MN Office of Pipeline Safety issued a Alert Notice – MNOPS AL – 04-2010, to Natural Gas Pipeline Operators, requiring all gas leaks caused by excavation to be reported to MNOPS via email as soon as possible. This includes leaks caused by 1st, 2nd, and 3rd parties. However, if the damage does not result in a gas leak, no report is necessary. </v>
      </c>
    </row>
    <row r="64" spans="2:3" ht="15.75" thickBot="1" x14ac:dyDescent="0.3">
      <c r="B64" s="387" t="s">
        <v>339</v>
      </c>
      <c r="C64" s="387"/>
    </row>
    <row r="65" spans="2:3" ht="39" thickBot="1" x14ac:dyDescent="0.3">
      <c r="B65" s="291" t="s">
        <v>340</v>
      </c>
      <c r="C65" s="163" t="str">
        <f>Master!$BI$29</f>
        <v xml:space="preserve">    Minnesota Statutes, Chapter 216D. Excavation Notice System, §§ 216D.01 to - 216D.09
(https://www.revisor.mn.gov/statutes/?id=216D&amp;view=chapter)
    Also see One-Call Center Website for Information on State Law.</v>
      </c>
    </row>
    <row r="66" spans="2:3" ht="26.25" thickBot="1" x14ac:dyDescent="0.3">
      <c r="B66" s="291" t="s">
        <v>341</v>
      </c>
      <c r="C66" s="218" t="str">
        <f>Master!$BJ$29</f>
        <v>1/1/2006
Administrative: 2005</v>
      </c>
    </row>
    <row r="67" spans="2:3" ht="26.25" thickBot="1" x14ac:dyDescent="0.3">
      <c r="B67" s="291" t="s">
        <v>342</v>
      </c>
      <c r="C67" s="218" t="str">
        <f>Master!$BK$29</f>
        <v>Yes</v>
      </c>
    </row>
    <row r="68" spans="2:3" ht="26.25" thickBot="1" x14ac:dyDescent="0.3">
      <c r="B68" s="291" t="s">
        <v>343</v>
      </c>
      <c r="C68" s="156" t="str">
        <f>Master!$BL$29</f>
        <v>Minnesota Administrative Rules, Chapter 7560, Excavation Notice System, Office of Pipeline Safety, §§ 7560.0100 to -.0800
(https://www.revisor.mn.gov/rules/?id=7560&amp;view=chapter&amp;keyword_type=exact&amp;keyword=excavation&amp;redirect=0)</v>
      </c>
    </row>
    <row r="69" spans="2:3" ht="26.25" thickBot="1" x14ac:dyDescent="0.3">
      <c r="B69" s="291" t="s">
        <v>1472</v>
      </c>
      <c r="C69" s="156" t="str">
        <f>Master!$BM$29</f>
        <v>Gopher State One Call (GSOC)
(http://gopherstateonecall.org)</v>
      </c>
    </row>
    <row r="70" spans="2:3" ht="15.75" thickBot="1" x14ac:dyDescent="0.3">
      <c r="B70" s="381" t="s">
        <v>377</v>
      </c>
      <c r="C70" s="382"/>
    </row>
    <row r="71" spans="2:3" ht="15.75" thickBot="1" x14ac:dyDescent="0.3">
      <c r="B71" s="292" t="s">
        <v>74</v>
      </c>
      <c r="C71" s="216">
        <f>Master!$BN$29</f>
        <v>0</v>
      </c>
    </row>
    <row r="72" spans="2:3" ht="51.75" thickBot="1" x14ac:dyDescent="0.3">
      <c r="B72" s="292" t="s">
        <v>138</v>
      </c>
      <c r="C72" s="219">
        <f>Master!$BO$29</f>
        <v>0</v>
      </c>
    </row>
  </sheetData>
  <mergeCells count="6">
    <mergeCell ref="B70:C70"/>
    <mergeCell ref="B1:C1"/>
    <mergeCell ref="B2:C2"/>
    <mergeCell ref="B23:C23"/>
    <mergeCell ref="B45:C45"/>
    <mergeCell ref="B64:C64"/>
  </mergeCells>
  <hyperlinks>
    <hyperlink ref="C65" r:id="rId1" display="https://www.revisor.mn.gov/statutes/?id=216D" xr:uid="{00000000-0004-0000-1F00-000000000000}"/>
    <hyperlink ref="C68" r:id="rId2" display="https://www.revisor.mn.gov/rules/?id=7560&amp;view=chapter&amp;keyword_type=exact&amp;keyword=excavation&amp;redirect=0" xr:uid="{00000000-0004-0000-1F00-000001000000}"/>
    <hyperlink ref="C69" r:id="rId3" display="http://gopherstateonecall.org/about-gsoc-2" xr:uid="{00000000-0004-0000-1F00-000002000000}"/>
  </hyperlinks>
  <pageMargins left="0.7" right="0.7" top="0.75" bottom="0.75" header="0.3" footer="0.3"/>
  <pageSetup scale="74" fitToHeight="0" orientation="landscape" r:id="rId4"/>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B1:C72"/>
  <sheetViews>
    <sheetView topLeftCell="A63" workbookViewId="0">
      <selection activeCell="B48" sqref="B48"/>
    </sheetView>
  </sheetViews>
  <sheetFormatPr defaultColWidth="9.140625" defaultRowHeight="15" x14ac:dyDescent="0.25"/>
  <cols>
    <col min="1" max="1" width="9.140625" style="210"/>
    <col min="2" max="2" width="30.42578125" style="210" customWidth="1"/>
    <col min="3" max="3" width="84.7109375" style="210" customWidth="1"/>
    <col min="4" max="16384" width="9.140625" style="210"/>
  </cols>
  <sheetData>
    <row r="1" spans="2:3" ht="69.95" customHeight="1" thickBot="1" x14ac:dyDescent="0.3">
      <c r="B1" s="383" t="s">
        <v>1389</v>
      </c>
      <c r="C1" s="383"/>
    </row>
    <row r="2" spans="2:3" ht="15.75" thickBot="1" x14ac:dyDescent="0.3">
      <c r="B2" s="393" t="s">
        <v>1424</v>
      </c>
      <c r="C2" s="393"/>
    </row>
    <row r="3" spans="2:3" ht="357.75" thickBot="1" x14ac:dyDescent="0.3">
      <c r="B3" s="172" t="s">
        <v>159</v>
      </c>
      <c r="C3" s="211" t="str">
        <f>Master!$B$30</f>
        <v xml:space="preserve">    Mississippi Code § 77-13-3. (i) “Excavate or excavation” means any operation in which earth, rock or other material or mass of material on or below the ground is moved or otherwise displaced by any means, except: (i) the tilling of the soil less than twenty-four (24) inches in depth for agricultural purposes; or (ii) an operation in which earth, rock or other material or mass of material on or below the ground is moved or otherwise displaced to a depth of less than twelve (12) inches on private property by the property owner without the use of mechanical excavating equipment; or (iii) an operation in which earth, rock or other material or mass of material on or below the ground is moved or otherwise displaced without the use of mechanical excavating equipment to a depth of less than twelve (12) inches on private property by an excavator who is not the property owner, except when such excavation is in a clearly marked underground facility right-of-way; or (iv) routine railroad maintenance activities conducted within the track structure, drainage ditches, or within the railroad right-of-way a distance not to exceed thirty (30) feet from the outside rail of the outermost track or tracks, provided this work is performed by railroad employees or railroad contractors and is carried out with reasonable care so as to protect any underground facilities properly installed in the railroad right-of-way by agreement with the railroad; or (v) routine activities of a cemetery, provided that for any cemetery that begins or expands after July 1, 2015, such activities occur only after initial notice is provided to Mississippi 811, Inc., and all affected operators have advised that there are no underground facilities within the boundaries of the subject cemetery; or (vi) routine maintenance activities carried out by or for those responsible for publicly maintained roadways and rights-of-way, provided that the activities occur entirely within the public right-of-way and do not penetrate the earth to a depth of more than twelve (12) inches and are carried out with reasonable care so as to protect any underground facilities placed in the right-of-way. Routine maintenance activities shall be more specifically described in the rules and regulations adopted by the board; or (vii) the driving of wooden stakes by use of hand tools which do not penetrate the earth to a depth of not more than six (6) inches. The term “excavate” shall include, but not be limited to, the operations of demolition, blasting, grading, land leveling, trenching, digging, ditching, drilling, augering, tunneling, scraping, cable or pipe plowing, driving, jacking, wrecking, razing, rending, moving or removing any structure or other material or mass of material on or below the ground.</v>
      </c>
    </row>
    <row r="4" spans="2:3" ht="26.25" thickBot="1" x14ac:dyDescent="0.3">
      <c r="B4" s="172" t="s">
        <v>160</v>
      </c>
      <c r="C4" s="211" t="str">
        <f>Master!$C$30</f>
        <v xml:space="preserve">    Mississippi Code § 77-13-3. (j) “Excavator” means any person who engages directly in excavation.</v>
      </c>
    </row>
    <row r="5" spans="2:3" ht="26.25" thickBot="1" x14ac:dyDescent="0.3">
      <c r="B5" s="172" t="s">
        <v>1465</v>
      </c>
      <c r="C5" s="212" t="str">
        <f>Master!$D$30</f>
        <v>Yes</v>
      </c>
    </row>
    <row r="6" spans="2:3" ht="26.25" thickBot="1" x14ac:dyDescent="0.3">
      <c r="B6" s="172" t="s">
        <v>296</v>
      </c>
      <c r="C6" s="212">
        <f>Master!$E$30</f>
        <v>2</v>
      </c>
    </row>
    <row r="7" spans="2:3" ht="102.75" thickBot="1" x14ac:dyDescent="0.3">
      <c r="B7" s="172" t="s">
        <v>297</v>
      </c>
      <c r="C7" s="213" t="str">
        <f>Master!$F$30</f>
        <v xml:space="preserve">    Mississippi Code § 77-13-5. (1)  In addition to complying with all other applicable regulations and requirements of federal, state, county and municipal authorities, no person shall engage in excavation of any kind, before meeting the notification requirements of this chapter.  Under this chapter the excavator shall: ... (c) Except as provided in Section 77-13-11, provide not less than two (2) and not more than ten (10) working days' advance written, electronic or telephonic notice of the commencement, extent, location and duration of the excavation work to Mississippi 811, Inc., so that Mississippi 811, Inc., operator(s) may locate and mark the location of underground utility lines and underground facilities in the excavation area. </v>
      </c>
    </row>
    <row r="8" spans="2:3" ht="26.25" thickBot="1" x14ac:dyDescent="0.3">
      <c r="B8" s="172" t="s">
        <v>298</v>
      </c>
      <c r="C8" s="214" t="str">
        <f>Master!$G$30</f>
        <v>14
(Mississippi Code § 77-13-5. (2))</v>
      </c>
    </row>
    <row r="9" spans="2:3" ht="15.75" thickBot="1" x14ac:dyDescent="0.3">
      <c r="B9" s="172" t="s">
        <v>299</v>
      </c>
      <c r="C9" s="214" t="str">
        <f>Master!$H$30</f>
        <v>No</v>
      </c>
    </row>
    <row r="10" spans="2:3" ht="26.25" thickBot="1" x14ac:dyDescent="0.3">
      <c r="B10" s="172" t="s">
        <v>61</v>
      </c>
      <c r="C10" s="214" t="str">
        <f>Master!$I$30</f>
        <v>18"
(Mississippi Code § 77-13-3. (b))</v>
      </c>
    </row>
    <row r="11" spans="2:3" ht="166.5" thickBot="1" x14ac:dyDescent="0.3">
      <c r="B11" s="172" t="s">
        <v>300</v>
      </c>
      <c r="C11" s="213" t="str">
        <f>Master!$J$30</f>
        <v xml:space="preserve">     Mississippi Code § 77-13-5. (1) In addition to complying with all other applicable regulations and requirements of federal, state, county and municipal authorities, no person shall engage in excavation of any kind, before meeting the notification requirements of this chapter. Under this chapter the excavator shall:  (a) Inform himself/herself of the presence and location of any underground utility lines and underground facilities in or near the area where excavation is to be conducted;  (b) Plan and conduct the excavation to avoid or minimize interference with or damage to underground utility lines and underground facilities in or near the excavation area; maintain a clearance between any underground utility line or underground facility and the cutting edge or point of any mechanical excavating equipment, taking into account the known limit of control of such cutting edge or point, as may be reasonably necessary to avoid damage to such facility; and provide such support for underground utility lines or underground facilities in and near the excavation area, including during any backfilling operations, as may be reasonably necessary for the protection of such facilities. </v>
      </c>
    </row>
    <row r="12" spans="2:3" ht="39" thickBot="1" x14ac:dyDescent="0.3">
      <c r="B12" s="172" t="s">
        <v>301</v>
      </c>
      <c r="C12" s="215" t="str">
        <f>Master!$K$30</f>
        <v>No</v>
      </c>
    </row>
    <row r="13" spans="2:3" ht="26.25" thickBot="1" x14ac:dyDescent="0.3">
      <c r="B13" s="172" t="s">
        <v>302</v>
      </c>
      <c r="C13" s="215" t="str">
        <f>Master!$L$30</f>
        <v>No</v>
      </c>
    </row>
    <row r="14" spans="2:3" ht="39" thickBot="1" x14ac:dyDescent="0.3">
      <c r="B14" s="172" t="s">
        <v>303</v>
      </c>
      <c r="C14" s="215" t="str">
        <f>Master!$M$30</f>
        <v>Yes  
(Mississippi Code, § 77-13-9. (3))</v>
      </c>
    </row>
    <row r="15" spans="2:3" ht="26.25" thickBot="1" x14ac:dyDescent="0.3">
      <c r="B15" s="172" t="s">
        <v>594</v>
      </c>
      <c r="C15" s="215" t="str">
        <f>Master!$N$30</f>
        <v>No</v>
      </c>
    </row>
    <row r="16" spans="2:3" ht="39" thickBot="1" x14ac:dyDescent="0.3">
      <c r="B16" s="172" t="s">
        <v>305</v>
      </c>
      <c r="C16" s="215" t="str">
        <f>Master!$O$30</f>
        <v>No</v>
      </c>
    </row>
    <row r="17" spans="2:3" ht="39" thickBot="1" x14ac:dyDescent="0.3">
      <c r="B17" s="172" t="s">
        <v>306</v>
      </c>
      <c r="C17" s="215" t="str">
        <f>Master!$P$30</f>
        <v>Yes  
(Mississippi Code, § 77-13-5. (1))</v>
      </c>
    </row>
    <row r="18" spans="2:3" ht="26.25" thickBot="1" x14ac:dyDescent="0.3">
      <c r="B18" s="172" t="s">
        <v>307</v>
      </c>
      <c r="C18" s="215" t="str">
        <f>Master!$Q$30</f>
        <v>Yes  
(Mississippi Code, § 77-13-7. (1))</v>
      </c>
    </row>
    <row r="19" spans="2:3" ht="26.25" thickBot="1" x14ac:dyDescent="0.3">
      <c r="B19" s="172" t="s">
        <v>1466</v>
      </c>
      <c r="C19" s="215" t="str">
        <f>Master!$R$30</f>
        <v>Yes  
(Mississippi Code, § 77-13-7. (1))</v>
      </c>
    </row>
    <row r="20" spans="2:3" ht="26.25" thickBot="1" x14ac:dyDescent="0.3">
      <c r="B20" s="172" t="s">
        <v>309</v>
      </c>
      <c r="C20" s="215" t="str">
        <f>Master!$S$30</f>
        <v>Yes
(Mississippi Code, § 77-13-7. (2))</v>
      </c>
    </row>
    <row r="21" spans="2:3" ht="15.75" thickBot="1" x14ac:dyDescent="0.3">
      <c r="B21" s="172" t="s">
        <v>310</v>
      </c>
      <c r="C21" s="215" t="str">
        <f>Master!$T$30</f>
        <v>Yes</v>
      </c>
    </row>
    <row r="22" spans="2:3" ht="409.6" thickBot="1" x14ac:dyDescent="0.3">
      <c r="B22" s="172" t="s">
        <v>1504</v>
      </c>
      <c r="C22" s="211" t="str">
        <f>Master!$U$30</f>
        <v xml:space="preserve">    Mississippi Code § 77-13-3  (i) “Excavate or excavation” means any operation in which earth, rock or other material or mass of material on or below the ground is moved or otherwise displaced by any means, except: (i) the tilling of the soil less than twenty-four (24) inches in depth for agricultural purposes; or (ii) an operation in which earth, rock or other material or mass of material on or below the ground is moved or otherwise displaced to a depth of less than twelve (12) inches on private property by the property owner without the use of mechanical excavating equipment; or (iii) an operation in which earth, rock or other material or mass of material on or below the ground is moved or otherwise displaced without the use of mechanical excavating equipment to a depth of less than twelve (12) inches on private property by an excavator who is not the property owner, except when such excavation is in a clearly marked underground facility right-of-way; or (iv) routine railroad maintenance activities conducted within the track structure, drainage ditches, or within the railroad right-of-way a distance not to exceed thirty (30) feet from the outside rail of the outermost track or tracks, provided this work is performed by railroad employees or railroad contractors and is carried out with reasonable care so as to protect any underground facilities properly installed in the railroad right-of-way by agreement with the railroad; or (v) routine activities of a cemetery, provided that for any cemetery that begins or expands after July 1, 2015, such activities occur only after initial notice is provided to Mississippi 811, Inc., and all affected operators have advised that there are no underground facilities within the boundaries of the subject cemetery; or (vi) routine maintenance activities carried out by or for those responsible for publicly maintained roadways and rights-of-way, provided that the activities occur entirely within the public right-of-way and do not penetrate the earth to a depth of more than twelve (12) inches and are carried out with reasonable care so as to protect any underground facilities placed in the right-of-way. Routine maintenance activities shall be more specifically described in the rules and regulations adopted by the board; or (vii) the driving of wooden stakes by use of hand tools which do not penetrate the earth to a depth of not more than six (6) inches. ...
          § 77-13-5. (3) Compliance with the notice requirements of this section shall not be required of: (a) persons plowing less than twenty-four (24) inches in depth for agricultural purposes; (b) persons who are moving or otherwise displacing, by hand, earth, rock or other material or mass of material on or below the ground at a depth of less than twelve (12) inches on property they own; and (c) persons, other than the property owner, who are moving or otherwise displacing, by hand, earth, rock or other material or mass of material on or below the ground at a depth of less than twelve (12) inches, except when such excavation is in a clearly marked underground facility right-of-way. </v>
      </c>
    </row>
    <row r="23" spans="2:3" ht="15.75" thickBot="1" x14ac:dyDescent="0.3">
      <c r="B23" s="385" t="s">
        <v>60</v>
      </c>
      <c r="C23" s="385"/>
    </row>
    <row r="24" spans="2:3" ht="39" thickBot="1" x14ac:dyDescent="0.3">
      <c r="B24" s="288" t="s">
        <v>153</v>
      </c>
      <c r="C24" s="215">
        <f>Master!$V$30</f>
        <v>2</v>
      </c>
    </row>
    <row r="25" spans="2:3" ht="243" thickBot="1" x14ac:dyDescent="0.3">
      <c r="B25" s="288" t="s">
        <v>312</v>
      </c>
      <c r="C25" s="216" t="str">
        <f>Master!$W$30</f>
        <v xml:space="preserve">    Mississippi Code § 77-13-9. (1) Every person owning or operating underground utility lines or underground facilities shall, upon receiving advance notice of the commencement of excavation, in accordance with Section 77-13-5, make an investigation, and shall report through the use of the PRIS the status of the work performed, within two (2) working days from the time notice is provided in accordance with this chapter to the Mississippi 811, Inc., to determine the approximate location of its underground utility lines or underground facilities in the area of the proposed excavation, and shall either: (a) mark the approximate location of underground utility lines and underground facilities in or near the area of the excavation, so as to enable the person engaged in excavation work to locate the lines and facilities in advance of and during the excavation work and notify the excavator through the PRIS that the facilities have been marked; (b) advise through the PRIS that it has no underground utility lines or underground facilities in the excavation area; or (c) advise through the PRIS that it can locate its underground utility lines or underground facilities in the excavation area only by excavation. If an operator can locate its underground utility lines or underground facilities in the excavation area only by excavation and has given proper notice of such, that operator shall be allowed a reasonable amount of additional time, not to exceed two (2) additional working days, to mark the approximate location of the underground utility lines or underground facilities.  (2) In lieu of such marking, the operator may request to be present at the site upon commencement of the excavation, so long as the operator complies within two (2) working days of the receipt of the notice. </v>
      </c>
    </row>
    <row r="26" spans="2:3" ht="26.25" thickBot="1" x14ac:dyDescent="0.3">
      <c r="B26" s="288" t="s">
        <v>313</v>
      </c>
      <c r="C26" s="215" t="str">
        <f>Master!$X$30</f>
        <v>No</v>
      </c>
    </row>
    <row r="27" spans="2:3" ht="39" thickBot="1" x14ac:dyDescent="0.3">
      <c r="B27" s="288" t="s">
        <v>1288</v>
      </c>
      <c r="C27" s="215" t="str">
        <f>Master!$Y$30</f>
        <v>Not addressed</v>
      </c>
    </row>
    <row r="28" spans="2:3" ht="39" thickBot="1" x14ac:dyDescent="0.3">
      <c r="B28" s="288" t="s">
        <v>1289</v>
      </c>
      <c r="C28" s="215" t="str">
        <f>Master!$Z$30</f>
        <v>No</v>
      </c>
    </row>
    <row r="29" spans="2:3" ht="39" thickBot="1" x14ac:dyDescent="0.3">
      <c r="B29" s="288" t="s">
        <v>314</v>
      </c>
      <c r="C29" s="216" t="str">
        <f>Master!$AA$30</f>
        <v xml:space="preserve">    Mississippi Code § 77-13-9. (4) When marking the approximate location of the facilities, the operator shall follow the color code designated and described herein, unless otherwise provided for by specific administrative rule or regulation promulgated pursuant to this chapter….</v>
      </c>
    </row>
    <row r="30" spans="2:3" ht="51.75" thickBot="1" x14ac:dyDescent="0.3">
      <c r="B30" s="288" t="s">
        <v>315</v>
      </c>
      <c r="C30" s="215" t="str">
        <f>Master!$AB$30</f>
        <v>No</v>
      </c>
    </row>
    <row r="31" spans="2:3" ht="51.75" thickBot="1" x14ac:dyDescent="0.3">
      <c r="B31" s="288" t="s">
        <v>316</v>
      </c>
      <c r="C31" s="215" t="str">
        <f>Master!$AC$30</f>
        <v>No</v>
      </c>
    </row>
    <row r="32" spans="2:3" ht="102.75" thickBot="1" x14ac:dyDescent="0.3">
      <c r="B32" s="288" t="s">
        <v>1290</v>
      </c>
      <c r="C32" s="216" t="str">
        <f>Master!$AD$30</f>
        <v xml:space="preserve">    Locating abandoned facilities is not addressed.  However, reference Mississippi Code § 77-13-9. (3) When an excavator, upon arriving at an excavation site, sees evidence of unmarked underground utility lines or underground facilities or encounters an unmarked underground utility line or underground facility on an excavation site after excavation has commenced where notice of intent has been made in accordance with the provisions of this chapter, that excavator must immediately contact Mississippi 811, Inc. All operator(s) thus notified must contact the excavator within four (4) hours and inform the excavator of any of their known underground facilities, active or abandoned, at the site of the excavation. </v>
      </c>
    </row>
    <row r="33" spans="2:3" ht="39" thickBot="1" x14ac:dyDescent="0.3">
      <c r="B33" s="288" t="s">
        <v>1291</v>
      </c>
      <c r="C33" s="215" t="str">
        <f>Master!$AE$30</f>
        <v>Yes</v>
      </c>
    </row>
    <row r="34" spans="2:3" ht="102.75" thickBot="1" x14ac:dyDescent="0.3">
      <c r="B34" s="288" t="s">
        <v>1281</v>
      </c>
      <c r="C34" s="215" t="str">
        <f>Master!$AF$30</f>
        <v xml:space="preserve">Mississippi Code § 77-13-9 (1)(a) 77-13-9. (1) Every person owning or operating underground utility lines or underground facilities shall, … (a) mark the approximate location of underground utility lines and underground facilities in or near the area of the excavation, so as to enable the person engaged in excavation work to locate the lines and facilities in advance of and during the excavation work and notify the excavator through the PRIS that the facilities have been marked; (b) advise through the PRIS that it has no underground utility lines or underground facilities in the excavation area; or (c) advise through the PRIS that it can locate its underground utility lines or underground facilities in the excavation area only by excavation. </v>
      </c>
    </row>
    <row r="35" spans="2:3" ht="39" thickBot="1" x14ac:dyDescent="0.3">
      <c r="B35" s="288" t="s">
        <v>1467</v>
      </c>
      <c r="C35" s="215" t="str">
        <f>Master!$AG$30</f>
        <v>Yes</v>
      </c>
    </row>
    <row r="36" spans="2:3" ht="90" thickBot="1" x14ac:dyDescent="0.3">
      <c r="B36" s="288" t="s">
        <v>1468</v>
      </c>
      <c r="C36" s="215" t="str">
        <f>Master!$AH$30</f>
        <v xml:space="preserve">    Mississippi Code § 77-13-9. (1) Every person owning or operating underground utility lines or underground facilities shall, upon receiving advance notice of the commencement of excavation, in accordance with Section 77-13-5, make an investigation, and shall report through the use of the PRIS the status of the work performed, within two (2) working days from the time notice is provided in accordance with this chapter to the Mississippi 811, Inc., to determine the approximate location of its underground utility lines or underground facilities in the area of the proposed excavation, and shall either:</v>
      </c>
    </row>
    <row r="37" spans="2:3" ht="26.25" thickBot="1" x14ac:dyDescent="0.3">
      <c r="B37" s="288" t="s">
        <v>1282</v>
      </c>
      <c r="C37" s="215" t="str">
        <f>Master!$AI$30</f>
        <v>Yes.
(Mississippi Code § 77-13-9 (1))</v>
      </c>
    </row>
    <row r="38" spans="2:3" ht="51.75" thickBot="1" x14ac:dyDescent="0.3">
      <c r="B38" s="288" t="s">
        <v>317</v>
      </c>
      <c r="C38" s="215" t="str">
        <f>Master!$AJ$30</f>
        <v>Yes</v>
      </c>
    </row>
    <row r="39" spans="2:3" ht="64.5" thickBot="1" x14ac:dyDescent="0.3">
      <c r="B39" s="288" t="s">
        <v>318</v>
      </c>
      <c r="C39" s="216" t="str">
        <f>Master!$AK$30</f>
        <v xml:space="preserve">    Mississippi Code § 77-13-17. (7) All operators shall provide Mississippi One-Call System, Inc., the following information:  (a) A list of counties, cities and towns in which the operator has underground utility lines or underground facilities in each county.  (b) The townships, ranges, sections and quarter sections in each county in which the operator has underground utility lines or underground facilities or for other reasons wish to receive notification of proposed excavation. </v>
      </c>
    </row>
    <row r="40" spans="2:3" ht="39" thickBot="1" x14ac:dyDescent="0.3">
      <c r="B40" s="288" t="s">
        <v>319</v>
      </c>
      <c r="C40" s="215" t="str">
        <f>Master!$AL$30</f>
        <v>Yes</v>
      </c>
    </row>
    <row r="41" spans="2:3" ht="51.75" thickBot="1" x14ac:dyDescent="0.3">
      <c r="B41" s="288" t="s">
        <v>1292</v>
      </c>
      <c r="C41" s="216" t="str">
        <f>Master!$AM$30</f>
        <v xml:space="preserve">    Mississippi Code § 77-13-17. (7) All operators shall provide Mississippi One-Call System, Inc., the following information: ... (c) An update on an annual basis of each operator's underground utility lines or underground facilities for the State of Mississippi. </v>
      </c>
    </row>
    <row r="42" spans="2:3" ht="39" thickBot="1" x14ac:dyDescent="0.3">
      <c r="B42" s="288" t="s">
        <v>1293</v>
      </c>
      <c r="C42" s="215" t="str">
        <f>Master!$AN$30</f>
        <v>Yes</v>
      </c>
    </row>
    <row r="43" spans="2:3" ht="39" thickBot="1" x14ac:dyDescent="0.3">
      <c r="B43" s="288" t="s">
        <v>320</v>
      </c>
      <c r="C43" s="216" t="str">
        <f>Master!$AO$30</f>
        <v xml:space="preserve">    Mississippi Code § 77-13-9.  (5) All utility facilities installed by owners or operators of utilities on or after January 1, 2010, shall be installed in such manner that the utility facility may be located by using a generally accepted electronic locating method. </v>
      </c>
    </row>
    <row r="44" spans="2:3" ht="26.25" thickBot="1" x14ac:dyDescent="0.3">
      <c r="B44" s="288" t="s">
        <v>321</v>
      </c>
      <c r="C44" s="215" t="str">
        <f>Master!$AP$30</f>
        <v>Yes.
(Mississippi Code § 77-13-5 (4) and § 77-13-9 (7))</v>
      </c>
    </row>
    <row r="45" spans="2:3" ht="15.75" thickBot="1" x14ac:dyDescent="0.3">
      <c r="B45" s="386" t="s">
        <v>322</v>
      </c>
      <c r="C45" s="386"/>
    </row>
    <row r="46" spans="2:3" ht="26.25" thickBot="1" x14ac:dyDescent="0.3">
      <c r="B46" s="290" t="s">
        <v>1469</v>
      </c>
      <c r="C46" s="215" t="str">
        <f>Master!$AQ$30</f>
        <v>Yes.
(Mississippi Code § 77-13-17 (2))</v>
      </c>
    </row>
    <row r="47" spans="2:3" ht="26.25" thickBot="1" x14ac:dyDescent="0.3">
      <c r="B47" s="290" t="s">
        <v>1470</v>
      </c>
      <c r="C47" s="215" t="str">
        <f>Master!$AR$30</f>
        <v>Yes</v>
      </c>
    </row>
    <row r="48" spans="2:3" ht="64.5" thickBot="1" x14ac:dyDescent="0.3">
      <c r="B48" s="290" t="s">
        <v>1471</v>
      </c>
      <c r="C48" s="216" t="str">
        <f>Master!$AS$30</f>
        <v xml:space="preserve">   Mississippi Code § 77-13-3. (o)“Operator” means any person who owns or operates a utility. However, the term “operator” shall not include any railroad or the Mississippi Department of Transportation.
  § 77-13-17 (2)Operators who have underground utility lines or underground facilities within the State of Mississippi shall be a member of Mississippi 811, Inc.</v>
      </c>
    </row>
    <row r="49" spans="2:3" ht="26.25" thickBot="1" x14ac:dyDescent="0.3">
      <c r="B49" s="290" t="s">
        <v>326</v>
      </c>
      <c r="C49" s="215" t="str">
        <f>Master!$AT$30</f>
        <v>Yes</v>
      </c>
    </row>
    <row r="50" spans="2:3" ht="255.75" thickBot="1" x14ac:dyDescent="0.3">
      <c r="B50" s="290" t="s">
        <v>327</v>
      </c>
      <c r="C50" s="216" t="str">
        <f>Master!$AU$30</f>
        <v xml:space="preserve">    Mississippi Code § 77-13-29. (1)There is created an Underground Facilities Damage Prevention Board for the purpose of enforcing this chapter. ... (4)The board shall be composed of sixteen (16) members and all board appointments shall be made on or before July 31, 2016, as follows:  (a) The President of Mississippi 811, Inc., or his designee;  (b) One (1) representative of the telecommunications industry, appointed by the Governor;  (c) One (1) representative of the excavation, utility and/or site construction industry, appointed by the Lieutenant Governor;  (d) One (1) representative of the electric power industry investor-owned utilities, appointed by the Governor;  (e) One (1) representative of the Electric Power Associations of Mississippi, appointed by the Lieutenant Governor;  (f) The Executive Director of the Mississippi Department of Transportation, or his designee;  (g) One (1) representative of the cable industry appointed by the Governor;  (h) One (1) representative of the Pipeline Safety Division, serving as an ex officio, nonvoting member;  (i) One (1) representative of the natural gas or liquid transmission industry, appointed by the Lieutenant Governor;  (j) One (1) representative of the natural gas or liquid distribution industry, appointed by the Lieutenant Governor;  (k) The Executive Director of the Mississippi Association of Professional Surveyors, Inc., or his designee;  (l) The Executive Director of the Mississippi Association of Supervisors, or his designee;  (m) The Executive Director of the Mississippi Municipal League, or his designee;  (n) The Executive Director of the Mississippi Homebuilders Association, or his designee;  (o) The Chief Executive Officer of the Mississippi Rural Water Association, or his designee; and  (p) The Executive Director of the American Council of Engineering Companies of Mississippi, or his designee.</v>
      </c>
    </row>
    <row r="51" spans="2:3" ht="39" thickBot="1" x14ac:dyDescent="0.3">
      <c r="B51" s="290" t="s">
        <v>328</v>
      </c>
      <c r="C51" s="215" t="str">
        <f>Master!$AV$30</f>
        <v>Yes</v>
      </c>
    </row>
    <row r="52" spans="2:3" ht="64.5" thickBot="1" x14ac:dyDescent="0.3">
      <c r="B52" s="290" t="s">
        <v>329</v>
      </c>
      <c r="C52" s="216" t="str">
        <f>Master!$AW$30</f>
        <v xml:space="preserve">    Mississippi Code § 77-13-29. (1)There is created an Underground Facilities Damage Prevention Board for the purpose of enforcing this chapter.  ... (3) The Pipeline Safety Division will provide administrative, investigative and legal support for the board as deemed necessary and approved by the board. The Pipeline Safety Division shall charge to the board the expenses associated with the administration, investigative and legal duties requested by the board.</v>
      </c>
    </row>
    <row r="53" spans="2:3" ht="26.25" thickBot="1" x14ac:dyDescent="0.3">
      <c r="B53" s="290" t="s">
        <v>330</v>
      </c>
      <c r="C53" s="215" t="str">
        <f>Master!$AX$30</f>
        <v>Yes</v>
      </c>
    </row>
    <row r="54" spans="2:3" ht="294" thickBot="1" x14ac:dyDescent="0.3">
      <c r="B54" s="290" t="s">
        <v>331</v>
      </c>
      <c r="C54" s="216" t="str">
        <f>Master!$AY$30</f>
        <v xml:space="preserve">    Mississippi Code § 77-13-27. (1)  Any person, whether excavator or operator, who violates this chapter, or the rules or regulations promulgated under this chapter, shall be subject to a civil penalty as follows:  (a)  For a first violation, the violator shall complete a course of training concerning compliance with this chapter as determined by the executive committee;  (b)  For a second violation occurring within a five-year period, the violator shall complete a course of training concerning compliance with this chapter as determined by the executive committee or pay a civil penalty in an amount set by the executive committee, not to exceed Five Hundred Dollars ($500.00) per incident, or both;  (c)  For a third or subsequent violation occurring within a five-year period, the violator shall pay a civil penalty in an amount set by the executive committee, not to exceed Two Thousand Five Hundred Dollars ($2,500.00) per incident; and  (d)  Notwithstanding this subsection and subsection (2) of this section, if any violation was the result of gross negligence or willful or wanton misconduct as determined by the executive committee, the executive committee shall require the violator to complete a course of training concerning compliance with this chapter as determined by the executive committee and pay a civil penalty in an amount set by the executive committee, not to exceed Five Thousand Dollars ($5,000.00) per incident.  (2)  Any person who is required to complete a course of training under subsection (1) of this section shall be responsible for paying for the cost of the training.  For those instances in which training is ordered, if the person is a firm, partnership, association, corporation, limited liability company, joint venture, department or subdivision of the state or other governmental entity or any other body or organization, the executive committee may require that at least one (1) manager or supervisor thereof attend any such training.  (3)  Any excavator who violates this chapter may be required to cease work on any excavation, or not start a proposed excavation, until the excavator complies with this chapter.</v>
      </c>
    </row>
    <row r="55" spans="2:3" ht="26.25" thickBot="1" x14ac:dyDescent="0.3">
      <c r="B55" s="290" t="s">
        <v>332</v>
      </c>
      <c r="C55" s="215" t="str">
        <f>Master!$AZ$30</f>
        <v>Yes</v>
      </c>
    </row>
    <row r="56" spans="2:3" ht="294" thickBot="1" x14ac:dyDescent="0.3">
      <c r="B56" s="290" t="s">
        <v>333</v>
      </c>
      <c r="C56" s="216" t="str">
        <f>Master!$BA$30</f>
        <v xml:space="preserve">    Mississippi Code § 77-13-27. (1)  Any person, whether excavator or operator, who violates this chapter, or the rules or regulations promulgated under this chapter, shall be subject to a civil penalty as follows:  (a)  For a first violation, the violator shall complete a course of training concerning compliance with this chapter as determined by the executive committee;  (b)  For a second violation occurring within a five-year period, the violator shall complete a course of training concerning compliance with this chapter as determined by the executive committee or pay a civil penalty in an amount set by the executive committee, not to exceed Five Hundred Dollars ($500.00) per incident, or both;  (c)  For a third or subsequent violation occurring within a five-year period, the violator shall pay a civil penalty in an amount set by the executive committee, not to exceed Two Thousand Five Hundred Dollars ($2,500.00) per incident; and  (d)  Notwithstanding this subsection and subsection (2) of this section, if any violation was the result of gross negligence or willful or wanton misconduct as determined by the executive committee, the executive committee shall require the violator to complete a course of training concerning compliance with this chapter as determined by the executive committee and pay a civil penalty in an amount set by the executive committee, not to exceed Five Thousand Dollars ($5,000.00) per incident.  (2)  Any person who is required to complete a course of training under subsection (1) of this section shall be responsible for paying for the cost of the training.  For those instances in which training is ordered, if the person is a firm, partnership, association, corporation, limited liability company, joint venture, department or subdivision of the state or other governmental entity or any other body or organization, the executive committee may require that at least one (1) manager or supervisor thereof attend any such training.  (3)  Any excavator who violates this chapter may be required to cease work on any excavation, or not start a proposed excavation, until the excavator complies with this chapter.</v>
      </c>
    </row>
    <row r="57" spans="2:3" ht="26.25" thickBot="1" x14ac:dyDescent="0.3">
      <c r="B57" s="290" t="s">
        <v>334</v>
      </c>
      <c r="C57" s="215" t="str">
        <f>Master!$BB$30</f>
        <v>No</v>
      </c>
    </row>
    <row r="58" spans="2:3" ht="26.25" thickBot="1" x14ac:dyDescent="0.3">
      <c r="B58" s="290" t="s">
        <v>335</v>
      </c>
      <c r="C58" s="215" t="str">
        <f>Master!$BC$30</f>
        <v>Not addressed</v>
      </c>
    </row>
    <row r="59" spans="2:3" ht="26.25" thickBot="1" x14ac:dyDescent="0.3">
      <c r="B59" s="290" t="s">
        <v>200</v>
      </c>
      <c r="C59" s="215" t="str">
        <f>Master!$BD$30</f>
        <v>Underground Facilities Damage Prevention Board  
 (Mississippi Code § 77-13-29. (1))</v>
      </c>
    </row>
    <row r="60" spans="2:3" ht="39" thickBot="1" x14ac:dyDescent="0.3">
      <c r="B60" s="290" t="s">
        <v>336</v>
      </c>
      <c r="C60" s="215" t="str">
        <f>Master!$BE$30</f>
        <v>Yes   
  (Mississippi Code § 77-13-33. (1))</v>
      </c>
    </row>
    <row r="61" spans="2:3" ht="51.75" thickBot="1" x14ac:dyDescent="0.3">
      <c r="B61" s="290" t="s">
        <v>651</v>
      </c>
      <c r="C61" s="215" t="str">
        <f>Master!$BF$30</f>
        <v>No</v>
      </c>
    </row>
    <row r="62" spans="2:3" ht="51.75" thickBot="1" x14ac:dyDescent="0.3">
      <c r="B62" s="290" t="s">
        <v>477</v>
      </c>
      <c r="C62" s="215" t="str">
        <f>Master!$BG$30</f>
        <v>No</v>
      </c>
    </row>
    <row r="63" spans="2:3" ht="51.75" thickBot="1" x14ac:dyDescent="0.3">
      <c r="B63" s="290" t="s">
        <v>478</v>
      </c>
      <c r="C63" s="215" t="str">
        <f>Master!$BH$30</f>
        <v>No</v>
      </c>
    </row>
    <row r="64" spans="2:3" ht="15.75" thickBot="1" x14ac:dyDescent="0.3">
      <c r="B64" s="387" t="s">
        <v>339</v>
      </c>
      <c r="C64" s="387"/>
    </row>
    <row r="65" spans="2:3" ht="51.75" thickBot="1" x14ac:dyDescent="0.3">
      <c r="B65" s="291" t="s">
        <v>340</v>
      </c>
      <c r="C65" s="163" t="str">
        <f>Master!$BI$30</f>
        <v xml:space="preserve">    Mississippi Code Annotated, Title 77. Public Utilities and Carriers, Chapter 13. Regulation of Excavations Near Underground Utility Facilities, §§ 77-13-1 through 77-13-37
(http://www.ms1call.org/law/)
    Also see One-Call Center Website for Information on State Law.</v>
      </c>
    </row>
    <row r="66" spans="2:3" ht="26.25" thickBot="1" x14ac:dyDescent="0.3">
      <c r="B66" s="291" t="s">
        <v>341</v>
      </c>
      <c r="C66" s="218" t="str">
        <f>Master!$BJ$30</f>
        <v>June 25, 2020
Effective January 1, 2021</v>
      </c>
    </row>
    <row r="67" spans="2:3" ht="26.25" thickBot="1" x14ac:dyDescent="0.3">
      <c r="B67" s="291" t="s">
        <v>342</v>
      </c>
      <c r="C67" s="217" t="str">
        <f>Master!$BK$30</f>
        <v>No</v>
      </c>
    </row>
    <row r="68" spans="2:3" ht="26.25" thickBot="1" x14ac:dyDescent="0.3">
      <c r="B68" s="291" t="s">
        <v>343</v>
      </c>
      <c r="C68" s="217" t="str">
        <f>Master!$BL$30</f>
        <v>None</v>
      </c>
    </row>
    <row r="69" spans="2:3" ht="26.25" thickBot="1" x14ac:dyDescent="0.3">
      <c r="B69" s="291" t="s">
        <v>1472</v>
      </c>
      <c r="C69" s="156" t="str">
        <f>Master!$BM$30</f>
        <v>Mississippi 811
(http://www.ms1call.org/)</v>
      </c>
    </row>
    <row r="70" spans="2:3" ht="15.75" thickBot="1" x14ac:dyDescent="0.3">
      <c r="B70" s="381" t="s">
        <v>377</v>
      </c>
      <c r="C70" s="382"/>
    </row>
    <row r="71" spans="2:3" ht="15.75" thickBot="1" x14ac:dyDescent="0.3">
      <c r="B71" s="292" t="s">
        <v>74</v>
      </c>
      <c r="C71" s="216">
        <f>Master!$BN$30</f>
        <v>0</v>
      </c>
    </row>
    <row r="72" spans="2:3" ht="51.75" thickBot="1" x14ac:dyDescent="0.3">
      <c r="B72" s="292" t="s">
        <v>138</v>
      </c>
      <c r="C72" s="219">
        <f>Master!$BO$30</f>
        <v>0</v>
      </c>
    </row>
  </sheetData>
  <mergeCells count="6">
    <mergeCell ref="B70:C70"/>
    <mergeCell ref="B1:C1"/>
    <mergeCell ref="B2:C2"/>
    <mergeCell ref="B23:C23"/>
    <mergeCell ref="B45:C45"/>
    <mergeCell ref="B64:C64"/>
  </mergeCells>
  <hyperlinks>
    <hyperlink ref="C65" r:id="rId1" display="http://www.ms811.org/one-call-law" xr:uid="{00000000-0004-0000-2000-000000000000}"/>
    <hyperlink ref="C69" r:id="rId2" display="http://www.ms1call.org/" xr:uid="{00000000-0004-0000-2000-000001000000}"/>
  </hyperlinks>
  <pageMargins left="0.7" right="0.7" top="0.75" bottom="0.75" header="0.3" footer="0.3"/>
  <pageSetup scale="74" fitToHeight="0" orientation="landscape" r:id="rId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B1:C72"/>
  <sheetViews>
    <sheetView topLeftCell="A62" workbookViewId="0">
      <selection activeCell="C60" sqref="C60"/>
    </sheetView>
  </sheetViews>
  <sheetFormatPr defaultColWidth="9.140625" defaultRowHeight="15" x14ac:dyDescent="0.25"/>
  <cols>
    <col min="1" max="1" width="9.140625" style="210"/>
    <col min="2" max="2" width="30.42578125" style="210" customWidth="1"/>
    <col min="3" max="3" width="81.140625" style="210" customWidth="1"/>
    <col min="4" max="16384" width="9.140625" style="210"/>
  </cols>
  <sheetData>
    <row r="1" spans="2:3" ht="69.95" customHeight="1" thickBot="1" x14ac:dyDescent="0.3">
      <c r="B1" s="383" t="s">
        <v>1390</v>
      </c>
      <c r="C1" s="383"/>
    </row>
    <row r="2" spans="2:3" ht="15.75" thickBot="1" x14ac:dyDescent="0.3">
      <c r="B2" s="393" t="s">
        <v>1424</v>
      </c>
      <c r="C2" s="393"/>
    </row>
    <row r="3" spans="2:3" ht="217.5" thickBot="1" x14ac:dyDescent="0.3">
      <c r="B3" s="172" t="s">
        <v>159</v>
      </c>
      <c r="C3" s="211" t="str">
        <f>Master!$B$31</f>
        <v xml:space="preserve">    Missouri Revised Statutes § 319.015 (4) “Excavation”, any operation in which earth, rock or other material in or on the ground is moved, removed or otherwise displaced by means of any tools, equipment or explosives and includes, without limitation, backfilling, grading, trenching, digging, ditching, pulling material from a ditch but not including routine road maintenance, drilling, well-drilling, augering, boring, tunneling, scraping, cable or pipe plowing, plowing-in, pulling-in, ripping, driving, and demolition of structures, except that, the use of mechanized tools and equipment to break and remove pavement and masonry down only to the depth of such pavement or masonry on roads dedicated to the public use for vehicular traffic, the tilling of soil for agricultural purposes when such excavation does not exceed sixteen inches in depth, the installation of marking flags and stakes and the use of pressurized air to disintegrate and suction to remove earth, rock, or other materials for the location of underground facilities shall not be deemed excavation. Backfilling or moving earth on the ground in connection with other excavation operations at the same site shall not be deemed separate instances of excavation. For railroads regulated by the Federal Railroad Administration, “excavation” shall not include any excavating done by a railroad when such excavating is done entirely on land that the railroad owns or on which the railroad operates, or in the event of an emergency, excavating done by a railroad on adjacent land;</v>
      </c>
    </row>
    <row r="4" spans="2:3" ht="39" thickBot="1" x14ac:dyDescent="0.3">
      <c r="B4" s="172" t="s">
        <v>160</v>
      </c>
      <c r="C4" s="211" t="str">
        <f>Master!$C$31</f>
        <v xml:space="preserve">    Missouri Revised Statutes § 319.015 (5) “Excavator”, any person making one or more excavations who is required to make notices of excavation under the requirements of sections 319.010 to 319.050;</v>
      </c>
    </row>
    <row r="5" spans="2:3" ht="26.25" thickBot="1" x14ac:dyDescent="0.3">
      <c r="B5" s="172" t="s">
        <v>1465</v>
      </c>
      <c r="C5" s="212" t="str">
        <f>Master!$D$31</f>
        <v>Yes</v>
      </c>
    </row>
    <row r="6" spans="2:3" ht="26.25" thickBot="1" x14ac:dyDescent="0.3">
      <c r="B6" s="172" t="s">
        <v>296</v>
      </c>
      <c r="C6" s="212">
        <f>Master!$E$31</f>
        <v>2</v>
      </c>
    </row>
    <row r="7" spans="2:3" ht="204.75" thickBot="1" x14ac:dyDescent="0.3">
      <c r="B7" s="172" t="s">
        <v>297</v>
      </c>
      <c r="C7" s="213" t="str">
        <f>Master!$F$31</f>
        <v xml:space="preserve">    Missouri Revised Statutes § 319.025. 1. Except as provided in subsection 4 of section 319.030 and in section 319.050, a person shall not make or begin any excavation in any public street, road or alley, right-of-way dedicated to the public use or utility easement of record or within any private street or private property without first giving notice to the notification center and obtaining information concerning the possible location of any underground facilities which may be affected by said excavation from underground facility owners whose names appear on the current list of participants in the notification center and who were communicated to the excavator as notification center participants who would be informed of the excavation notice.  Notice to the notification center of proposed excavation shall be deemed notice to all owners and operators of underground facilities. The notice referred to in this section shall comply with the provisions of section 319.026.
    § 319.026. 1. An excavator shall serve notice of intent to excavate to the notification center by toll-free telephone number operated on a twenty-four hour per-day, seven day per-week basis or by facsimile or by completing notice via the Internet at least two working days, but not more than ten working days, before the expected date of commencing the excavation activity.</v>
      </c>
    </row>
    <row r="8" spans="2:3" ht="39" thickBot="1" x14ac:dyDescent="0.3">
      <c r="B8" s="172" t="s">
        <v>298</v>
      </c>
      <c r="C8" s="214" t="str">
        <f>Master!$G$31</f>
        <v>10 days before excavation starts; indefinite ticket life after excavation starts as long as marks are visible.
(Missouri Revised Statutes § 319.026.6.)</v>
      </c>
    </row>
    <row r="9" spans="2:3" ht="26.25" thickBot="1" x14ac:dyDescent="0.3">
      <c r="B9" s="172" t="s">
        <v>299</v>
      </c>
      <c r="C9" s="214" t="str">
        <f>Master!$H$31</f>
        <v>Yes.
(Missouri Revised Statutes § 319.030. 3)</v>
      </c>
    </row>
    <row r="10" spans="2:3" ht="26.25" thickBot="1" x14ac:dyDescent="0.3">
      <c r="B10" s="172" t="s">
        <v>61</v>
      </c>
      <c r="C10" s="214" t="str">
        <f>Master!$I$31</f>
        <v>24"  
(Missouri Revised Statutes § 319.015 (1))</v>
      </c>
    </row>
    <row r="11" spans="2:3" ht="64.5" thickBot="1" x14ac:dyDescent="0.3">
      <c r="B11" s="172" t="s">
        <v>300</v>
      </c>
      <c r="C11" s="213" t="str">
        <f>Master!$J$31</f>
        <v xml:space="preserve">    Missouri Revised Statutes § 319.026. 7. Before commencing excavation, the excavator shall determine best practices for confirming the horizontal and vertical location of facilities at the site of excavation considering conditions at the site including geology, access to the site, and the presence of paved surfaces. Hand digging or soft digging shall be used as a best practice when possible.</v>
      </c>
    </row>
    <row r="12" spans="2:3" ht="39" thickBot="1" x14ac:dyDescent="0.3">
      <c r="B12" s="172" t="s">
        <v>301</v>
      </c>
      <c r="C12" s="215" t="str">
        <f>Master!$K$31</f>
        <v>Yes.
(Missouri Revised Statutes § 319.026. 7.)</v>
      </c>
    </row>
    <row r="13" spans="2:3" ht="26.25" thickBot="1" x14ac:dyDescent="0.3">
      <c r="B13" s="172" t="s">
        <v>302</v>
      </c>
      <c r="C13" s="215" t="str">
        <f>Master!$L$31</f>
        <v>Yes.
(Missouri Revised Statutes § 319.026 6.)</v>
      </c>
    </row>
    <row r="14" spans="2:3" ht="39" thickBot="1" x14ac:dyDescent="0.3">
      <c r="B14" s="172" t="s">
        <v>303</v>
      </c>
      <c r="C14" s="215" t="str">
        <f>Master!$M$31</f>
        <v>Yes.
(Missouri Revised Statutes § 319.030 4.)</v>
      </c>
    </row>
    <row r="15" spans="2:3" ht="26.25" thickBot="1" x14ac:dyDescent="0.3">
      <c r="B15" s="172" t="s">
        <v>594</v>
      </c>
      <c r="C15" s="215" t="str">
        <f>Master!$N$31</f>
        <v>Yes.
(Missouri Revised Statutes § 319.026. 6.)</v>
      </c>
    </row>
    <row r="16" spans="2:3" ht="39" thickBot="1" x14ac:dyDescent="0.3">
      <c r="B16" s="172" t="s">
        <v>305</v>
      </c>
      <c r="C16" s="215" t="str">
        <f>Master!$O$31</f>
        <v>Yes.
(Missouri Revised Statutes § 319.037. 2.)</v>
      </c>
    </row>
    <row r="17" spans="2:3" ht="39" thickBot="1" x14ac:dyDescent="0.3">
      <c r="B17" s="172" t="s">
        <v>306</v>
      </c>
      <c r="C17" s="215" t="str">
        <f>Master!$P$31</f>
        <v>Yes.
(Missouri Revised Statutes § 319.026. 1.)</v>
      </c>
    </row>
    <row r="18" spans="2:3" ht="26.25" thickBot="1" x14ac:dyDescent="0.3">
      <c r="B18" s="172" t="s">
        <v>307</v>
      </c>
      <c r="C18" s="215" t="str">
        <f>Master!$Q$31</f>
        <v>No</v>
      </c>
    </row>
    <row r="19" spans="2:3" ht="26.25" thickBot="1" x14ac:dyDescent="0.3">
      <c r="B19" s="172" t="s">
        <v>1466</v>
      </c>
      <c r="C19" s="215" t="str">
        <f>Master!$R$31</f>
        <v>Yes.
(Missouri Revised Statutes § 319.026. 8.)</v>
      </c>
    </row>
    <row r="20" spans="2:3" ht="26.25" thickBot="1" x14ac:dyDescent="0.3">
      <c r="B20" s="172" t="s">
        <v>309</v>
      </c>
      <c r="C20" s="215" t="str">
        <f>Master!$S$31</f>
        <v>Yes.
(Missouri Revised Statutes § 319.026. 8.)</v>
      </c>
    </row>
    <row r="21" spans="2:3" ht="15.75" thickBot="1" x14ac:dyDescent="0.3">
      <c r="B21" s="172" t="s">
        <v>310</v>
      </c>
      <c r="C21" s="215" t="str">
        <f>Master!$T$31</f>
        <v>Yes</v>
      </c>
    </row>
    <row r="22" spans="2:3" ht="204.75" thickBot="1" x14ac:dyDescent="0.3">
      <c r="B22" s="172" t="s">
        <v>1504</v>
      </c>
      <c r="C22" s="211" t="str">
        <f>Master!$U$31</f>
        <v xml:space="preserve">    Missouri Revised Statutes § 319.015. For the purposes of sections 319.010 to 319.050, the following terms mean: (4) Excavation, any operation in which earth, rock or other material in or on the ground is moved, removed or otherwise displaced …, except that, the use of mechanized tools and equipment to break and remove pavement and masonry down only to the depth of such pavement or masonry on roads dedicated to the public use for vehicular traffic, the tilling of soil for agricultural purposes when such excavation does not exceed sixteen inches in depth, the installation of marking flags and stakes and the use of pressurized air to disintegrate and suction to remove earth, rock, or other materials for the location of underground facilities shall not be deemed excavation. Backfilling or moving earth on the ground in connection with other excavation operations at the same site shall not be deemed separate instances of excavation. For railroads regulated by the Federal Railroad Administration, "excavation" shall not include any excavating done by a railroad when such excavating is done entirely on land that the railroad owns or on which the railroad operates, or in the event of an emergency, excavating done by a railroad on adjacent land;
    § 319.050. The provisions of sections 319.025 and 319.026 shall not apply to any excavation when necessary due to an emergency as defined in section 319.015.</v>
      </c>
    </row>
    <row r="23" spans="2:3" ht="15.75" thickBot="1" x14ac:dyDescent="0.3">
      <c r="B23" s="385" t="s">
        <v>60</v>
      </c>
      <c r="C23" s="385"/>
    </row>
    <row r="24" spans="2:3" ht="39" thickBot="1" x14ac:dyDescent="0.3">
      <c r="B24" s="288" t="s">
        <v>153</v>
      </c>
      <c r="C24" s="215">
        <f>Master!$V$31</f>
        <v>2</v>
      </c>
    </row>
    <row r="25" spans="2:3" ht="230.25" thickBot="1" x14ac:dyDescent="0.3">
      <c r="B25" s="288" t="s">
        <v>312</v>
      </c>
      <c r="C25" s="216" t="str">
        <f>Master!$W$31</f>
        <v xml:space="preserve">    Missouri Revised Statutes § 319.030. 1. Every person owning or operating an underground facility to whom notice of intent to excavate is required to be given shall, upon receipt of such notice as provided in this section from a person intending to commence an excavation, inform the excavator as promptly as practical, but not in excess of two working days, unless the excavator agrees to extend the start date and time provided in the locate request through methods established by the notification center, of the approximate location of underground facilities in or near the area of the excavation so as to enable the person engaged in the excavation work to locate the facilities in advance of and during the excavation work, provided that no excavation shall begin earlier than the scheduled excavation date provided on the locate request unless the excavator has confirmed that all underground facilities have been located....Each underground facility owner receiving notifications from the notification center by use of the internet shall, after December 31, 2014, use the locate status system provided by the notification center. Those underground facility owners that do not receive notifications by use of the internet shall, no later than January 1, 2016, provide locate status to the notification center by an alternate method provided by the notification center. If the excavator states in the notice of intent to excavate that the excavation will involve trenchless technology, the owner or operator shall inform the excavator of the depth, to the best of his or her knowledge or ability, of the facility according to the records of the owner or operator. ...</v>
      </c>
    </row>
    <row r="26" spans="2:3" ht="26.25" thickBot="1" x14ac:dyDescent="0.3">
      <c r="B26" s="288" t="s">
        <v>313</v>
      </c>
      <c r="C26" s="215" t="str">
        <f>Master!$X$31</f>
        <v>No</v>
      </c>
    </row>
    <row r="27" spans="2:3" ht="39" thickBot="1" x14ac:dyDescent="0.3">
      <c r="B27" s="288" t="s">
        <v>1288</v>
      </c>
      <c r="C27" s="215" t="str">
        <f>Master!$Y$31</f>
        <v>Not addressed</v>
      </c>
    </row>
    <row r="28" spans="2:3" ht="39" thickBot="1" x14ac:dyDescent="0.3">
      <c r="B28" s="288" t="s">
        <v>1289</v>
      </c>
      <c r="C28" s="215" t="str">
        <f>Master!$Z$31</f>
        <v>Yes</v>
      </c>
    </row>
    <row r="29" spans="2:3" ht="102.75" thickBot="1" x14ac:dyDescent="0.3">
      <c r="B29" s="288" t="s">
        <v>314</v>
      </c>
      <c r="C29" s="216" t="str">
        <f>Master!$AA$31</f>
        <v xml:space="preserve">    Missouri Revised Statutes § 319.015. For the purposes of sections 319.010 to 319.050, the following terms mean: (7) Marking, the use of paint, flags, stakes, or other clearly identifiable materials to show the field location of underground facilities, or the area of proposed excavation, in accordance with the marking standards for underground facilities as designated by the Common Ground Alliance Best Practices Version 10.0 except that "approximate location" shall comply with the requirements as set forth in subdivision (1) of this section... 
    § 319.030. 1. ... The owner or operator shall provide the approximate location of underground facilities by use of markings as designated in section 319.015.    </v>
      </c>
    </row>
    <row r="30" spans="2:3" ht="51.75" thickBot="1" x14ac:dyDescent="0.3">
      <c r="B30" s="288" t="s">
        <v>315</v>
      </c>
      <c r="C30" s="215" t="str">
        <f>Master!$AB$31</f>
        <v>Yes.
(Missouri Revised Statutes § 319.031.)</v>
      </c>
    </row>
    <row r="31" spans="2:3" ht="51.75" thickBot="1" x14ac:dyDescent="0.3">
      <c r="B31" s="288" t="s">
        <v>316</v>
      </c>
      <c r="C31" s="215" t="str">
        <f>Master!$AC$31</f>
        <v>No</v>
      </c>
    </row>
    <row r="32" spans="2:3" ht="39" thickBot="1" x14ac:dyDescent="0.3">
      <c r="B32" s="288" t="s">
        <v>1290</v>
      </c>
      <c r="C32" s="215" t="str">
        <f>Master!$AD$31</f>
        <v>Not addressed.</v>
      </c>
    </row>
    <row r="33" spans="2:3" ht="39" thickBot="1" x14ac:dyDescent="0.3">
      <c r="B33" s="288" t="s">
        <v>1291</v>
      </c>
      <c r="C33" s="215" t="str">
        <f>Master!$AE$31</f>
        <v>No</v>
      </c>
    </row>
    <row r="34" spans="2:3" ht="39" thickBot="1" x14ac:dyDescent="0.3">
      <c r="B34" s="288" t="s">
        <v>1281</v>
      </c>
      <c r="C34" s="215" t="str">
        <f>Master!$AF$31</f>
        <v>Not addressed.
(See Missouri Revised Statutes § 319.026. 6.)</v>
      </c>
    </row>
    <row r="35" spans="2:3" ht="39" thickBot="1" x14ac:dyDescent="0.3">
      <c r="B35" s="288" t="s">
        <v>1467</v>
      </c>
      <c r="C35" s="215" t="str">
        <f>Master!$AG$31</f>
        <v>No</v>
      </c>
    </row>
    <row r="36" spans="2:3" ht="39" thickBot="1" x14ac:dyDescent="0.3">
      <c r="B36" s="288" t="s">
        <v>1468</v>
      </c>
      <c r="C36" s="215" t="str">
        <f>Master!$AH$31</f>
        <v>Not addressed.
(See Missouri Revised Statutes § 319.026. 6.)</v>
      </c>
    </row>
    <row r="37" spans="2:3" ht="26.25" thickBot="1" x14ac:dyDescent="0.3">
      <c r="B37" s="288" t="s">
        <v>1282</v>
      </c>
      <c r="C37" s="215" t="str">
        <f>Master!$AI$31</f>
        <v>No.
(See Missouri Revised Statutes § 319.026. 6.)</v>
      </c>
    </row>
    <row r="38" spans="2:3" ht="51.75" thickBot="1" x14ac:dyDescent="0.3">
      <c r="B38" s="288" t="s">
        <v>317</v>
      </c>
      <c r="C38" s="215" t="str">
        <f>Master!$AJ$31</f>
        <v>No</v>
      </c>
    </row>
    <row r="39" spans="2:3" ht="51.75" thickBot="1" x14ac:dyDescent="0.3">
      <c r="B39" s="288" t="s">
        <v>318</v>
      </c>
      <c r="C39" s="215" t="str">
        <f>Master!$AK$31</f>
        <v>Not addressed.
(See Missouri Revised Statutes § 319.022.)</v>
      </c>
    </row>
    <row r="40" spans="2:3" ht="39" thickBot="1" x14ac:dyDescent="0.3">
      <c r="B40" s="288" t="s">
        <v>319</v>
      </c>
      <c r="C40" s="215" t="str">
        <f>Master!$AL$31</f>
        <v>No</v>
      </c>
    </row>
    <row r="41" spans="2:3" ht="51.75" thickBot="1" x14ac:dyDescent="0.3">
      <c r="B41" s="288" t="s">
        <v>1292</v>
      </c>
      <c r="C41" s="215" t="str">
        <f>Master!$AM$31</f>
        <v>Not addressed.
(See Missouri Revised Statutes § 319.022.)</v>
      </c>
    </row>
    <row r="42" spans="2:3" ht="39" thickBot="1" x14ac:dyDescent="0.3">
      <c r="B42" s="288" t="s">
        <v>1293</v>
      </c>
      <c r="C42" s="215" t="str">
        <f>Master!$AN$31</f>
        <v>Yes</v>
      </c>
    </row>
    <row r="43" spans="2:3" ht="166.5" thickBot="1" x14ac:dyDescent="0.3">
      <c r="B43" s="288" t="s">
        <v>320</v>
      </c>
      <c r="C43" s="216" t="str">
        <f>Master!$AO$31</f>
        <v xml:space="preserve">    Missouri Revised Statutes § 319.033. By January 1, 2016, if new lateral sewer pipes or water service lines are installed and connected to an underground facility within the public right-of-way, as defined in section 319.015 , or if such infrastructure is fully replaced by excavation within the public right-of-way, the facility owner shall be required to place tracer wire or other utility location technology and an access point within a protective enclosure over water lines and cleanouts for gravity sewer laterals. For sewer laterals operating under pressure or vacuum, the facility owner shall be required to place an access point within a protective enclosure and shall not be required to place a cleanout. All protective enclosures and cleanouts shall be extended to grade and installed so that it is easily accessible. For water service lines and sewer laterals operating under pressure or vacuum, tracer wire, or other utility location technology, shall be placed within the protective enclosure to provide approximate location of the underground facilities in these areas that are located within a public right-of-way.</v>
      </c>
    </row>
    <row r="44" spans="2:3" ht="26.25" thickBot="1" x14ac:dyDescent="0.3">
      <c r="B44" s="288" t="s">
        <v>321</v>
      </c>
      <c r="C44" s="215" t="str">
        <f>Master!$AP$31</f>
        <v>Yes.
(Missouri Revised Statutes § 319.027)</v>
      </c>
    </row>
    <row r="45" spans="2:3" ht="15.75" thickBot="1" x14ac:dyDescent="0.3">
      <c r="B45" s="386" t="s">
        <v>322</v>
      </c>
      <c r="C45" s="386"/>
    </row>
    <row r="46" spans="2:3" ht="26.25" thickBot="1" x14ac:dyDescent="0.3">
      <c r="B46" s="290" t="s">
        <v>1469</v>
      </c>
      <c r="C46" s="215" t="str">
        <f>Master!$AQ$31</f>
        <v>Yes.
(Missouri Revised Statutes § 319.022. 1.)</v>
      </c>
    </row>
    <row r="47" spans="2:3" ht="26.25" thickBot="1" x14ac:dyDescent="0.3">
      <c r="B47" s="290" t="s">
        <v>1470</v>
      </c>
      <c r="C47" s="215" t="str">
        <f>Master!$AR$31</f>
        <v>Yes</v>
      </c>
    </row>
    <row r="48" spans="2:3" ht="77.25" thickBot="1" x14ac:dyDescent="0.3">
      <c r="B48" s="290" t="s">
        <v>1471</v>
      </c>
      <c r="C48" s="216" t="str">
        <f>Master!$AS$31</f>
        <v xml:space="preserve">    Missouri Revised Statute § 319.022. 1. Any person, except a railroad regulated by the Federal Railroad Administration, who installs or otherwise owns or operates an underground facility shall become a participant in a notification center upon first acquiring or owning or operating such underground facility. All underground facility owners within the state shall maintain participation in a notification center for the duration of owning and operating such underground facility. </v>
      </c>
    </row>
    <row r="49" spans="2:3" ht="26.25" thickBot="1" x14ac:dyDescent="0.3">
      <c r="B49" s="290" t="s">
        <v>326</v>
      </c>
      <c r="C49" s="215" t="str">
        <f>Master!$AT$31</f>
        <v>Yes</v>
      </c>
    </row>
    <row r="50" spans="2:3" ht="64.5" thickBot="1" x14ac:dyDescent="0.3">
      <c r="B50" s="290" t="s">
        <v>327</v>
      </c>
      <c r="C50" s="216" t="str">
        <f>Master!$AU$31</f>
        <v xml:space="preserve">    Missouri Revised Statutes § 319.022. 1. Any person, except a railroad regulated by the Federal Railroad Administration, who installs or otherwise owns or operates an underground facility shall become a participant in a notification center .... Such notification center shall be governed by a board of directors elected by the membership and composed of representatives from the general membership group.</v>
      </c>
    </row>
    <row r="51" spans="2:3" ht="39" thickBot="1" x14ac:dyDescent="0.3">
      <c r="B51" s="290" t="s">
        <v>328</v>
      </c>
      <c r="C51" s="215" t="str">
        <f>Master!$AV$31</f>
        <v>No</v>
      </c>
    </row>
    <row r="52" spans="2:3" ht="39" thickBot="1" x14ac:dyDescent="0.3">
      <c r="B52" s="290" t="s">
        <v>329</v>
      </c>
      <c r="C52" s="215" t="str">
        <f>Master!$AW$31</f>
        <v>Not addressed</v>
      </c>
    </row>
    <row r="53" spans="2:3" ht="26.25" thickBot="1" x14ac:dyDescent="0.3">
      <c r="B53" s="290" t="s">
        <v>330</v>
      </c>
      <c r="C53" s="215" t="str">
        <f>Master!$AX$31</f>
        <v>Yes</v>
      </c>
    </row>
    <row r="54" spans="2:3" ht="102.75" thickBot="1" x14ac:dyDescent="0.3">
      <c r="B54" s="290" t="s">
        <v>331</v>
      </c>
      <c r="C54" s="216" t="str">
        <f>Master!$AY$31</f>
        <v xml:space="preserve">    Missouri Revised Statutes § 319.045. 1. Any person who violates in any material respect the provisions of section 319.022, 319.025, 319.026, 319.030, 319.037, or this section or who willfully damages an underground facility shall be liable to the state of Missouri for a civil penalty of up to ten thousand dollars for each violation for each day such violation persists, except that the maximum penalty for violation of the provisions of sections 319.010 to 319.050 shall not exceed five hundred thousand dollars for any related series of violations. An action to recover such civil penalty may be brought by the attorney general or a prosecuting attorney on behalf of the state of Missouri in any appropriate circuit court of this state.… </v>
      </c>
    </row>
    <row r="55" spans="2:3" ht="26.25" thickBot="1" x14ac:dyDescent="0.3">
      <c r="B55" s="290" t="s">
        <v>332</v>
      </c>
      <c r="C55" s="215" t="str">
        <f>Master!$AZ$31</f>
        <v>Yes</v>
      </c>
    </row>
    <row r="56" spans="2:3" ht="102.75" thickBot="1" x14ac:dyDescent="0.3">
      <c r="B56" s="290" t="s">
        <v>333</v>
      </c>
      <c r="C56" s="216" t="str">
        <f>Master!$BA$31</f>
        <v xml:space="preserve">    Missouri Revised Statutes § 319.045. 1. Any person who violates in any material respect the provisions of section 319.022, 319.025, 319.026, 319.030, 319.037, or this section or who willfully damages an underground facility shall be liable to the state of Missouri for a civil penalty of up to ten thousand dollars for each violation for each day such violation persists, except that the maximum penalty for violation of the provisions of sections 319.010 to 319.050 shall not exceed five hundred thousand dollars for any related series of violations. An action to recover such civil penalty may be brought by the attorney general or a prosecuting attorney on behalf of the state of Missouri in any appropriate circuit court of this state.… </v>
      </c>
    </row>
    <row r="57" spans="2:3" ht="26.25" thickBot="1" x14ac:dyDescent="0.3">
      <c r="B57" s="290" t="s">
        <v>334</v>
      </c>
      <c r="C57" s="215" t="str">
        <f>Master!$BB$31</f>
        <v>No</v>
      </c>
    </row>
    <row r="58" spans="2:3" ht="26.25" thickBot="1" x14ac:dyDescent="0.3">
      <c r="B58" s="290" t="s">
        <v>335</v>
      </c>
      <c r="C58" s="215" t="str">
        <f>Master!$BC$31</f>
        <v>Not addressed.</v>
      </c>
    </row>
    <row r="59" spans="2:3" ht="64.5" thickBot="1" x14ac:dyDescent="0.3">
      <c r="B59" s="290" t="s">
        <v>200</v>
      </c>
      <c r="C59" s="216" t="str">
        <f>Master!$BD$31</f>
        <v xml:space="preserve">    Missouri Revised Statutes § 319.045. 1. .... An action to recover such civil penalty may be brought by the attorney general or a prosecuting attorney on behalf of the state of Missouri in any appropriate circuit court of this state.… 2. The attorney general may bring an action in any appropriate circuit court of this state for equitable relief to redress or restrain a violation by any person of any provision of sections 319.010 to 319.050.</v>
      </c>
    </row>
    <row r="60" spans="2:3" ht="39" thickBot="1" x14ac:dyDescent="0.3">
      <c r="B60" s="290" t="s">
        <v>336</v>
      </c>
      <c r="C60" s="215" t="str">
        <f>Master!$BE$31</f>
        <v>No</v>
      </c>
    </row>
    <row r="61" spans="2:3" ht="51.75" thickBot="1" x14ac:dyDescent="0.3">
      <c r="B61" s="290" t="s">
        <v>651</v>
      </c>
      <c r="C61" s="215" t="str">
        <f>Master!$BF$31</f>
        <v>No.
(See Missouri Revised Statutes § 319.026. 8., and § 319.026. 10.)</v>
      </c>
    </row>
    <row r="62" spans="2:3" ht="51.75" thickBot="1" x14ac:dyDescent="0.3">
      <c r="B62" s="290" t="s">
        <v>477</v>
      </c>
      <c r="C62" s="215" t="str">
        <f>Master!$BG$31</f>
        <v>No.
(See Missouri Revised Statutes § 319.026. 8., and § 319.026. 10.)</v>
      </c>
    </row>
    <row r="63" spans="2:3" ht="51.75" thickBot="1" x14ac:dyDescent="0.3">
      <c r="B63" s="290" t="s">
        <v>478</v>
      </c>
      <c r="C63" s="215" t="str">
        <f>Master!$BH$31</f>
        <v>No</v>
      </c>
    </row>
    <row r="64" spans="2:3" ht="15.75" thickBot="1" x14ac:dyDescent="0.3">
      <c r="B64" s="387" t="s">
        <v>339</v>
      </c>
      <c r="C64" s="387"/>
    </row>
    <row r="65" spans="2:3" ht="51.75" thickBot="1" x14ac:dyDescent="0.3">
      <c r="B65" s="291" t="s">
        <v>340</v>
      </c>
      <c r="C65" s="163" t="str">
        <f>Master!$BI$31</f>
        <v xml:space="preserve">    Missouri Revised Statutes, Chapter 319 §§ 319.010 - 319.050, Underground Facility Safety and Damage Prevention Act
(http://www.moga.mo.gov/mostatutes/stathtml/31900000101.html)
    Also see One-Call Center Website for Information on State Law.</v>
      </c>
    </row>
    <row r="66" spans="2:3" ht="26.25" thickBot="1" x14ac:dyDescent="0.3">
      <c r="B66" s="291" t="s">
        <v>341</v>
      </c>
      <c r="C66" s="217">
        <f>Master!$BJ$31</f>
        <v>42005</v>
      </c>
    </row>
    <row r="67" spans="2:3" ht="26.25" thickBot="1" x14ac:dyDescent="0.3">
      <c r="B67" s="291" t="s">
        <v>342</v>
      </c>
      <c r="C67" s="217" t="str">
        <f>Master!$BK$31</f>
        <v>No</v>
      </c>
    </row>
    <row r="68" spans="2:3" ht="26.25" thickBot="1" x14ac:dyDescent="0.3">
      <c r="B68" s="291" t="s">
        <v>343</v>
      </c>
      <c r="C68" s="217" t="str">
        <f>Master!$BL$31</f>
        <v>None</v>
      </c>
    </row>
    <row r="69" spans="2:3" ht="26.25" thickBot="1" x14ac:dyDescent="0.3">
      <c r="B69" s="291" t="s">
        <v>1472</v>
      </c>
      <c r="C69" s="158" t="str">
        <f>Master!$BM$31</f>
        <v>Missouri One Call System
(http://www.mo1call.com/)</v>
      </c>
    </row>
    <row r="70" spans="2:3" ht="15.75" thickBot="1" x14ac:dyDescent="0.3">
      <c r="B70" s="381" t="s">
        <v>377</v>
      </c>
      <c r="C70" s="382"/>
    </row>
    <row r="71" spans="2:3" ht="15.75" thickBot="1" x14ac:dyDescent="0.3">
      <c r="B71" s="292" t="s">
        <v>74</v>
      </c>
      <c r="C71" s="216">
        <f>Master!$BN$31</f>
        <v>0</v>
      </c>
    </row>
    <row r="72" spans="2:3" ht="51.75" thickBot="1" x14ac:dyDescent="0.3">
      <c r="B72" s="292" t="s">
        <v>138</v>
      </c>
      <c r="C72" s="219">
        <f>Master!$BO$31</f>
        <v>0</v>
      </c>
    </row>
  </sheetData>
  <mergeCells count="6">
    <mergeCell ref="B70:C70"/>
    <mergeCell ref="B1:C1"/>
    <mergeCell ref="B2:C2"/>
    <mergeCell ref="B23:C23"/>
    <mergeCell ref="B45:C45"/>
    <mergeCell ref="B64:C64"/>
  </mergeCells>
  <hyperlinks>
    <hyperlink ref="C65" r:id="rId1" display="http://www.moga.mo.gov/mostatutes/stathtml/31900000101.html" xr:uid="{00000000-0004-0000-2100-000000000000}"/>
    <hyperlink ref="C69" r:id="rId2" display="http://www.mo1call.com/" xr:uid="{00000000-0004-0000-2100-000001000000}"/>
  </hyperlinks>
  <pageMargins left="0.7" right="0.7" top="0.75" bottom="0.75" header="0.3" footer="0.3"/>
  <pageSetup scale="74" fitToHeight="0" orientation="landscape" r:id="rId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B1:C72"/>
  <sheetViews>
    <sheetView topLeftCell="B1" workbookViewId="0">
      <selection activeCell="B22" sqref="B22"/>
    </sheetView>
  </sheetViews>
  <sheetFormatPr defaultColWidth="9.140625" defaultRowHeight="15" x14ac:dyDescent="0.25"/>
  <cols>
    <col min="1" max="1" width="9.140625" style="210"/>
    <col min="2" max="2" width="30.42578125" style="210" customWidth="1"/>
    <col min="3" max="3" width="125.7109375" style="210" customWidth="1"/>
    <col min="4" max="16384" width="9.140625" style="210"/>
  </cols>
  <sheetData>
    <row r="1" spans="2:3" ht="69.95" customHeight="1" thickBot="1" x14ac:dyDescent="0.3">
      <c r="B1" s="383" t="s">
        <v>1391</v>
      </c>
      <c r="C1" s="383"/>
    </row>
    <row r="2" spans="2:3" ht="15.75" thickBot="1" x14ac:dyDescent="0.3">
      <c r="B2" s="393" t="s">
        <v>1424</v>
      </c>
      <c r="C2" s="393"/>
    </row>
    <row r="3" spans="2:3" ht="115.5" thickBot="1" x14ac:dyDescent="0.3">
      <c r="B3" s="172" t="s">
        <v>159</v>
      </c>
      <c r="C3" s="211" t="str">
        <f>Master!$B$32</f>
        <v xml:space="preserve">    Montana Code Annotated (MCA)  § 69-4-501 (12) (a) "Excavation" means an operation in which earth, rock, or other material in the ground is moved, removed, or otherwise displaced by means or use of any tools, equipment, or explosives. The term includes but is not limited to grading, trenching, digging, ditching, drilling, augering, tunneling, scraping, and cable or pipe plowing and driving.  (b) Excavation does not include: (i) surface road grading maintenance or road or ditch maintenance that does not change the original road or ditch grade or flow line; (ii) plowing, cultivating, planting, harvesting, or similar agricultural activities in areas cultivated: (A) within the last 10 years, unless the activities disturb the soil to a depth of 18 inches or more; or (B) within the last 14 months, to a depth greater than 18 inches, unless the activities disturb the soil to a depth of more than 24 inches; (iii) gardening by homeowners or occupants in a previously established garden area unless the gardening disturbs the soil to a depth of 12 inches or more; or (iv) landscaping by homeowners or occupants unless using mechanized equipment or disturbing soil to a depth of 12 inches or more.  </v>
      </c>
    </row>
    <row r="4" spans="2:3" ht="15.75" thickBot="1" x14ac:dyDescent="0.3">
      <c r="B4" s="172" t="s">
        <v>160</v>
      </c>
      <c r="C4" s="211" t="str">
        <f>Master!$C$32</f>
        <v xml:space="preserve">    MCA  § 69-4-501. (13) "Excavator" means a person conducting the excavation activities defined in subsection (12). </v>
      </c>
    </row>
    <row r="5" spans="2:3" ht="26.25" thickBot="1" x14ac:dyDescent="0.3">
      <c r="B5" s="172" t="s">
        <v>1465</v>
      </c>
      <c r="C5" s="214" t="str">
        <f>Master!$D$32</f>
        <v xml:space="preserve">Yes
(MCA  § 69-4-503. (1)) </v>
      </c>
    </row>
    <row r="6" spans="2:3" ht="26.25" thickBot="1" x14ac:dyDescent="0.3">
      <c r="B6" s="172" t="s">
        <v>296</v>
      </c>
      <c r="C6" s="212">
        <f>Master!$E$32</f>
        <v>2</v>
      </c>
    </row>
    <row r="7" spans="2:3" ht="141" thickBot="1" x14ac:dyDescent="0.3">
      <c r="B7" s="172" t="s">
        <v>297</v>
      </c>
      <c r="C7" s="213" t="str">
        <f>Master!$F$32</f>
        <v xml:space="preserve">    MCA § 69-4-501. (27) "Request for a locate" means the process by which an excavator communicates with a notification center a request for underground facilities to be located and marked in an area where an excavation is planned. A request for a locate that is not an agricultural locate request and is not within city limits or within an area of an authority as defined in 75-6-304 may not exceed 2 miles long by 1,000 feet wide. A request for a locate that is not an agricultural locate request and is within city limits or within an area of an authority as defined in 75-6-304 may not exceed 2,000 feet long by 300 feet wide. 
     § 69-4-502.  (1) (a) Except as provided in subsection (2), an excavator may not make or begin an excavation without first obtaining information concerning the possible location of an underground facility from each underground facility owner having the right to bury underground facilities that is a member of a notification center pursuant to subsection (3).  
     § 69-4-503. (1) Before beginning an excavation, the excavator shall notify, through a one-call notification center, all owners of underground facilities in the area of the proposed excavation. (2) An excavator shall provide adequate information to the owners of underground facilities in order to locate and mark the location of underground facilities. </v>
      </c>
    </row>
    <row r="8" spans="2:3" ht="15.75" thickBot="1" x14ac:dyDescent="0.3">
      <c r="B8" s="172" t="s">
        <v>298</v>
      </c>
      <c r="C8" s="214" t="str">
        <f>Master!$G$32</f>
        <v>Not addressed where excavation has begun within 30 days.</v>
      </c>
    </row>
    <row r="9" spans="2:3" ht="26.25" thickBot="1" x14ac:dyDescent="0.3">
      <c r="B9" s="172" t="s">
        <v>299</v>
      </c>
      <c r="C9" s="214" t="str">
        <f>Master!$H$32</f>
        <v xml:space="preserve">No
(MCA  § 69-4-503. (2)(a)) </v>
      </c>
    </row>
    <row r="10" spans="2:3" ht="26.25" thickBot="1" x14ac:dyDescent="0.3">
      <c r="B10" s="172" t="s">
        <v>61</v>
      </c>
      <c r="C10" s="214" t="str">
        <f>Master!$I$32</f>
        <v xml:space="preserve">18"
(MCA  § 69-4-501. (26)) </v>
      </c>
    </row>
    <row r="11" spans="2:3" ht="39" thickBot="1" x14ac:dyDescent="0.3">
      <c r="B11" s="172" t="s">
        <v>300</v>
      </c>
      <c r="C11" s="214" t="str">
        <f>Master!$J$32</f>
        <v xml:space="preserve">     MCA § 69-4-503 (8) The act of obtaining information as required by this part does not excuse an excavator making any excavation from doing so in a careful and prudent manner or excuse the excavator from liability for any damage or injury resulting from the excavator's negligence. </v>
      </c>
    </row>
    <row r="12" spans="2:3" ht="39" thickBot="1" x14ac:dyDescent="0.3">
      <c r="B12" s="172" t="s">
        <v>301</v>
      </c>
      <c r="C12" s="215" t="str">
        <f>Master!$K$32</f>
        <v>No</v>
      </c>
    </row>
    <row r="13" spans="2:3" ht="26.25" thickBot="1" x14ac:dyDescent="0.3">
      <c r="B13" s="172" t="s">
        <v>302</v>
      </c>
      <c r="C13" s="215" t="str">
        <f>Master!$L$32</f>
        <v xml:space="preserve">Yes.
(MCA  § 69-4-503. (5)) </v>
      </c>
    </row>
    <row r="14" spans="2:3" ht="39" thickBot="1" x14ac:dyDescent="0.3">
      <c r="B14" s="172" t="s">
        <v>303</v>
      </c>
      <c r="C14" s="215" t="str">
        <f>Master!$M$32</f>
        <v xml:space="preserve">Yes.
(MCA  § 69-4-503. (6)) </v>
      </c>
    </row>
    <row r="15" spans="2:3" ht="26.25" thickBot="1" x14ac:dyDescent="0.3">
      <c r="B15" s="172" t="s">
        <v>594</v>
      </c>
      <c r="C15" s="215" t="str">
        <f>Master!$N$32</f>
        <v xml:space="preserve">Yes.
(MCA  § 69-4-503. (4)) </v>
      </c>
    </row>
    <row r="16" spans="2:3" ht="39" thickBot="1" x14ac:dyDescent="0.3">
      <c r="B16" s="172" t="s">
        <v>305</v>
      </c>
      <c r="C16" s="215" t="str">
        <f>Master!$O$32</f>
        <v>No</v>
      </c>
    </row>
    <row r="17" spans="2:3" ht="39" thickBot="1" x14ac:dyDescent="0.3">
      <c r="B17" s="172" t="s">
        <v>306</v>
      </c>
      <c r="C17" s="215" t="str">
        <f>Master!$P$32</f>
        <v xml:space="preserve">Yes.
(MCA  § 69-4-502. (1)) </v>
      </c>
    </row>
    <row r="18" spans="2:3" ht="26.25" thickBot="1" x14ac:dyDescent="0.3">
      <c r="B18" s="172" t="s">
        <v>307</v>
      </c>
      <c r="C18" s="215" t="str">
        <f>Master!$Q$32</f>
        <v>Yes.
(MCA § 69-4-523 (4)(b))</v>
      </c>
    </row>
    <row r="19" spans="2:3" ht="26.25" thickBot="1" x14ac:dyDescent="0.3">
      <c r="B19" s="172" t="s">
        <v>1466</v>
      </c>
      <c r="C19" s="215" t="str">
        <f>Master!$R$32</f>
        <v>If Operator cannot be reached.
(MCA § 69-4-523 (4)(b))</v>
      </c>
    </row>
    <row r="20" spans="2:3" ht="26.25" thickBot="1" x14ac:dyDescent="0.3">
      <c r="B20" s="172" t="s">
        <v>309</v>
      </c>
      <c r="C20" s="215" t="str">
        <f>Master!$S$32</f>
        <v>Yes.
(MCA § 69-4-523 (3) and (4)(a))</v>
      </c>
    </row>
    <row r="21" spans="2:3" ht="15.75" thickBot="1" x14ac:dyDescent="0.3">
      <c r="B21" s="172" t="s">
        <v>310</v>
      </c>
      <c r="C21" s="215" t="str">
        <f>Master!$T$32</f>
        <v>Yes</v>
      </c>
    </row>
    <row r="22" spans="2:3" ht="128.25" thickBot="1" x14ac:dyDescent="0.3">
      <c r="B22" s="172" t="s">
        <v>1504</v>
      </c>
      <c r="C22" s="211" t="str">
        <f>Master!$U$32</f>
        <v xml:space="preserve">    MCA  § 69-4-501. (12) (b) Excavation does not include: (i) surface road grading maintenance or road or ditch maintenance that does not change the original road or ditch grade or flow line. (ii) plowing, cultivating, planting, harvesting, or similar agricultural activities in areas cultivated: (A) within the last 10 years, unless the activities disturb the soil to a depth of 18 inches or more; or (B) within the last 14 months, to a depth greater than 18 inches, unless the activities disturb the soil to a depth of more than 24 inches; (iii) gardening by homeowners or occupants in a previously established garden area unless the gardening disturbs the soil to a depth of 12 inches or more; or (iv) landscaping by homeowners or occupants unless using mechanized equipment or disturbing soil to a depth of 12 inches or more. 
    § 69-4-502. (2) (a) A registered land surveyor or a person under the supervision of a registered land surveyor may hand dig for shallow survey monuments at a depth of 12 inches or less below the road surface of a highway or at the intersection of the center lines of public streets. (b) The registered land surveyor, prior to hand digging, shall obtain proper approval from the appropriate governing authority regarding safety and pavement repair and, when appropriate, shall reference the monument upon exposure.</v>
      </c>
    </row>
    <row r="23" spans="2:3" ht="15.75" thickBot="1" x14ac:dyDescent="0.3">
      <c r="B23" s="385" t="s">
        <v>60</v>
      </c>
      <c r="C23" s="385"/>
    </row>
    <row r="24" spans="2:3" ht="39" thickBot="1" x14ac:dyDescent="0.3">
      <c r="B24" s="288" t="s">
        <v>153</v>
      </c>
      <c r="C24" s="215">
        <f>Master!$V$32</f>
        <v>2</v>
      </c>
    </row>
    <row r="25" spans="2:3" ht="64.5" thickBot="1" x14ac:dyDescent="0.3">
      <c r="B25" s="288" t="s">
        <v>312</v>
      </c>
      <c r="C25" s="216" t="str">
        <f>Master!$W$32</f>
        <v xml:space="preserve">    MCA § 69-4-503. (3) After an excavator has notified the appropriate notification center of a proposed excavation, an owner of an underground facility shall: (a) except as provided in subsection (3)(b) and in accordance with subsection (5), locate and mark the location within 2 business days; (b) locate and mark the location within 5 business days or within 5 business days of a date agreed to after a meeting between the person conducting the locate and the excavator at the site where the excavation is proposed, if the locate is required for an engineering locate request; or (c) respond as soon as practicable if the excavator notifies the notification center that an emergency exists. </v>
      </c>
    </row>
    <row r="26" spans="2:3" ht="26.25" thickBot="1" x14ac:dyDescent="0.3">
      <c r="B26" s="288" t="s">
        <v>313</v>
      </c>
      <c r="C26" s="215" t="str">
        <f>Master!$X$32</f>
        <v>No</v>
      </c>
    </row>
    <row r="27" spans="2:3" ht="39" thickBot="1" x14ac:dyDescent="0.3">
      <c r="B27" s="288" t="s">
        <v>1288</v>
      </c>
      <c r="C27" s="215" t="str">
        <f>Master!$Y$32</f>
        <v>Not addressed</v>
      </c>
    </row>
    <row r="28" spans="2:3" ht="39" thickBot="1" x14ac:dyDescent="0.3">
      <c r="B28" s="288" t="s">
        <v>1289</v>
      </c>
      <c r="C28" s="215" t="str">
        <f>Master!$Z$32</f>
        <v>Yes</v>
      </c>
    </row>
    <row r="29" spans="2:3" ht="39" thickBot="1" x14ac:dyDescent="0.3">
      <c r="B29" s="288" t="s">
        <v>314</v>
      </c>
      <c r="C29" s="216" t="str">
        <f>Master!$AA$32</f>
        <v xml:space="preserve">    MCA § 69-4-501. (19) "Mark" means the use of stakes, paint, or other clearly identifiable material to show the field location or absence of underground facilities, in accordance with the current color code standard of the American public works association. Marking must include identification letters indicating the specific type of underground facility and the width of the facility if it is greater than 6 inches. </v>
      </c>
    </row>
    <row r="30" spans="2:3" ht="51.75" thickBot="1" x14ac:dyDescent="0.3">
      <c r="B30" s="288" t="s">
        <v>315</v>
      </c>
      <c r="C30" s="215" t="str">
        <f>Master!$AB$32</f>
        <v xml:space="preserve">No
(See MCA  § 69-4-503. (7)) </v>
      </c>
    </row>
    <row r="31" spans="2:3" ht="51.75" thickBot="1" x14ac:dyDescent="0.3">
      <c r="B31" s="288" t="s">
        <v>316</v>
      </c>
      <c r="C31" s="215" t="str">
        <f>Master!$AC$32</f>
        <v>No</v>
      </c>
    </row>
    <row r="32" spans="2:3" ht="39" thickBot="1" x14ac:dyDescent="0.3">
      <c r="B32" s="288" t="s">
        <v>1290</v>
      </c>
      <c r="C32" s="215" t="str">
        <f>Master!$AD$32</f>
        <v>Not addressed</v>
      </c>
    </row>
    <row r="33" spans="2:3" ht="39" thickBot="1" x14ac:dyDescent="0.3">
      <c r="B33" s="288" t="s">
        <v>1291</v>
      </c>
      <c r="C33" s="215" t="str">
        <f>Master!$AE$32</f>
        <v>No</v>
      </c>
    </row>
    <row r="34" spans="2:3" ht="39" thickBot="1" x14ac:dyDescent="0.3">
      <c r="B34" s="288" t="s">
        <v>1281</v>
      </c>
      <c r="C34" s="215" t="str">
        <f>Master!$AF$32</f>
        <v>Not addressed</v>
      </c>
    </row>
    <row r="35" spans="2:3" ht="39" thickBot="1" x14ac:dyDescent="0.3">
      <c r="B35" s="288" t="s">
        <v>1467</v>
      </c>
      <c r="C35" s="215" t="str">
        <f>Master!$AG$32</f>
        <v xml:space="preserve">No </v>
      </c>
    </row>
    <row r="36" spans="2:3" ht="39" thickBot="1" x14ac:dyDescent="0.3">
      <c r="B36" s="288" t="s">
        <v>1468</v>
      </c>
      <c r="C36" s="215" t="str">
        <f>Master!$AH$32</f>
        <v>Not addressed</v>
      </c>
    </row>
    <row r="37" spans="2:3" ht="26.25" thickBot="1" x14ac:dyDescent="0.3">
      <c r="B37" s="288" t="s">
        <v>1282</v>
      </c>
      <c r="C37" s="215" t="str">
        <f>Master!$AI$32</f>
        <v>No</v>
      </c>
    </row>
    <row r="38" spans="2:3" ht="51.75" thickBot="1" x14ac:dyDescent="0.3">
      <c r="B38" s="288" t="s">
        <v>317</v>
      </c>
      <c r="C38" s="215" t="str">
        <f>Master!$AJ$32</f>
        <v>No</v>
      </c>
    </row>
    <row r="39" spans="2:3" ht="51.75" thickBot="1" x14ac:dyDescent="0.3">
      <c r="B39" s="288" t="s">
        <v>318</v>
      </c>
      <c r="C39" s="215" t="str">
        <f>Master!$AK$32</f>
        <v>Not addressed</v>
      </c>
    </row>
    <row r="40" spans="2:3" ht="39" thickBot="1" x14ac:dyDescent="0.3">
      <c r="B40" s="288" t="s">
        <v>319</v>
      </c>
      <c r="C40" s="215" t="str">
        <f>Master!$AL$32</f>
        <v>No</v>
      </c>
    </row>
    <row r="41" spans="2:3" ht="51.75" thickBot="1" x14ac:dyDescent="0.3">
      <c r="B41" s="288" t="s">
        <v>1292</v>
      </c>
      <c r="C41" s="215" t="str">
        <f>Master!$AM$32</f>
        <v>Not addressed</v>
      </c>
    </row>
    <row r="42" spans="2:3" ht="39" thickBot="1" x14ac:dyDescent="0.3">
      <c r="B42" s="288" t="s">
        <v>1293</v>
      </c>
      <c r="C42" s="215" t="str">
        <f>Master!$AN$32</f>
        <v>No</v>
      </c>
    </row>
    <row r="43" spans="2:3" ht="39" thickBot="1" x14ac:dyDescent="0.3">
      <c r="B43" s="288" t="s">
        <v>320</v>
      </c>
      <c r="C43" s="215" t="str">
        <f>Master!$AO$32</f>
        <v>Not addressed</v>
      </c>
    </row>
    <row r="44" spans="2:3" ht="26.25" thickBot="1" x14ac:dyDescent="0.3">
      <c r="B44" s="288" t="s">
        <v>321</v>
      </c>
      <c r="C44" s="215" t="str">
        <f>Master!$AP$32</f>
        <v xml:space="preserve">Yes
(MCA  § 69-4-504) </v>
      </c>
    </row>
    <row r="45" spans="2:3" ht="15.75" thickBot="1" x14ac:dyDescent="0.3">
      <c r="B45" s="386" t="s">
        <v>322</v>
      </c>
      <c r="C45" s="386"/>
    </row>
    <row r="46" spans="2:3" ht="26.25" thickBot="1" x14ac:dyDescent="0.3">
      <c r="B46" s="290" t="s">
        <v>1469</v>
      </c>
      <c r="C46" s="215" t="str">
        <f>Master!$AQ$32</f>
        <v xml:space="preserve">Yes
(MCA  § 69-4-502. (3)) </v>
      </c>
    </row>
    <row r="47" spans="2:3" ht="26.25" thickBot="1" x14ac:dyDescent="0.3">
      <c r="B47" s="290" t="s">
        <v>1470</v>
      </c>
      <c r="C47" s="215" t="str">
        <f>Master!$AR$32</f>
        <v>No</v>
      </c>
    </row>
    <row r="48" spans="2:3" ht="39" thickBot="1" x14ac:dyDescent="0.3">
      <c r="B48" s="290" t="s">
        <v>1471</v>
      </c>
      <c r="C48" s="216" t="str">
        <f>Master!$AS$32</f>
        <v>Not addressed</v>
      </c>
    </row>
    <row r="49" spans="2:3" ht="26.25" thickBot="1" x14ac:dyDescent="0.3">
      <c r="B49" s="290" t="s">
        <v>326</v>
      </c>
      <c r="C49" s="215" t="str">
        <f>Master!$AT$32</f>
        <v>Yes</v>
      </c>
    </row>
    <row r="50" spans="2:3" ht="115.5" thickBot="1" x14ac:dyDescent="0.3">
      <c r="B50" s="290" t="s">
        <v>327</v>
      </c>
      <c r="C50" s="215" t="str">
        <f>Master!$AU$32</f>
        <v xml:space="preserve">MCA § 69-4-520. Underground facility protection advisory council. (1) There is an underground facility protection advisory council consisting of 11 members. (2) Members must be appointed by the governor as follows: 
(a) one member representing owners or operators of an underground facility ... (b) one member representing a public utility... jurisdictional pipeline... (c) one member representing a public utility... electric distribution or transmission line... (d) one member representing a rural electric cooperative ... (e) one member representing a telecommunications provider with more than 50,000 subscriber lines... (f) one member representing a telecommunications provider with less than 50,000 subscriber lines ... (g) one member representing a municipal sewer or water system or a municipal water supply system established by the governing body of a municipality... (h) one member representing a local government utility that is a county or consolidated city and county water or sewer district... (i) one member representing an authority... and (j) two members representing excavators. </v>
      </c>
    </row>
    <row r="51" spans="2:3" ht="39" thickBot="1" x14ac:dyDescent="0.3">
      <c r="B51" s="290" t="s">
        <v>328</v>
      </c>
      <c r="C51" s="215" t="str">
        <f>Master!$AV$32</f>
        <v>No</v>
      </c>
    </row>
    <row r="52" spans="2:3" ht="39" thickBot="1" x14ac:dyDescent="0.3">
      <c r="B52" s="290" t="s">
        <v>329</v>
      </c>
      <c r="C52" s="215" t="str">
        <f>Master!$AW$32</f>
        <v>Not addressed</v>
      </c>
    </row>
    <row r="53" spans="2:3" ht="26.25" thickBot="1" x14ac:dyDescent="0.3">
      <c r="B53" s="290" t="s">
        <v>330</v>
      </c>
      <c r="C53" s="215" t="str">
        <f>Master!$AX$32</f>
        <v>Yes</v>
      </c>
    </row>
    <row r="54" spans="2:3" ht="90" thickBot="1" x14ac:dyDescent="0.3">
      <c r="B54" s="290" t="s">
        <v>331</v>
      </c>
      <c r="C54" s="216" t="str">
        <f>Master!$AY$32</f>
        <v xml:space="preserve">    MCA § 69-4-524. Underground facilities damage -- excavator civil penalties. (1) Except as provided in 69-4-529(3), within 14 days of receiving an incident report in accordance with 69-4-529, the department shall issue a civil penalty in accordance with this section. (2) Except as provided in subsection (4), if an excavator damages an underground facility that is not a jurisdictional pipeline, the civil penalty is the greater of $50 or twice the amount of the last civil penalty issued to the excavator, not to exceed $10,000. (3) Except as provided in subsection (4), if an excavator damages an underground facility that is a jurisdictional pipeline, the civil penalty is the greater of $100 or three times the last civil penalty issued to the excavator, not to exceed $25,000. (4) If the excavator is also the property owner, the penalties are half the amount established in subsections (2) and (3).</v>
      </c>
    </row>
    <row r="55" spans="2:3" ht="26.25" thickBot="1" x14ac:dyDescent="0.3">
      <c r="B55" s="290" t="s">
        <v>332</v>
      </c>
      <c r="C55" s="215" t="str">
        <f>Master!$AZ$32</f>
        <v>Yes</v>
      </c>
    </row>
    <row r="56" spans="2:3" ht="115.5" thickBot="1" x14ac:dyDescent="0.3">
      <c r="B56" s="290" t="s">
        <v>333</v>
      </c>
      <c r="C56" s="215" t="str">
        <f>Master!$BA$32</f>
        <v>MCA § 69-4-525. Underground facilities damage -- underground facility owner civil penalties. (1) Except as provided in 69-4-529(3), within 14 days of receiving an incident report in accordance with subsection (2), the department shall issue a civil penalty in accordance with this section. (2) If an incident is reported because a locate and mark was not properly completed or if the locate and marks provided were not reasonably accurate for locatable underground facilities, the underground facility owner shall be assessed a civil penalty in accordance with subsections (3) and (4). (3) Except as provided in subsection (5), if the incident involves an underground facility that is not a jurisdictional pipeline, the civil penalty is the greater of $50 or twice the last civil penalty issued to the underground facility owner, not to exceed $10,000. (4) Except as provided in subsection (5), if the incident involves an underground facility that is a jurisdictional pipeline, the civil penalty is the greater of $100 or three times the last civil penalty issued to the underground facility owner, not to exceed $25,000. (5) If an underground facility owner is not a member of a notification center pursuant to 69-4-502(3), the penalties included in subsections (3) and (4) double.</v>
      </c>
    </row>
    <row r="57" spans="2:3" ht="26.25" thickBot="1" x14ac:dyDescent="0.3">
      <c r="B57" s="290" t="s">
        <v>334</v>
      </c>
      <c r="C57" s="215" t="str">
        <f>Master!$BB$32</f>
        <v>No</v>
      </c>
    </row>
    <row r="58" spans="2:3" ht="26.25" thickBot="1" x14ac:dyDescent="0.3">
      <c r="B58" s="290" t="s">
        <v>335</v>
      </c>
      <c r="C58" s="215" t="str">
        <f>Master!$BC$32</f>
        <v>Not Addressed</v>
      </c>
    </row>
    <row r="59" spans="2:3" ht="26.25" thickBot="1" x14ac:dyDescent="0.3">
      <c r="B59" s="290" t="s">
        <v>200</v>
      </c>
      <c r="C59" s="215" t="str">
        <f>Master!$BD$32</f>
        <v xml:space="preserve">     MCA § 69-4-501. (6) "Department" means the department of labor and industry provided for in 2-15-1701. 
     § 69-4-522. Duties of department -- rulemaking. (1) The department shall: (a) assess civil penalties pursuant to 69-4-524 and 69-4-525; </v>
      </c>
    </row>
    <row r="60" spans="2:3" ht="39" thickBot="1" x14ac:dyDescent="0.3">
      <c r="B60" s="290" t="s">
        <v>336</v>
      </c>
      <c r="C60" s="215" t="str">
        <f>Master!$BE$32</f>
        <v>No</v>
      </c>
    </row>
    <row r="61" spans="2:3" ht="51.75" thickBot="1" x14ac:dyDescent="0.3">
      <c r="B61" s="290" t="s">
        <v>651</v>
      </c>
      <c r="C61" s="215" t="str">
        <f>Master!$BF$32</f>
        <v xml:space="preserve">Yes.
(MCA § 69-4-529) </v>
      </c>
    </row>
    <row r="62" spans="2:3" ht="51.75" thickBot="1" x14ac:dyDescent="0.3">
      <c r="B62" s="290" t="s">
        <v>477</v>
      </c>
      <c r="C62" s="215" t="str">
        <f>Master!$BG$32</f>
        <v>No</v>
      </c>
    </row>
    <row r="63" spans="2:3" ht="51.75" thickBot="1" x14ac:dyDescent="0.3">
      <c r="B63" s="290" t="s">
        <v>478</v>
      </c>
      <c r="C63" s="215" t="str">
        <f>Master!$BH$32</f>
        <v>No</v>
      </c>
    </row>
    <row r="64" spans="2:3" ht="15.75" thickBot="1" x14ac:dyDescent="0.3">
      <c r="B64" s="387" t="s">
        <v>339</v>
      </c>
      <c r="C64" s="387"/>
    </row>
    <row r="65" spans="2:3" ht="39" thickBot="1" x14ac:dyDescent="0.3">
      <c r="B65" s="291" t="s">
        <v>340</v>
      </c>
      <c r="C65" s="163" t="str">
        <f>Master!$BI$32</f>
        <v xml:space="preserve">    Montana Code Annotated (MCA), Title 69, Chapter 4, Part 5, Excavations Near Underground Facilities, §§ 69-4-501 to -514
(http://leg.mt.gov/bills/mca/title_0690/chapter_0040/part_0050/sections_index.html)
    Also see One-Call Center Website for Information on State Law. </v>
      </c>
    </row>
    <row r="66" spans="2:3" ht="26.25" thickBot="1" x14ac:dyDescent="0.3">
      <c r="B66" s="291" t="s">
        <v>341</v>
      </c>
      <c r="C66" s="221">
        <f>Master!$BJ$32</f>
        <v>42917</v>
      </c>
    </row>
    <row r="67" spans="2:3" ht="26.25" thickBot="1" x14ac:dyDescent="0.3">
      <c r="B67" s="291" t="s">
        <v>342</v>
      </c>
      <c r="C67" s="221" t="str">
        <f>Master!$BK$32</f>
        <v>No</v>
      </c>
    </row>
    <row r="68" spans="2:3" ht="26.25" thickBot="1" x14ac:dyDescent="0.3">
      <c r="B68" s="291" t="s">
        <v>343</v>
      </c>
      <c r="C68" s="221" t="str">
        <f>Master!$BL$32</f>
        <v>None</v>
      </c>
    </row>
    <row r="69" spans="2:3" ht="26.25" thickBot="1" x14ac:dyDescent="0.3">
      <c r="B69" s="291" t="s">
        <v>1472</v>
      </c>
      <c r="C69" s="215" t="str">
        <f>Master!$BM$32</f>
        <v xml:space="preserve">   (1) Montana811  (http://www.montana811.org)
   (2) Montana 811, UDIG (Flathead and Lincoln Counties and portions of Lake County) -- (http://www.montana811.com) and (www.udig.org)</v>
      </c>
    </row>
    <row r="70" spans="2:3" ht="15.75" thickBot="1" x14ac:dyDescent="0.3">
      <c r="B70" s="381" t="s">
        <v>377</v>
      </c>
      <c r="C70" s="382"/>
    </row>
    <row r="71" spans="2:3" ht="15.75" thickBot="1" x14ac:dyDescent="0.3">
      <c r="B71" s="292" t="s">
        <v>74</v>
      </c>
      <c r="C71" s="216">
        <f>Master!$BN$32</f>
        <v>0</v>
      </c>
    </row>
    <row r="72" spans="2:3" ht="51.75" thickBot="1" x14ac:dyDescent="0.3">
      <c r="B72" s="292" t="s">
        <v>138</v>
      </c>
      <c r="C72" s="222">
        <f>Master!$BO$32</f>
        <v>0</v>
      </c>
    </row>
  </sheetData>
  <mergeCells count="6">
    <mergeCell ref="B70:C70"/>
    <mergeCell ref="B1:C1"/>
    <mergeCell ref="B2:C2"/>
    <mergeCell ref="B23:C23"/>
    <mergeCell ref="B45:C45"/>
    <mergeCell ref="B64:C64"/>
  </mergeCells>
  <hyperlinks>
    <hyperlink ref="C65" r:id="rId1" display="http://leg.mt.gov/bills/mca/title_0690/chapter_0040/part_0050/sections_index.html" xr:uid="{00000000-0004-0000-2200-000000000000}"/>
  </hyperlinks>
  <pageMargins left="0.7" right="0.7" top="0.75" bottom="0.75" header="0.3" footer="0.3"/>
  <pageSetup scale="74" fitToHeight="0" orientation="landscape"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B1:C72"/>
  <sheetViews>
    <sheetView topLeftCell="A60" workbookViewId="0">
      <selection activeCell="B47" sqref="B47"/>
    </sheetView>
  </sheetViews>
  <sheetFormatPr defaultColWidth="9.140625" defaultRowHeight="15" x14ac:dyDescent="0.25"/>
  <cols>
    <col min="1" max="1" width="9.140625" style="236"/>
    <col min="2" max="2" width="30.42578125" style="236" customWidth="1"/>
    <col min="3" max="3" width="87.85546875" style="236" customWidth="1"/>
    <col min="4" max="16384" width="9.140625" style="236"/>
  </cols>
  <sheetData>
    <row r="1" spans="2:3" ht="69.95" customHeight="1" thickBot="1" x14ac:dyDescent="0.3">
      <c r="B1" s="383" t="s">
        <v>1398</v>
      </c>
      <c r="C1" s="383"/>
    </row>
    <row r="2" spans="2:3" ht="15.75" thickBot="1" x14ac:dyDescent="0.3">
      <c r="B2" s="394" t="s">
        <v>1424</v>
      </c>
      <c r="C2" s="394"/>
    </row>
    <row r="3" spans="2:3" ht="102.75" thickBot="1" x14ac:dyDescent="0.3">
      <c r="B3" s="172" t="s">
        <v>159</v>
      </c>
      <c r="C3" s="237" t="str">
        <f>Master!$B$39</f>
        <v xml:space="preserve">    North Carolina General Statutes (NCGS) § 87-117 (5)  Demolish or demolition. - Any operation by which a structure or mass of material is wrecked, razed, rendered, moved, or removed by any means, including the use of any tools, equipment, or discharge of explosives. ... (9)  Excavate or excavation. - An operation for the purpose of the movement or removal of earth, rock, or other materials in or on the ground by use of manual or mechanized equipment or by discharge of explosives, including, but not limited to, auguring, backfilling, boring, digging, ditching, drilling, directional drilling, driving, grading, horizontal directional drilling, well drilling, plowing-in, pounding, pulling-in, ripping, scraping, trenching, and tunneling. </v>
      </c>
    </row>
    <row r="4" spans="2:3" ht="15.75" thickBot="1" x14ac:dyDescent="0.3">
      <c r="B4" s="172" t="s">
        <v>160</v>
      </c>
      <c r="C4" s="237" t="str">
        <f>Master!$C$39</f>
        <v xml:space="preserve">    NCGS § 87-117 (10)  Excavator. - A person engaged in excavation or demolition.</v>
      </c>
    </row>
    <row r="5" spans="2:3" ht="26.25" thickBot="1" x14ac:dyDescent="0.3">
      <c r="B5" s="172" t="s">
        <v>1465</v>
      </c>
      <c r="C5" s="240" t="str">
        <f>Master!$D$39</f>
        <v>Yes.
(NCGS § 87-122 (a))</v>
      </c>
    </row>
    <row r="6" spans="2:3" ht="26.25" thickBot="1" x14ac:dyDescent="0.3">
      <c r="B6" s="172" t="s">
        <v>296</v>
      </c>
      <c r="C6" s="240" t="str">
        <f>Master!$E$39</f>
        <v>3 days for non-subaqueous excavation;
10 days for subaqueous excavation.</v>
      </c>
    </row>
    <row r="7" spans="2:3" ht="166.5" thickBot="1" x14ac:dyDescent="0.3">
      <c r="B7" s="172" t="s">
        <v>297</v>
      </c>
      <c r="C7" s="239" t="str">
        <f>Master!$F$39</f>
        <v xml:space="preserve">    NCGS § 87-122. (a)  Before commencing any excavation or demolition operation, the person responsible for the excavation or demolition shall provide or cause to be provided notice to the Notification Center of his or her intent to excavate or demolish. Notice for any excavation or demolition that does not involve a subaqueous facility must be given within three to 12 full working days before the proposed commencement date of the excavation or demolition. Notice for any excavation or demolition in the vicinity of a subaqueous facility must be given within 10 to 20 full working days before the proposed commencement date of the excavation or demolition. Notice given pursuant to this subsection shall expire 15 full working days after the date notice was given. No excavation or demolition may continue after this 15-day period unless the person responsible for the excavation or demolition provides a subsequent notice which shall be provided in the same manner as the original notice required by this subsection. When demolition of a building is proposed, the operator shall be given a reasonable time in which to remove or protect the operator's facilities before the demolition commences.</v>
      </c>
    </row>
    <row r="8" spans="2:3" ht="26.25" thickBot="1" x14ac:dyDescent="0.3">
      <c r="B8" s="172" t="s">
        <v>298</v>
      </c>
      <c r="C8" s="240" t="str">
        <f>Master!$G$39</f>
        <v>15
(NCGS § 87-122 (a))</v>
      </c>
    </row>
    <row r="9" spans="2:3" ht="26.25" thickBot="1" x14ac:dyDescent="0.3">
      <c r="B9" s="172" t="s">
        <v>299</v>
      </c>
      <c r="C9" s="240" t="str">
        <f>Master!$H$39</f>
        <v>Yes.
(NCGS § 87-122. (c))</v>
      </c>
    </row>
    <row r="10" spans="2:3" ht="64.5" thickBot="1" x14ac:dyDescent="0.3">
      <c r="B10" s="172" t="s">
        <v>61</v>
      </c>
      <c r="C10" s="245" t="str">
        <f>Master!$I$39</f>
        <v xml:space="preserve">    NCGS § 87-117. (22) Tolerance Zone. - If the diameter of the facility is known, the distance of one-half of the known diameter plus 24 inches on either side of the designated center line or, if the diameter of the facility is not marked, 24 inches on either side of the outside edge of the mark indicating a facility or, for subaqueous facilities, a clearance of 15 feet on either side of the indicated facility.</v>
      </c>
    </row>
    <row r="11" spans="2:3" ht="332.25" thickBot="1" x14ac:dyDescent="0.3">
      <c r="B11" s="172" t="s">
        <v>300</v>
      </c>
      <c r="C11" s="239" t="str">
        <f>Master!$J$39</f>
        <v xml:space="preserve">    NCGS § 87-122. (c) (9)  An excavator shall not perform any excavation or demolition within the tolerance zone unless the excavator complies with all of the following conditions:  a.  The excavator shall not use mechanized equipment, except noninvasive equipment specifically designed or intended to protect the integrity of the facility, within the marked tolerance zone of an existing facility until:  1.  The excavator has visually identified the precise location of the facility or has visually confirmed that no facility is present up to the depth of excavation;  2.  The excavator has taken reasonable precautions to avoid any substantial weakening of the facility's structural or lateral support, or both, or penetration or destruction of the facilities or their protective coatings; and  3.  The excavator may use mechanical means, as necessary, for the initial penetration and removal of pavement or other materials requiring use of mechanical means of excavation but only to the depth of the pavement or other materials. For parallel type excavations within the tolerance zone, the existing facility shall be visually identified at intervals not to exceed 50 feet along the line of excavation to avoid damages. The excavator shall exercise due care at all times to protect the facilities when exposing these facilities.   b.  The excavator shall maintain clearance between a facility and the cutting edge or point of any mechanized equipment, taking into account the known limit of control of the cutting edge or point, as may be reasonably necessary to avoid damage to the facility.   c.  The excavator shall provide support for facilities in and near the excavation or demolition area, including backfill operations, as may be reasonably required by the operator for the protection of the facilities.   (10)  The excavator shall not use mechanized equipment within 24 inches of a facility that is an oil, petroleum products, or highly volatile liquid pipeline system, a gas transmission line, or an electric transmission line unless the facility operator has consented to the use in writing and the operator's representative is on site during the use of the mechanized equipment. For purposes of this subdivision, the term  oil, petroleum products, or highly volatile liquid pipeline system" has the same meaning as the term "pipeline system" in Title 49 C.F.R. § 195.2, the term "gas transmission line" has the same meaning as the term "transmission line" in Title 49 C.F.R. § 192.3, and the term "electric transmission line" has the same meaning as the term "transmission line" in G.S. 62-100(7).  </v>
      </c>
    </row>
    <row r="12" spans="2:3" ht="39" thickBot="1" x14ac:dyDescent="0.3">
      <c r="B12" s="172" t="s">
        <v>301</v>
      </c>
      <c r="C12" s="241" t="str">
        <f>Master!$K$39</f>
        <v>Yes.
(NCGS § 87-122. (c) (9) (a))</v>
      </c>
    </row>
    <row r="13" spans="2:3" ht="26.25" thickBot="1" x14ac:dyDescent="0.3">
      <c r="B13" s="172" t="s">
        <v>302</v>
      </c>
      <c r="C13" s="241" t="str">
        <f>Master!$L$39</f>
        <v>Yes.
(NCGS § 87-122. (c) (7))</v>
      </c>
    </row>
    <row r="14" spans="2:3" ht="39" thickBot="1" x14ac:dyDescent="0.3">
      <c r="B14" s="172" t="s">
        <v>303</v>
      </c>
      <c r="C14" s="241" t="str">
        <f>Master!$M$39</f>
        <v>Yes.
(NCGS § 87-122. (c) (6))</v>
      </c>
    </row>
    <row r="15" spans="2:3" ht="26.25" thickBot="1" x14ac:dyDescent="0.3">
      <c r="B15" s="172" t="s">
        <v>594</v>
      </c>
      <c r="C15" s="241" t="str">
        <f>Master!$N$39</f>
        <v>Yes.
(NCGS § 87-122. (c) (7))</v>
      </c>
    </row>
    <row r="16" spans="2:3" ht="39" thickBot="1" x14ac:dyDescent="0.3">
      <c r="B16" s="172" t="s">
        <v>305</v>
      </c>
      <c r="C16" s="241" t="str">
        <f>Master!$O$39</f>
        <v>No</v>
      </c>
    </row>
    <row r="17" spans="2:3" ht="39" thickBot="1" x14ac:dyDescent="0.3">
      <c r="B17" s="172" t="s">
        <v>306</v>
      </c>
      <c r="C17" s="241" t="str">
        <f>Master!$P$39</f>
        <v>Yes.
(NCGS § 87-122. (a))</v>
      </c>
    </row>
    <row r="18" spans="2:3" ht="26.25" thickBot="1" x14ac:dyDescent="0.3">
      <c r="B18" s="172" t="s">
        <v>307</v>
      </c>
      <c r="C18" s="241" t="str">
        <f>Master!$Q$39</f>
        <v>Yes.
(NCGS § 87-126. (a))</v>
      </c>
    </row>
    <row r="19" spans="2:3" ht="26.25" thickBot="1" x14ac:dyDescent="0.3">
      <c r="B19" s="172" t="s">
        <v>1466</v>
      </c>
      <c r="C19" s="241" t="str">
        <f>Master!$R$39</f>
        <v>Yes.
(NCGS § 87-126. (a))</v>
      </c>
    </row>
    <row r="20" spans="2:3" ht="26.25" thickBot="1" x14ac:dyDescent="0.3">
      <c r="B20" s="172" t="s">
        <v>309</v>
      </c>
      <c r="C20" s="241" t="str">
        <f>Master!$S$39</f>
        <v>Yes.
(NCGS § 87-126. (b))</v>
      </c>
    </row>
    <row r="21" spans="2:3" ht="15.75" thickBot="1" x14ac:dyDescent="0.3">
      <c r="B21" s="172" t="s">
        <v>310</v>
      </c>
      <c r="C21" s="241" t="str">
        <f>Master!$T$39</f>
        <v>Yes</v>
      </c>
    </row>
    <row r="22" spans="2:3" ht="409.6" thickBot="1" x14ac:dyDescent="0.3">
      <c r="B22" s="172" t="s">
        <v>311</v>
      </c>
      <c r="C22" s="237" t="str">
        <f>Master!$U$39</f>
        <v xml:space="preserve">   NCGS § 87-124.  Exemptions. The notice requirements in G.S. 87-122(a) and G.S. 87-122(b) do not apply to the following: (1) An excavation or demolition performed by the owner of a single-family residential property on his or her own land that does not encroach on any operator's right-of-way, easement, or permitted use. (2) An excavation or demolition performed by the owner of a single-family residential property on his or her own land that encroaches on any operator's right-of-way, easement, or permitted use that is performed with nonmechanized equipment. (3) An excavation or demolition that involves the tilling of soil for agricultural or gardening purposes. (4) An excavation or demolition for agricultural purposes, as defined in G.S. 106-581.1, performed on property that does not encroach on any operator's right-of-way, easement, or permitted use. (5) An excavation by an operator or surveyor with nonmechanized equipment for the following purposes: a. Locating for a valid notification request or for the minor repair, connection, or routine maintenance of an existing facility or survey pin. b. Probing underground to determine the extent of gas or water migration. (6) An excavation or demolition performed when those responsible for routine maintenance of a right-of-way or any other governmental entity are performing, with labor on their permanent payroll, maintenance activities within the right-of-way. Maintenance activities shall include emergency replacement of signs critical for maintaining safety or reshaping of shoulders and ditches to the original road profile. Maintenance activities do not include the initial installation of traffic signs, traffic control equipment, guardrails or drainage structures. The provisions of this subdivision do not apply when the excavation or demolition is performed by a contractor acting on behalf of a person or entity responsible for routine maintenance of a right-of-way or on behalf of any other governmental entity. (7) An excavation or demolition performed by a railroad entirely on land which the railroad owns or operates or, in the event of an emergency, on adjacent land. No provision in this Article shall apply to any railroad which owns, operates, or permits facilities under land which the railroad owns or operates. (8) An excavation of a grave space, as defined in G.S. 65-48(10), the installation of a monument or memorial at a grave space, or an excavation related to the placement of a temporary structure or tent by a cemetery regulated under Chapter 65 of the General Statutes that does not encroach on any operator's right-of-way, easement, or permitted use. (9) Pavement milling and pavement resurfacing.
   § 87-125.  (a) An excavator performing an emergency excavation or demolition is not required to give notice to the Notification Center as provided in G.S. 87-122. However, the excavator shall, as soon as practicable, give notice to the Notification Center which shall include a description of the circumstances justifying the emergency. The excavator may request emergency assistance from each affected operator in locating and providing immediate protection to the facilities in the affected area.</v>
      </c>
    </row>
    <row r="23" spans="2:3" ht="15.75" thickBot="1" x14ac:dyDescent="0.3">
      <c r="B23" s="385" t="s">
        <v>60</v>
      </c>
      <c r="C23" s="385"/>
    </row>
    <row r="24" spans="2:3" ht="39" thickBot="1" x14ac:dyDescent="0.3">
      <c r="B24" s="288" t="s">
        <v>153</v>
      </c>
      <c r="C24" s="241" t="str">
        <f>Master!$V$39</f>
        <v>3 days for a facility;
10 days for subaqueous facility.</v>
      </c>
    </row>
    <row r="25" spans="2:3" ht="383.25" thickBot="1" x14ac:dyDescent="0.3">
      <c r="B25" s="288" t="s">
        <v>312</v>
      </c>
      <c r="C25" s="242" t="str">
        <f>Master!$W$39</f>
        <v xml:space="preserve">     NCGS § 87-121 (a)   An operator shall provide to the excavator the following:  (1)  The horizontal location and description of all of the operator's facilities in the area where the proposed excavation or demolition is to occur. The location shall be marked by stakes, soluble paint, flags, or any combination thereof, as appropriate, depending upon the conditions in the area of the proposed excavation or demolition. The operator shall, when marking as provided under this subdivision, use the APWA Uniform Color Code. If the diameter or width of the facility is greater than four inches, the dimension of the facility shall be indicated at least every 50 feet in the area of the proposed excavation or demolition. An operator who operates multiple facilities in the area of the proposed excavation or demolition shall locate each facility.  (1a) The operator's identity, marked as provided in subdivision (1) of this subsection, in the area where the proposed excavation or demolition is to occur. At a minimum, the operator's identity shall be marked at the beginning point, at intervals of 200 linear feet, and at the end point of the proposed excavation or demolition. (2)  Any other information that would assist the excavator in identifying and thereby avoiding damage to the marked facilities.  (b)  Unless otherwise provided in a written agreement between the operator and the excavator, the operator shall provide to the excavator the information required by subsection (a) of this section within the times provided below:  (1)  For a facility, within three full working days after the day notice of the proposed excavation or demolition was provided to the Notification Center.  (2)  For a subaqueous facility, within 10 full working days after the day notice of the proposed excavation or demolition was provided to the Notification Center.  (3)  If the operator declares an extraordinary circumstance, the times provided in this subsection shall not apply.  (c)  The operator shall provide a positive response to the Notification Center before the expiration of the time provided in subsection (b) of this section. The response shall indicate whether and to what extent the operator is able to provide the information required by subsection (a) of this section to respond to the notice from the excavator.  (d)  If the operator determines that provisions for marking subaqueous facilities are required, the operator will provide a positive response to the Notification Center not more than three full working days after notice has been provided by the excavator.  (e)  If extraordinary circumstances prevent the operator from marking the location of the facilities within the time specified in subsection (b) of this section, the operator shall either notify the excavator directly or notify the excavator through the Notification Center. When providing the notification under this subsection, the operator shall state the date and time when the location will be marked.</v>
      </c>
    </row>
    <row r="26" spans="2:3" ht="26.25" thickBot="1" x14ac:dyDescent="0.3">
      <c r="B26" s="288" t="s">
        <v>313</v>
      </c>
      <c r="C26" s="241" t="str">
        <f>Master!$X$39</f>
        <v>Yes.
(NCGS § 87-123)</v>
      </c>
    </row>
    <row r="27" spans="2:3" ht="141" thickBot="1" x14ac:dyDescent="0.3">
      <c r="B27" s="288" t="s">
        <v>1288</v>
      </c>
      <c r="C27" s="242" t="str">
        <f>Master!$Y$39</f>
        <v xml:space="preserve">    NCGS § 87-123 (a)  Every person who is an excavator, locator, or operator under this Article by virtue of engaging in these activities in the course of a business or trade has a duty to provide education and training to employees and to document such education and training. The training shall include sufficient information, guidance, and supervision such that employees can competently and safely operate the equipment used in the course of the business or trade and complete assigned tasks in a competent and safe manner while minimizing the potential for damage.  (b)  When an excavator, locator, or operator under this Article retains an independent contractor to perform activities regulated by this Article, the duty set forth in subsection (a) of this section shall not apply to the excavator, locator, or operator. Independent contractors shall provide training to their employees in accordance with this section. ...  (d)  Locators shall be properly trained. Locator training shall be documented.  (2013-407, s. 2.)</v>
      </c>
    </row>
    <row r="28" spans="2:3" ht="39" thickBot="1" x14ac:dyDescent="0.3">
      <c r="B28" s="288" t="s">
        <v>1289</v>
      </c>
      <c r="C28" s="241" t="str">
        <f>Master!$Z$39</f>
        <v>Yes</v>
      </c>
    </row>
    <row r="29" spans="2:3" ht="51.75" thickBot="1" x14ac:dyDescent="0.3">
      <c r="B29" s="288" t="s">
        <v>314</v>
      </c>
      <c r="C29" s="241" t="str">
        <f>Master!$AA$39</f>
        <v>NCGS § 87-121 (a)(1a) The operator's identity, marked as provided in subdivision (1) of this subsection, in the area where the proposed excavation or demolition is to occur. At a minimum, the operator's identity shall be marked at the beginning point, at intervals of 200 linear feet, and at the end point of the proposed excavation or demolition.</v>
      </c>
    </row>
    <row r="30" spans="2:3" ht="51.75" thickBot="1" x14ac:dyDescent="0.3">
      <c r="B30" s="288" t="s">
        <v>315</v>
      </c>
      <c r="C30" s="241" t="str">
        <f>Master!$AB$39</f>
        <v>No</v>
      </c>
    </row>
    <row r="31" spans="2:3" ht="51.75" thickBot="1" x14ac:dyDescent="0.3">
      <c r="B31" s="288" t="s">
        <v>316</v>
      </c>
      <c r="C31" s="241" t="str">
        <f>Master!$AC$39</f>
        <v>No</v>
      </c>
    </row>
    <row r="32" spans="2:3" ht="39" thickBot="1" x14ac:dyDescent="0.3">
      <c r="B32" s="288" t="s">
        <v>1290</v>
      </c>
      <c r="C32" s="241" t="str">
        <f>Master!$AD$39</f>
        <v>Not addressed</v>
      </c>
    </row>
    <row r="33" spans="2:3" ht="39" thickBot="1" x14ac:dyDescent="0.3">
      <c r="B33" s="288" t="s">
        <v>1291</v>
      </c>
      <c r="C33" s="241" t="str">
        <f>Master!$AE$39</f>
        <v>No</v>
      </c>
    </row>
    <row r="34" spans="2:3" ht="39" thickBot="1" x14ac:dyDescent="0.3">
      <c r="B34" s="288" t="s">
        <v>1281</v>
      </c>
      <c r="C34" s="241" t="str">
        <f>Master!$AF$39</f>
        <v>Not addressed.
(Reference NCGS § 87-121)</v>
      </c>
    </row>
    <row r="35" spans="2:3" ht="39" thickBot="1" x14ac:dyDescent="0.3">
      <c r="B35" s="288" t="s">
        <v>1467</v>
      </c>
      <c r="C35" s="241" t="str">
        <f>Master!AG39</f>
        <v>Yes</v>
      </c>
    </row>
    <row r="36" spans="2:3" ht="141" thickBot="1" x14ac:dyDescent="0.3">
      <c r="B36" s="288" t="s">
        <v>1468</v>
      </c>
      <c r="C36" s="242" t="str">
        <f>Master!AH39</f>
        <v xml:space="preserve">    NCGS § 87-121 (c) The operator shall provide a positive response to the Notification Center before the expiration of the time provided in subsection (b) of this section. The response shall indicate whether and to what extent the operator is able to provide the information required by subsection (a) of this section to respond to the notice from the excavator.  (d)  If the operator determines that provisions for marking subaqueous facilities are required, the operator will provide a positive response to the Notification Center not more than three full working days after notice has been provided by the excavator.  (e)  If extraordinary circumstances prevent the operator from marking the location of the facilities within the time specified in subsection (b) of this section, the operator shall either notify the excavator directly or notify the excavator through the Notification Center. When providing the notification under this subsection, the operator shall state the date and time when the location will be marked.</v>
      </c>
    </row>
    <row r="37" spans="2:3" ht="26.25" thickBot="1" x14ac:dyDescent="0.3">
      <c r="B37" s="288" t="s">
        <v>1282</v>
      </c>
      <c r="C37" s="241" t="str">
        <f>Master!AI39</f>
        <v>Yes.
(NCGS § 87-117 (20) and § 87-120 (c) (6))</v>
      </c>
    </row>
    <row r="38" spans="2:3" ht="51.75" thickBot="1" x14ac:dyDescent="0.3">
      <c r="B38" s="288" t="s">
        <v>317</v>
      </c>
      <c r="C38" s="241" t="str">
        <f>Master!$AJ$39</f>
        <v>No</v>
      </c>
    </row>
    <row r="39" spans="2:3" ht="51.75" thickBot="1" x14ac:dyDescent="0.3">
      <c r="B39" s="288" t="s">
        <v>318</v>
      </c>
      <c r="C39" s="241" t="str">
        <f>Master!$AK$39</f>
        <v>Not addressed.
(However, requirement is implied; see NCGS § 87-120 (a))</v>
      </c>
    </row>
    <row r="40" spans="2:3" ht="39" thickBot="1" x14ac:dyDescent="0.3">
      <c r="B40" s="288" t="s">
        <v>319</v>
      </c>
      <c r="C40" s="241" t="str">
        <f>Master!$AL$39</f>
        <v>No</v>
      </c>
    </row>
    <row r="41" spans="2:3" ht="51.75" thickBot="1" x14ac:dyDescent="0.3">
      <c r="B41" s="288" t="s">
        <v>1292</v>
      </c>
      <c r="C41" s="241" t="str">
        <f>Master!$AM$39</f>
        <v>Not addressed.
(However, requirement is implied; see NCGS § 87-120 (a))</v>
      </c>
    </row>
    <row r="42" spans="2:3" ht="39" thickBot="1" x14ac:dyDescent="0.3">
      <c r="B42" s="288" t="s">
        <v>1293</v>
      </c>
      <c r="C42" s="241" t="str">
        <f>Master!$AN$39</f>
        <v xml:space="preserve">Yes.
(NCGS § 87-121 (g))
     </v>
      </c>
    </row>
    <row r="43" spans="2:3" ht="39" thickBot="1" x14ac:dyDescent="0.3">
      <c r="B43" s="288" t="s">
        <v>320</v>
      </c>
      <c r="C43" s="242" t="str">
        <f>Master!$AO$39</f>
        <v xml:space="preserve">    NCGS § 87-121 (g)  All facilities installed by or on behalf of operators on or after the date this Article becomes effective shall be electronically locatable using a locating method that is generally accepted by operators in the particular industry or trade in which the operator is engaged.</v>
      </c>
    </row>
    <row r="44" spans="2:3" ht="26.25" thickBot="1" x14ac:dyDescent="0.3">
      <c r="B44" s="288" t="s">
        <v>321</v>
      </c>
      <c r="C44" s="241" t="str">
        <f>Master!$AP$39</f>
        <v>Yes.
   (NCGS § 87-127)</v>
      </c>
    </row>
    <row r="45" spans="2:3" ht="15.75" thickBot="1" x14ac:dyDescent="0.3">
      <c r="B45" s="386" t="s">
        <v>322</v>
      </c>
      <c r="C45" s="386"/>
    </row>
    <row r="46" spans="2:3" ht="26.25" thickBot="1" x14ac:dyDescent="0.3">
      <c r="B46" s="290" t="s">
        <v>1469</v>
      </c>
      <c r="C46" s="241" t="str">
        <f>Master!$AQ$39</f>
        <v>Yes.
   (NCGS § 87-120 (a) and (b))</v>
      </c>
    </row>
    <row r="47" spans="2:3" ht="26.25" thickBot="1" x14ac:dyDescent="0.3">
      <c r="B47" s="290" t="s">
        <v>1470</v>
      </c>
      <c r="C47" s="241" t="str">
        <f>Master!$AR$39</f>
        <v>No</v>
      </c>
    </row>
    <row r="48" spans="2:3" ht="39" thickBot="1" x14ac:dyDescent="0.3">
      <c r="B48" s="290" t="s">
        <v>1471</v>
      </c>
      <c r="C48" s="241" t="str">
        <f>Master!$AS$39</f>
        <v>Not addressed.
(Reference NCGS § 87-117 (18) and § 87-120 (a) and (b))</v>
      </c>
    </row>
    <row r="49" spans="2:3" ht="26.25" thickBot="1" x14ac:dyDescent="0.3">
      <c r="B49" s="290" t="s">
        <v>326</v>
      </c>
      <c r="C49" s="241" t="str">
        <f>Master!$AT$39</f>
        <v>No</v>
      </c>
    </row>
    <row r="50" spans="2:3" ht="26.25" thickBot="1" x14ac:dyDescent="0.3">
      <c r="B50" s="290" t="s">
        <v>327</v>
      </c>
      <c r="C50" s="241" t="str">
        <f>Master!$AU$39</f>
        <v>Not addressed</v>
      </c>
    </row>
    <row r="51" spans="2:3" ht="39" thickBot="1" x14ac:dyDescent="0.3">
      <c r="B51" s="290" t="s">
        <v>328</v>
      </c>
      <c r="C51" s="241" t="str">
        <f>Master!$AV$39</f>
        <v>Yes</v>
      </c>
    </row>
    <row r="52" spans="2:3" ht="396" thickBot="1" x14ac:dyDescent="0.3">
      <c r="B52" s="290" t="s">
        <v>329</v>
      </c>
      <c r="C52" s="242" t="str">
        <f>Master!$AW$39</f>
        <v xml:space="preserve">    NCGS § 87-129 There is hereby established the Underground Damage Prevention Review Board to review reports of alleged violations of this Article. The members of the Board shall be appointed by the Governor. The Board shall consist of 15 members as follows:  (1)  A representative from the North Carolina Department of Transportation;  (2)    A representative from a facility contract locator;  (3)  A representative from the Notification Center;  (4)  A representative from an electric public utility;  (5)  A representative from the telecommunications industry;  (6)  A representative from a natural gas utility;  (7)  A representative from a hazardous liquid transmission pipeline company;  (8)  A representative of a municipality, appointed on the recommendation of the League of Municipalities;  (9)  A highway contractor licensed under G.S. 87-10(b)(2) who does not own or operate facilities;  (10)  A public utilities contractor licensed under G.S. 87-10(b)(3) who does not own or operate facilities;  (11)  A surveyor licensed under Chapter 89C of the General Statutes;  (12)  A representative from a rural water system, appointed on the recommendation of the North Carolina Rural Water Association;  (13)  A representative from an investor-owned water system;  (14)  A representative from an electric membership corporation; and  (15)  A representative from a cable company, appointed on the recommendation of the North Carolina Cable Telecommunications Association..  ...  (a4)  Eight members of the Board shall constitute a quorum.  (a5)  The Governor shall designate one member of the Board as chair.  (a6)  The Board may adopt rules to implement this Article.  (b)  The Board shall receive reports of alleged violations of this Article. The Board shall contact persons against whom reports have been filed to inform them of the alleged violation within 10 days of the filing of the report...    (b1)  The Board shall review all reports of alleged violations of this Article and accompanying information. If the Board determines that a person has violated any provision of this Article, the Board shall determine the appropriate action or penalty to impose for each such violation. Actions and penalties may include training, education, and a civil penalty not to exceed two thousand five hundred dollars ($2,500). The Board shall approve training courses and the sponsors of those training courses under this subsection. Any fees for training courses approved by the Board shall be paid by the person determined to have violated this Article. The Board shall notify each person who is determined to have violated this Article in writing of the Board's determination and the Board's recommended action or penalty. A person determined to be in violation of this Article may request a hearing before the Board, after which the Board may reverse or uphold its original finding. If the Board recommends a penalty, the Board shall notify the Utilities Commission of the recommended penalty, and the Utilities Commission shall issue an order imposing the penalty.</v>
      </c>
    </row>
    <row r="53" spans="2:3" ht="26.25" thickBot="1" x14ac:dyDescent="0.3">
      <c r="B53" s="290" t="s">
        <v>330</v>
      </c>
      <c r="C53" s="241" t="str">
        <f>Master!$AX$39</f>
        <v>Yes</v>
      </c>
    </row>
    <row r="54" spans="2:3" ht="153.75" thickBot="1" x14ac:dyDescent="0.3">
      <c r="B54" s="290" t="s">
        <v>331</v>
      </c>
      <c r="C54" s="242" t="str">
        <f>Master!$AY$39</f>
        <v xml:space="preserve">    NCGS § 87-129 (b1)  The Board shall review all reports of alleged violations of this Article and accompanying information. If the Board determines that a person has violated any provision of this Article, the Board shall determine the appropriate action or penalty to impose for each such violation. Actions and penalties may include training, education, and a civil penalty not to exceed two thousand five hundred dollars ($2,500). The Board shall approve training courses and the sponsors of those training courses under this subsection. Any fees for training courses approved by the Board shall be paid by the person determined to have violated this Article. The Board shall notify each person who is determined to have violated this Article in writing of the Board's determination and the Board's recommended action or penalty. A person determined to be in violation of this Article may request a hearing before the Board, after which the Board may reverse or uphold its original finding. If the Board recommends a penalty, the Board shall notify the Utilities Commission of the recommended penalty, and the Utilities Commission shall issue an order imposing the penalty.</v>
      </c>
    </row>
    <row r="55" spans="2:3" ht="26.25" thickBot="1" x14ac:dyDescent="0.3">
      <c r="B55" s="290" t="s">
        <v>332</v>
      </c>
      <c r="C55" s="241" t="str">
        <f>Master!$AZ$39</f>
        <v>Yes</v>
      </c>
    </row>
    <row r="56" spans="2:3" ht="153.75" thickBot="1" x14ac:dyDescent="0.3">
      <c r="B56" s="290" t="s">
        <v>333</v>
      </c>
      <c r="C56" s="242" t="str">
        <f>Master!$BA$39</f>
        <v xml:space="preserve">    NCGS § 87-129 (b1)  The Board shall review all reports of alleged violations of this Article and accompanying information. If the Board determines that a person has violated any provision of this Article, the Board shall determine the appropriate action or penalty to impose for each such violation. Actions and penalties may include training, education, and a civil penalty not to exceed two thousand five hundred dollars ($2,500). The Board shall approve training courses and the sponsors of those training courses under this subsection. Any fees for training courses approved by the Board shall be paid by the person determined to have violated this Article. The Board shall notify each person who is determined to have violated this Article in writing of the Board's determination and the Board's recommended action or penalty. A person determined to be in violation of this Article may request a hearing before the Board, after which the Board may reverse or uphold its original finding. If the Board recommends a penalty, the Board shall notify the Utilities Commission of the recommended penalty, and the Utilities Commission shall issue an order imposing the penalty.</v>
      </c>
    </row>
    <row r="57" spans="2:3" ht="26.25" thickBot="1" x14ac:dyDescent="0.3">
      <c r="B57" s="290" t="s">
        <v>334</v>
      </c>
      <c r="C57" s="241" t="str">
        <f>Master!$BB$39</f>
        <v>Yes</v>
      </c>
    </row>
    <row r="58" spans="2:3" ht="153.75" thickBot="1" x14ac:dyDescent="0.3">
      <c r="B58" s="290" t="s">
        <v>335</v>
      </c>
      <c r="C58" s="242" t="str">
        <f>Master!$BC$39</f>
        <v xml:space="preserve">    NCGS § 87-129 (b1)  The Board shall review all reports of alleged violations of this Article and accompanying information. If the Board determines that a person has violated any provision of this Article, the Board shall determine the appropriate action or penalty to impose for each such violation. Actions and penalties may include training, education, and a civil penalty not to exceed two thousand five hundred dollars ($2,500). The Board shall approve training courses and the sponsors of those training courses under this subsection. Any fees for training courses approved by the Board shall be paid by the person determined to have violated this Article. The Board shall notify each person who is determined to have violated this Article in writing of the Board's determination and the Board's recommended action or penalty. A person determined to be in violation of this Article may request a hearing before the Board, after which the Board may reverse or uphold its original finding. If the Board recommends a penalty, the Board shall notify the Utilities Commission of the recommended penalty, and the Utilities Commission shall issue an order imposing the penalty.</v>
      </c>
    </row>
    <row r="59" spans="2:3" ht="51.75" thickBot="1" x14ac:dyDescent="0.3">
      <c r="B59" s="290" t="s">
        <v>200</v>
      </c>
      <c r="C59" s="241" t="str">
        <f>Master!$BD$39</f>
        <v>North Carolina Utilities Commission
(NCGS § 87-129 (b1))
Attorney General will provide counsel
(NCGS § 87-129 (g))</v>
      </c>
    </row>
    <row r="60" spans="2:3" ht="39" thickBot="1" x14ac:dyDescent="0.3">
      <c r="B60" s="290" t="s">
        <v>336</v>
      </c>
      <c r="C60" s="241" t="str">
        <f>Master!$BE$39</f>
        <v>Yes.
(NCGS § 87-129 (b1))</v>
      </c>
    </row>
    <row r="61" spans="2:3" ht="51.75" thickBot="1" x14ac:dyDescent="0.3">
      <c r="B61" s="290" t="s">
        <v>651</v>
      </c>
      <c r="C61" s="241" t="str">
        <f>Master!$BF$39</f>
        <v>No</v>
      </c>
    </row>
    <row r="62" spans="2:3" ht="51.75" thickBot="1" x14ac:dyDescent="0.3">
      <c r="B62" s="290" t="s">
        <v>477</v>
      </c>
      <c r="C62" s="241" t="str">
        <f>Master!$BG$39</f>
        <v>No</v>
      </c>
    </row>
    <row r="63" spans="2:3" ht="51.75" thickBot="1" x14ac:dyDescent="0.3">
      <c r="B63" s="290" t="s">
        <v>478</v>
      </c>
      <c r="C63" s="241" t="str">
        <f>Master!$BH$39</f>
        <v>No.
(Reference NC Utility Commission Rule R6-41)</v>
      </c>
    </row>
    <row r="64" spans="2:3" ht="15.75" thickBot="1" x14ac:dyDescent="0.3">
      <c r="B64" s="387" t="s">
        <v>339</v>
      </c>
      <c r="C64" s="387"/>
    </row>
    <row r="65" spans="2:3" ht="51.75" thickBot="1" x14ac:dyDescent="0.3">
      <c r="B65" s="291" t="s">
        <v>340</v>
      </c>
      <c r="C65" s="163" t="str">
        <f>Master!$BI$39</f>
        <v xml:space="preserve">    North Carolina General Statutes (NCGS) §§ 87-115 to -130, "Underground Utility Safety and Damage Prevention Act
(http://www.ncleg.net/gascripts/statutes/statutelookup.pl?statute=87)
    Also see One-Call Center Website for Information on State Law.</v>
      </c>
    </row>
    <row r="66" spans="2:3" ht="26.25" thickBot="1" x14ac:dyDescent="0.3">
      <c r="B66" s="291" t="s">
        <v>341</v>
      </c>
      <c r="C66" s="243">
        <f>Master!$BJ$39</f>
        <v>43670</v>
      </c>
    </row>
    <row r="67" spans="2:3" ht="26.25" thickBot="1" x14ac:dyDescent="0.3">
      <c r="B67" s="291" t="s">
        <v>342</v>
      </c>
      <c r="C67" s="243" t="str">
        <f>Master!$BK$39</f>
        <v>No</v>
      </c>
    </row>
    <row r="68" spans="2:3" ht="26.25" thickBot="1" x14ac:dyDescent="0.3">
      <c r="B68" s="291" t="s">
        <v>343</v>
      </c>
      <c r="C68" s="243" t="str">
        <f>Master!$BL$39</f>
        <v>None</v>
      </c>
    </row>
    <row r="69" spans="2:3" ht="26.25" thickBot="1" x14ac:dyDescent="0.3">
      <c r="B69" s="291" t="s">
        <v>1472</v>
      </c>
      <c r="C69" s="156" t="str">
        <f>Master!$BM$39</f>
        <v>North Carolina 811
(http://www.nc811.org)</v>
      </c>
    </row>
    <row r="70" spans="2:3" ht="15.75" thickBot="1" x14ac:dyDescent="0.3">
      <c r="B70" s="381" t="s">
        <v>377</v>
      </c>
      <c r="C70" s="382"/>
    </row>
    <row r="71" spans="2:3" ht="15.75" thickBot="1" x14ac:dyDescent="0.3">
      <c r="B71" s="292" t="s">
        <v>74</v>
      </c>
      <c r="C71" s="242">
        <f>Master!$BN$39</f>
        <v>0</v>
      </c>
    </row>
    <row r="72" spans="2:3" ht="51.75" thickBot="1" x14ac:dyDescent="0.3">
      <c r="B72" s="292" t="s">
        <v>138</v>
      </c>
      <c r="C72" s="244">
        <f>Master!$BO$39</f>
        <v>0</v>
      </c>
    </row>
  </sheetData>
  <mergeCells count="6">
    <mergeCell ref="B70:C70"/>
    <mergeCell ref="B1:C1"/>
    <mergeCell ref="B2:C2"/>
    <mergeCell ref="B23:C23"/>
    <mergeCell ref="B45:C45"/>
    <mergeCell ref="B64:C64"/>
  </mergeCells>
  <hyperlinks>
    <hyperlink ref="C65" r:id="rId1" display="http://www.ncleg.net/gascripts/statutes/statutelookup.pl?statute=87" xr:uid="{00000000-0004-0000-2900-000000000000}"/>
    <hyperlink ref="C69" r:id="rId2" display="http://www.nc811.org/" xr:uid="{00000000-0004-0000-2900-000001000000}"/>
  </hyperlinks>
  <pageMargins left="0.7" right="0.7" top="0.75" bottom="0.75" header="0.3" footer="0.3"/>
  <pageSetup scale="74" fitToHeight="0" orientation="landscape" r:id="rId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fitToPage="1"/>
  </sheetPr>
  <dimension ref="B1:C72"/>
  <sheetViews>
    <sheetView topLeftCell="B1" workbookViewId="0">
      <selection activeCell="C16" sqref="C16"/>
    </sheetView>
  </sheetViews>
  <sheetFormatPr defaultColWidth="9.140625" defaultRowHeight="15" x14ac:dyDescent="0.25"/>
  <cols>
    <col min="1" max="1" width="9.140625" style="236"/>
    <col min="2" max="2" width="30.42578125" style="236" customWidth="1"/>
    <col min="3" max="3" width="125.7109375" style="236" customWidth="1"/>
    <col min="4" max="16384" width="9.140625" style="236"/>
  </cols>
  <sheetData>
    <row r="1" spans="2:3" ht="69.95" customHeight="1" thickBot="1" x14ac:dyDescent="0.3">
      <c r="B1" s="383" t="s">
        <v>1399</v>
      </c>
      <c r="C1" s="383"/>
    </row>
    <row r="2" spans="2:3" ht="15.75" thickBot="1" x14ac:dyDescent="0.3">
      <c r="B2" s="394" t="s">
        <v>1424</v>
      </c>
      <c r="C2" s="394"/>
    </row>
    <row r="3" spans="2:3" ht="90" thickBot="1" x14ac:dyDescent="0.3">
      <c r="B3" s="172" t="s">
        <v>159</v>
      </c>
      <c r="C3" s="237" t="str">
        <f>Master!$B$40</f>
        <v xml:space="preserve">    North Dakota Century Code (ND CenCode) § 49-23-01. 7. "Excavation" means any operation in which earth, rock, or other materials in or below the ground is moved or otherwise displaced by means of hand or power tools, power equipment, or explosives and includes grading, trenching, digging, ditching, drilling, augering, tunneling, boring, scraping, and cable or pipe plowing and driving. The term does not include: a. Opening a grave in a cemetery. b. Plowing, cultivating, planting, harvesting, and similar operations in connection with agricultural activities, unless any of these activities disturbs the soil to a depth of eighteen inches [45.72 centimeters] or more. c. Gardening and landscaping unless it disturbs the soil to a depth of twelve inches [30.48 centimeters] or more. d. Normal maintenance of roads and streets if the maintenance does not change the original grade and does not involve the road ditch. e. Normal repair and maintenance of track and track bed by a railroad on its own right of way</v>
      </c>
    </row>
    <row r="4" spans="2:3" ht="15.75" thickBot="1" x14ac:dyDescent="0.3">
      <c r="B4" s="172" t="s">
        <v>160</v>
      </c>
      <c r="C4" s="237" t="str">
        <f>Master!$C$40</f>
        <v xml:space="preserve">    ND CenCode § 49-23-01.8. "Excavator" means a person who conducts excavation</v>
      </c>
    </row>
    <row r="5" spans="2:3" ht="26.25" thickBot="1" x14ac:dyDescent="0.3">
      <c r="B5" s="172" t="s">
        <v>1465</v>
      </c>
      <c r="C5" s="238" t="str">
        <f>Master!$D$40</f>
        <v>Yes</v>
      </c>
    </row>
    <row r="6" spans="2:3" ht="26.25" thickBot="1" x14ac:dyDescent="0.3">
      <c r="B6" s="172" t="s">
        <v>296</v>
      </c>
      <c r="C6" s="238">
        <f>Master!$E$40</f>
        <v>2</v>
      </c>
    </row>
    <row r="7" spans="2:3" ht="64.5" thickBot="1" x14ac:dyDescent="0.3">
      <c r="B7" s="172" t="s">
        <v>297</v>
      </c>
      <c r="C7" s="239" t="str">
        <f>Master!$F$40</f>
        <v xml:space="preserve">    ND CenCode § 49-23-04. 1. Except in an emergency, an excavator shall contact the notification center and provide an  excavation or location notice at least forty-eight hours before beginning any excavation, excluding Saturdays, Sundays, and holidays, unless otherwise agreed to between the excavator and operator. If an operator determines more time is necessary for location, the operator may request a twenty-four-hour extension of the excavation or location notice by notifying the notification center. The notification center shall notify the excavator of the extension. An excavation begins the first time excavation occurs in an area that was not previously identified by the excavator in an excavation notice.</v>
      </c>
    </row>
    <row r="8" spans="2:3" ht="26.25" thickBot="1" x14ac:dyDescent="0.3">
      <c r="B8" s="172" t="s">
        <v>298</v>
      </c>
      <c r="C8" s="240" t="str">
        <f>Master!$G$40</f>
        <v>21
(ND CenCode § 49-23-04. 6. g.)</v>
      </c>
    </row>
    <row r="9" spans="2:3" ht="26.25" thickBot="1" x14ac:dyDescent="0.3">
      <c r="B9" s="172" t="s">
        <v>299</v>
      </c>
      <c r="C9" s="240" t="str">
        <f>Master!$H$40</f>
        <v>Yes.
(ND CenCode § 49-23-04. 2.)</v>
      </c>
    </row>
    <row r="10" spans="2:3" ht="26.25" thickBot="1" x14ac:dyDescent="0.3">
      <c r="B10" s="172" t="s">
        <v>61</v>
      </c>
      <c r="C10" s="240" t="str">
        <f>Master!$I$40</f>
        <v>24"
(ND CenCode § 49-23-01. 3.(a))</v>
      </c>
    </row>
    <row r="11" spans="2:3" ht="77.25" thickBot="1" x14ac:dyDescent="0.3">
      <c r="B11" s="172" t="s">
        <v>300</v>
      </c>
      <c r="C11" s="239" t="str">
        <f>Master!$J$40</f>
        <v xml:space="preserve">    ND CenCode § 49-23-01. As used in this chapter, unless the context otherwise requires: ... 3. "Careful and prudent manner" means: (a) excavating within twenty-four inches [60.96 centimeters] of the outer edges of an underground facility located manually and marked by the owner or operator (b) and supporting and protecting the uncovered facility.
    § 49-23-05. To avoid damage to and minimize interference with underground facilities in and near the construction area, an excavator shall: 1. Maintain a clearance between an underground facility and the cutting edge or point of any mechanized equipment, considering the known limit of control of the cutting edge or point to avoid damage to the facility. ... 5. Conduct the excavation in a careful and prudent manner.</v>
      </c>
    </row>
    <row r="12" spans="2:3" ht="39" thickBot="1" x14ac:dyDescent="0.3">
      <c r="B12" s="172" t="s">
        <v>301</v>
      </c>
      <c r="C12" s="241" t="str">
        <f>Master!$K$40</f>
        <v xml:space="preserve">Yes.
(ND CenCode § 49-23-01. 3.) </v>
      </c>
    </row>
    <row r="13" spans="2:3" ht="26.25" thickBot="1" x14ac:dyDescent="0.3">
      <c r="B13" s="172" t="s">
        <v>302</v>
      </c>
      <c r="C13" s="241" t="str">
        <f>Master!$L$40</f>
        <v>Yes.
(ND CenCode § 49-23-05. 3.)</v>
      </c>
    </row>
    <row r="14" spans="2:3" ht="39" thickBot="1" x14ac:dyDescent="0.3">
      <c r="B14" s="172" t="s">
        <v>303</v>
      </c>
      <c r="C14" s="241" t="str">
        <f>Master!$M$40</f>
        <v>Yes.
(ND CenCode § 49-23-04. 6. f.)</v>
      </c>
    </row>
    <row r="15" spans="2:3" ht="26.25" thickBot="1" x14ac:dyDescent="0.3">
      <c r="B15" s="172" t="s">
        <v>594</v>
      </c>
      <c r="C15" s="241" t="str">
        <f>Master!$N$40</f>
        <v>Yes.
(ND CenCode § 49-23-04. 6. f.)</v>
      </c>
    </row>
    <row r="16" spans="2:3" ht="39" thickBot="1" x14ac:dyDescent="0.3">
      <c r="B16" s="172" t="s">
        <v>305</v>
      </c>
      <c r="C16" s="241" t="str">
        <f>Master!$O$40</f>
        <v>No</v>
      </c>
    </row>
    <row r="17" spans="2:3" ht="39" thickBot="1" x14ac:dyDescent="0.3">
      <c r="B17" s="172" t="s">
        <v>306</v>
      </c>
      <c r="C17" s="241" t="str">
        <f>Master!$P$40</f>
        <v>Yes.
(ND CenCode § 49-23-04. 1.)</v>
      </c>
    </row>
    <row r="18" spans="2:3" ht="26.25" thickBot="1" x14ac:dyDescent="0.3">
      <c r="B18" s="172" t="s">
        <v>307</v>
      </c>
      <c r="C18" s="241" t="str">
        <f>Master!$Q$40</f>
        <v>Yes.
(ND CenCode § 49-23-06. 1. a.)</v>
      </c>
    </row>
    <row r="19" spans="2:3" ht="26.25" thickBot="1" x14ac:dyDescent="0.3">
      <c r="B19" s="172" t="s">
        <v>1466</v>
      </c>
      <c r="C19" s="241" t="str">
        <f>Master!$R$40</f>
        <v>No</v>
      </c>
    </row>
    <row r="20" spans="2:3" ht="26.25" thickBot="1" x14ac:dyDescent="0.3">
      <c r="B20" s="172" t="s">
        <v>309</v>
      </c>
      <c r="C20" s="241" t="str">
        <f>Master!$S$40</f>
        <v>Yes.
(ND CenCode § 49-23-06. 1. a.)</v>
      </c>
    </row>
    <row r="21" spans="2:3" ht="15.75" thickBot="1" x14ac:dyDescent="0.3">
      <c r="B21" s="172" t="s">
        <v>310</v>
      </c>
      <c r="C21" s="241" t="str">
        <f>Master!$T$40</f>
        <v>Yes</v>
      </c>
    </row>
    <row r="22" spans="2:3" ht="77.25" thickBot="1" x14ac:dyDescent="0.3">
      <c r="B22" s="172" t="s">
        <v>311</v>
      </c>
      <c r="C22" s="237" t="str">
        <f>Master!$U$40</f>
        <v xml:space="preserve">    ND CenCode § 49-23-01. ... 7. Excavation means.... The term does not include: a. Opening a grave in a cemetery. b. Plowing, cultivating, planting, harvesting, and similar operations in connection with agricultural activities, unless any of these activities disturbs the soil to a depth of eighteen inches [45.72 centimeters] or more. c. Gardening and landscaping unless it disturbs the soil to a depth of twelve inches [30.48 centimeters] or more. d. Normal maintenance of roads and streets if the maintenance does not change the original grade and does not involve the road ditch. e. Normal repair and maintenance of track and track bed by a railroad on its own right of way.
    § 49-23-04. 1. Except in an emergency, an excavator shall contact the notification center and provide an  excavation or location notice ....</v>
      </c>
    </row>
    <row r="23" spans="2:3" ht="15.75" thickBot="1" x14ac:dyDescent="0.3">
      <c r="B23" s="385" t="s">
        <v>60</v>
      </c>
      <c r="C23" s="385"/>
    </row>
    <row r="24" spans="2:3" ht="39" thickBot="1" x14ac:dyDescent="0.3">
      <c r="B24" s="288" t="s">
        <v>153</v>
      </c>
      <c r="C24" s="241">
        <f>Master!$V$40</f>
        <v>2</v>
      </c>
    </row>
    <row r="25" spans="2:3" ht="90" thickBot="1" x14ac:dyDescent="0.3">
      <c r="B25" s="288" t="s">
        <v>312</v>
      </c>
      <c r="C25" s="242" t="str">
        <f>Master!$W$40</f>
        <v xml:space="preserve">    ND CenCode § 49-23-04.6. a. An operator with underground facilities within the area of a location request shall locate and mark or otherwise provide the approximate horizontal location of the underground facilities of the operator within the location period or as agreed by the parties. e. If  the  operator  cannot  complete  marking  of  the  excavation  area  before  the excavation commencement time stated in the excavation notice, the operator shall promptly contact the excavator. ... 7. If an excavation is being made in a time of emergency, all reasonable precautions must be taken to protect the underground facilities. In an emergency, the excavator shall give notification in compliance with this chapter, as soon as practical, that an emergency exists. As soon as practical, each operator shall provide all location information that is reasonably available to the excavator.</v>
      </c>
    </row>
    <row r="26" spans="2:3" ht="26.25" thickBot="1" x14ac:dyDescent="0.3">
      <c r="B26" s="288" t="s">
        <v>313</v>
      </c>
      <c r="C26" s="241" t="str">
        <f>Master!$X$40</f>
        <v>No</v>
      </c>
    </row>
    <row r="27" spans="2:3" ht="39" thickBot="1" x14ac:dyDescent="0.3">
      <c r="B27" s="288" t="s">
        <v>1288</v>
      </c>
      <c r="C27" s="241" t="str">
        <f>Master!$Y$40</f>
        <v>Not addressed</v>
      </c>
    </row>
    <row r="28" spans="2:3" ht="39" thickBot="1" x14ac:dyDescent="0.3">
      <c r="B28" s="288" t="s">
        <v>1289</v>
      </c>
      <c r="C28" s="241" t="str">
        <f>Master!$Z$40</f>
        <v>No</v>
      </c>
    </row>
    <row r="29" spans="2:3" ht="39" thickBot="1" x14ac:dyDescent="0.3">
      <c r="B29" s="288" t="s">
        <v>314</v>
      </c>
      <c r="C29" s="241" t="str">
        <f>Master!$AA$40</f>
        <v>Not addressed.
(Reference ND CenCode § 49-23-04. 6. d.)</v>
      </c>
    </row>
    <row r="30" spans="2:3" ht="51.75" thickBot="1" x14ac:dyDescent="0.3">
      <c r="B30" s="288" t="s">
        <v>315</v>
      </c>
      <c r="C30" s="241" t="str">
        <f>Master!$AB$40</f>
        <v>Yes.
(ND CenCode § 49-23-01.11 and 16)</v>
      </c>
    </row>
    <row r="31" spans="2:3" ht="51.75" thickBot="1" x14ac:dyDescent="0.3">
      <c r="B31" s="288" t="s">
        <v>316</v>
      </c>
      <c r="C31" s="241" t="str">
        <f>Master!$AC$40</f>
        <v>Yes</v>
      </c>
    </row>
    <row r="32" spans="2:3" ht="51.75" thickBot="1" x14ac:dyDescent="0.3">
      <c r="B32" s="288" t="s">
        <v>1290</v>
      </c>
      <c r="C32" s="242" t="str">
        <f>Master!$AD$40</f>
        <v xml:space="preserve">    ND CenCode § 49.23.04. 6. l.  A facility owner, excavator, or other person may not present or presume that an underground facility is abandoned, or treat an underground facility as abandoned, unless the facility has been verified as abandoned by reference to installation records or by testing. The notification center shall establish a method of providing personnel from a facility owner qualified to safely inspect and verify whether a facility is abandoned or inactive if necessary.  An inactive facility must be considered active for purposes of this section.</v>
      </c>
    </row>
    <row r="33" spans="2:3" ht="39" thickBot="1" x14ac:dyDescent="0.3">
      <c r="B33" s="288" t="s">
        <v>1291</v>
      </c>
      <c r="C33" s="241" t="str">
        <f>Master!$AE$40</f>
        <v>No</v>
      </c>
    </row>
    <row r="34" spans="2:3" ht="39" thickBot="1" x14ac:dyDescent="0.3">
      <c r="B34" s="288" t="s">
        <v>1281</v>
      </c>
      <c r="C34" s="241" t="str">
        <f>Master!$AF$40</f>
        <v>Not addressed as a normal occurrence.
(Reference ND CenCode § 49.23.04. 6. e. and § 49-23-04. 2.)</v>
      </c>
    </row>
    <row r="35" spans="2:3" ht="39" thickBot="1" x14ac:dyDescent="0.3">
      <c r="B35" s="288" t="s">
        <v>1467</v>
      </c>
      <c r="C35" s="241" t="str">
        <f>Master!$AG$40</f>
        <v xml:space="preserve">No </v>
      </c>
    </row>
    <row r="36" spans="2:3" ht="39" thickBot="1" x14ac:dyDescent="0.3">
      <c r="B36" s="288" t="s">
        <v>1468</v>
      </c>
      <c r="C36" s="241" t="str">
        <f>Master!$AH$40</f>
        <v>Not addressed</v>
      </c>
    </row>
    <row r="37" spans="2:3" ht="26.25" thickBot="1" x14ac:dyDescent="0.3">
      <c r="B37" s="288" t="s">
        <v>1282</v>
      </c>
      <c r="C37" s="241" t="str">
        <f>Master!$AI$40</f>
        <v>No</v>
      </c>
    </row>
    <row r="38" spans="2:3" ht="51.75" thickBot="1" x14ac:dyDescent="0.3">
      <c r="B38" s="288" t="s">
        <v>317</v>
      </c>
      <c r="C38" s="241" t="str">
        <f>Master!$AJ$40</f>
        <v>Yes</v>
      </c>
    </row>
    <row r="39" spans="2:3" ht="51.75" thickBot="1" x14ac:dyDescent="0.3">
      <c r="B39" s="288" t="s">
        <v>318</v>
      </c>
      <c r="C39" s="242" t="str">
        <f>Master!$AK$40</f>
        <v xml:space="preserve">    ND CenCode § 49-23-03. 3. An operator shall participate in and share the costs of the one-call excavation notice system by:  a. Submitting the information required by the notification center to allow the center to notify the operator of excavation activity; b. Updating the information provided to the notification center on a timely basis;</v>
      </c>
    </row>
    <row r="40" spans="2:3" ht="39" thickBot="1" x14ac:dyDescent="0.3">
      <c r="B40" s="288" t="s">
        <v>319</v>
      </c>
      <c r="C40" s="241" t="str">
        <f>Master!$AL$40</f>
        <v>Yes</v>
      </c>
    </row>
    <row r="41" spans="2:3" ht="51.75" thickBot="1" x14ac:dyDescent="0.3">
      <c r="B41" s="288" t="s">
        <v>1292</v>
      </c>
      <c r="C41" s="242" t="str">
        <f>Master!$AM$40</f>
        <v xml:space="preserve">    ND CenCode § 49-23-03. 3. An operator shall participate in and share the costs of the one-call excavation notice system by:  a. Submitting the information required by the notification center to allow the center to notify the operator of excavation activity; b. Updating the information provided to the notification center on a timely basis;</v>
      </c>
    </row>
    <row r="42" spans="2:3" ht="39" thickBot="1" x14ac:dyDescent="0.3">
      <c r="B42" s="288" t="s">
        <v>1293</v>
      </c>
      <c r="C42" s="241" t="str">
        <f>Master!$AN$40</f>
        <v>No</v>
      </c>
    </row>
    <row r="43" spans="2:3" ht="39" thickBot="1" x14ac:dyDescent="0.3">
      <c r="B43" s="288" t="s">
        <v>320</v>
      </c>
      <c r="C43" s="242" t="str">
        <f>Master!$AO$40</f>
        <v xml:space="preserve">    "Electronically" not specifically addressed.  However, reference ND CenCode § 49-23-04. 6. m. An underground facility owner shall make all new facilities locatable.</v>
      </c>
    </row>
    <row r="44" spans="2:3" ht="15.75" thickBot="1" x14ac:dyDescent="0.3">
      <c r="B44" s="288" t="s">
        <v>321</v>
      </c>
      <c r="C44" s="241" t="str">
        <f>Master!$AP$40</f>
        <v>No</v>
      </c>
    </row>
    <row r="45" spans="2:3" ht="15.75" thickBot="1" x14ac:dyDescent="0.3">
      <c r="B45" s="386" t="s">
        <v>322</v>
      </c>
      <c r="C45" s="386"/>
    </row>
    <row r="46" spans="2:3" ht="26.25" thickBot="1" x14ac:dyDescent="0.3">
      <c r="B46" s="290" t="s">
        <v>1469</v>
      </c>
      <c r="C46" s="241" t="str">
        <f>Master!$AQ$40</f>
        <v>Yes
(ND CenCode § 49-23-03.1.)</v>
      </c>
    </row>
    <row r="47" spans="2:3" ht="26.25" thickBot="1" x14ac:dyDescent="0.3">
      <c r="B47" s="290" t="s">
        <v>1470</v>
      </c>
      <c r="C47" s="241" t="str">
        <f>Master!$AR$40</f>
        <v>Yes</v>
      </c>
    </row>
    <row r="48" spans="2:3" ht="77.25" thickBot="1" x14ac:dyDescent="0.3">
      <c r="B48" s="290" t="s">
        <v>1471</v>
      </c>
      <c r="C48" s="242" t="str">
        <f>Master!$AS$40</f>
        <v xml:space="preserve">    ND CenCode § 49-23-01.15. Operator means a person who owns or operates an underground facility, including…. A person is not considered an operator solely because the person is an owner or tenant of real property where underground facilities are located if the underground facilities are used exclusively to furnish services or commodities on that property.
    § 49-23-01.18. Underground facility means … Privately owned and operated underground facilities which do not extend beyond the boundary of the private property are excluded.
    § 49-23-03.1. An operator shall participate in and share in the costs of the statewide notification center....</v>
      </c>
    </row>
    <row r="49" spans="2:3" ht="26.25" thickBot="1" x14ac:dyDescent="0.3">
      <c r="B49" s="290" t="s">
        <v>326</v>
      </c>
      <c r="C49" s="241" t="str">
        <f>Master!$AT$40</f>
        <v>Yes</v>
      </c>
    </row>
    <row r="50" spans="2:3" ht="90" thickBot="1" x14ac:dyDescent="0.3">
      <c r="B50" s="290" t="s">
        <v>327</v>
      </c>
      <c r="C50" s="242" t="str">
        <f>Master!$AU$40</f>
        <v xml:space="preserve">    ND CenCode § 49-23-03. 4. A nonprofit corporation shall govern the notification center. a. The board of directors of North Dakota one-call, incorporated must consist of nine members representing the participants in the center. The members of the board of directors must be chosen and serve for terms as provided in the bylaws of the corporation. One member of the board of directors must be chosen by representatives of each of the following participant groups: (1) Telecommunications service providers.
(2) Gas distribution lines operators. (3) Oil or gas transmission or gathering lines operators. (4) Electrical transmission and distribution operators. (5) Rural water systems. (6) Cities of five thousand or more population. (7) Cities of fewer than five thousand population. (8) Cable television service providers. (9) Excavators.</v>
      </c>
    </row>
    <row r="51" spans="2:3" ht="39" thickBot="1" x14ac:dyDescent="0.3">
      <c r="B51" s="290" t="s">
        <v>328</v>
      </c>
      <c r="C51" s="241" t="str">
        <f>Master!$AV$40</f>
        <v>Yes</v>
      </c>
    </row>
    <row r="52" spans="2:3" ht="39" thickBot="1" x14ac:dyDescent="0.3">
      <c r="B52" s="290" t="s">
        <v>329</v>
      </c>
      <c r="C52" s="242" t="str">
        <f>Master!$AW$40</f>
        <v xml:space="preserve">    ND CenCode § 49-23-03. 4. d. The  board shall aid the state's attorneys of the various  counties  in  the enforcement of this chapter and the prosecution of any violations. The board may institute a civil action for an injunction to enjoin violations of this chapter without proof that anyone suffered actual damages.  [Also, presumably, the board will assist the ND Public Service Commission (see ND CenCode § 49-07).] </v>
      </c>
    </row>
    <row r="53" spans="2:3" ht="26.25" thickBot="1" x14ac:dyDescent="0.3">
      <c r="B53" s="290" t="s">
        <v>330</v>
      </c>
      <c r="C53" s="241" t="str">
        <f>Master!$AX$40</f>
        <v>Yes</v>
      </c>
    </row>
    <row r="54" spans="2:3" ht="128.25" thickBot="1" x14ac:dyDescent="0.3">
      <c r="B54" s="290" t="s">
        <v>331</v>
      </c>
      <c r="C54" s="242" t="str">
        <f>Master!$AY$40</f>
        <v xml:space="preserve">    ND CenCode § 49-07-01.1.  ... A violation occurring under chapter 49-23, in addition to any other penalty, is subject to a civil penalty not to exceed twenty-five thousand dollars. The commission shall develop policies for the assessment of penalties under chapter 49-23 which will take into consideration the severity of damages and the conduct of the offender. The civil penalty may be compromised by the commission. The amount of the penalty when finally determined or agreed upon in compromise, if not paid, may be recovered in a civil action in the courts of this state.
  § 49-23-06 2. a. If an excavator fails to comply with this chapter or damages an underground facility, the excavator is liable for all damages caused by the failure to comply with this chapter and for all damages to the facilities and must reimburse the operator for the cost of location, repair and restoration, loss of product, and interruption of service occurring because of the damage or injury to the facilities, together with reasonable costs and expenses of suit, including reasonable attorney's fees. (b) Reimbursement to the operator under this subsection is not required if the damage to the underground facility was caused by the sole negligence of the operator or the operator failed to comply with sections 49-23-03 and 49-23-04.</v>
      </c>
    </row>
    <row r="55" spans="2:3" ht="26.25" thickBot="1" x14ac:dyDescent="0.3">
      <c r="B55" s="290" t="s">
        <v>332</v>
      </c>
      <c r="C55" s="241" t="str">
        <f>Master!$AZ$40</f>
        <v>Yes</v>
      </c>
    </row>
    <row r="56" spans="2:3" ht="115.5" thickBot="1" x14ac:dyDescent="0.3">
      <c r="B56" s="290" t="s">
        <v>333</v>
      </c>
      <c r="C56" s="242" t="str">
        <f>Master!$BA$40</f>
        <v xml:space="preserve">    ND CenCode § 49-07-01.1.  ... A violation occurring under chapter 49-23, in addition to any other penalty, is subject to a civil penalty not to exceed twenty-five thousand dollars. The commission shall develop policies for the assessment of penalties under chapter 49-23 which will take into consideration the severity of damages and the conduct of the offender. The civil penalty may be compromised by the commission. The amount of the penalty when finally determined or agreed upon in compromise, if not paid, may be recovered in a civil action in the courts of this state. [See http://www.legis.nd.gov/cencode/t49c07.pdf]
    § 49-07-05.1.  Any person who violates a rule or order of the commission pursuant to section 49-02-01.2 [Pipeline safety; see http://www.legis.nd.gov/cencode/t49c02.pdf] is subject to a civil penalty to be imposed by the commission of not to exceed two hundred thousand dollars for each violation for each day that the violation continues, except that the maximum penalty may not exceed two million dollars for any related series of violations.</v>
      </c>
    </row>
    <row r="57" spans="2:3" ht="26.25" thickBot="1" x14ac:dyDescent="0.3">
      <c r="B57" s="290" t="s">
        <v>334</v>
      </c>
      <c r="C57" s="241" t="str">
        <f>Master!$BB$40</f>
        <v>Yes</v>
      </c>
    </row>
    <row r="58" spans="2:3" ht="51.75" thickBot="1" x14ac:dyDescent="0.3">
      <c r="B58" s="290" t="s">
        <v>335</v>
      </c>
      <c r="C58" s="242" t="str">
        <f>Master!$BC$40</f>
        <v xml:space="preserve">    ND CenCode § 49-07-01.1.  ... A violation occurring under chapter 49-23, in addition to any other penalty, is subject to a civil penalty not to exceed twenty-five thousand dollars. The commission shall develop policies for the assessment of penalties under chapter 49-23 which will take into consideration the severity of damages and the conduct of the offender. The civil penalty may be compromised by the commission. The amount of the penalty when finally determined or agreed upon in compromise, if not paid, may be recovered in a civil action in the courts of this state.</v>
      </c>
    </row>
    <row r="59" spans="2:3" ht="26.25" thickBot="1" x14ac:dyDescent="0.3">
      <c r="B59" s="290" t="s">
        <v>200</v>
      </c>
      <c r="C59" s="242" t="str">
        <f>Master!$BD$40</f>
        <v xml:space="preserve">    ND Public Service Commission (see ND CenCode § 49-07) and State's attorneys of various counties (see ND CenCode § 49-23-03.4.d)</v>
      </c>
    </row>
    <row r="60" spans="2:3" ht="39" thickBot="1" x14ac:dyDescent="0.3">
      <c r="B60" s="290" t="s">
        <v>336</v>
      </c>
      <c r="C60" s="241" t="str">
        <f>Master!$BE$40</f>
        <v>No</v>
      </c>
    </row>
    <row r="61" spans="2:3" ht="51.75" thickBot="1" x14ac:dyDescent="0.3">
      <c r="B61" s="290" t="s">
        <v>651</v>
      </c>
      <c r="C61" s="241" t="str">
        <f>Master!$BF$40</f>
        <v>No</v>
      </c>
    </row>
    <row r="62" spans="2:3" ht="51.75" thickBot="1" x14ac:dyDescent="0.3">
      <c r="B62" s="290" t="s">
        <v>477</v>
      </c>
      <c r="C62" s="241" t="str">
        <f>Master!$BG$40</f>
        <v>No</v>
      </c>
    </row>
    <row r="63" spans="2:3" ht="51.75" thickBot="1" x14ac:dyDescent="0.3">
      <c r="B63" s="290" t="s">
        <v>478</v>
      </c>
      <c r="C63" s="241" t="str">
        <f>Master!$BH$40</f>
        <v>No</v>
      </c>
    </row>
    <row r="64" spans="2:3" ht="15.75" thickBot="1" x14ac:dyDescent="0.3">
      <c r="B64" s="387" t="s">
        <v>339</v>
      </c>
      <c r="C64" s="387"/>
    </row>
    <row r="65" spans="2:3" ht="39" thickBot="1" x14ac:dyDescent="0.3">
      <c r="B65" s="291" t="s">
        <v>340</v>
      </c>
      <c r="C65" s="163" t="str">
        <f>Master!$BI$40</f>
        <v xml:space="preserve">    North Dakota Century Code (ND CenCode) §§ 49-23-01 to -07, One Call Excavation Notice System
(http://www.legis.nd.gov/cencode/t49c23.pdf)
    Also see One-Call Center Website for Information on State Law.</v>
      </c>
    </row>
    <row r="66" spans="2:3" ht="26.25" thickBot="1" x14ac:dyDescent="0.3">
      <c r="B66" s="291" t="s">
        <v>341</v>
      </c>
      <c r="C66" s="243">
        <f>Master!$BJ$40</f>
        <v>42852</v>
      </c>
    </row>
    <row r="67" spans="2:3" ht="26.25" thickBot="1" x14ac:dyDescent="0.3">
      <c r="B67" s="291" t="s">
        <v>342</v>
      </c>
      <c r="C67" s="243" t="str">
        <f>Master!$BK$40</f>
        <v>No</v>
      </c>
    </row>
    <row r="68" spans="2:3" ht="51.75" thickBot="1" x14ac:dyDescent="0.3">
      <c r="B68" s="291" t="s">
        <v>343</v>
      </c>
      <c r="C68" s="156" t="str">
        <f>Master!$BL$40</f>
        <v xml:space="preserve">    Rules implementing the North Dakota Public Service Commission's jurisdiction over damage prevention are contained in North Dakota Administrative Code (NDAC), Articles 69-01 and 69-02.  These address the Organization and Provisions for the Commission's functioning and do not specifically address rules regarding excavation damage prevention. 
(https://www.psc.nd.gov/public/laws/rulesdamageprev.php)</v>
      </c>
    </row>
    <row r="69" spans="2:3" ht="26.25" thickBot="1" x14ac:dyDescent="0.3">
      <c r="B69" s="291" t="s">
        <v>1472</v>
      </c>
      <c r="C69" s="158" t="str">
        <f>Master!$BM$40</f>
        <v>North Dakota One Call
(http://www.ndonecall.com)</v>
      </c>
    </row>
    <row r="70" spans="2:3" ht="15.75" thickBot="1" x14ac:dyDescent="0.3">
      <c r="B70" s="381" t="s">
        <v>377</v>
      </c>
      <c r="C70" s="382"/>
    </row>
    <row r="71" spans="2:3" ht="15.75" thickBot="1" x14ac:dyDescent="0.3">
      <c r="B71" s="292" t="s">
        <v>74</v>
      </c>
      <c r="C71" s="247">
        <f>Master!$BN$40</f>
        <v>0</v>
      </c>
    </row>
    <row r="72" spans="2:3" ht="51.75" thickBot="1" x14ac:dyDescent="0.3">
      <c r="B72" s="292" t="s">
        <v>138</v>
      </c>
      <c r="C72" s="244">
        <f>Master!$BO$40</f>
        <v>0</v>
      </c>
    </row>
  </sheetData>
  <mergeCells count="6">
    <mergeCell ref="B70:C70"/>
    <mergeCell ref="B1:C1"/>
    <mergeCell ref="B2:C2"/>
    <mergeCell ref="B23:C23"/>
    <mergeCell ref="B45:C45"/>
    <mergeCell ref="B64:C64"/>
  </mergeCells>
  <hyperlinks>
    <hyperlink ref="C65" r:id="rId1" display="http://www.legis.nd.gov/cencode/t49c23.pdf" xr:uid="{00000000-0004-0000-2A00-000000000000}"/>
    <hyperlink ref="C68" r:id="rId2" display="https://www.psc.nd.gov/public/laws/rulesdamageprev.php" xr:uid="{00000000-0004-0000-2A00-000001000000}"/>
    <hyperlink ref="C69" r:id="rId3" display="http://www.ndonecall.com/" xr:uid="{00000000-0004-0000-2A00-000002000000}"/>
  </hyperlinks>
  <pageMargins left="0.7" right="0.7" top="0.75" bottom="0.75" header="0.3" footer="0.3"/>
  <pageSetup scale="74" fitToHeight="0" orientation="landscape" r:id="rId4"/>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B1:C72"/>
  <sheetViews>
    <sheetView topLeftCell="A25" workbookViewId="0">
      <selection activeCell="C57" sqref="C57"/>
    </sheetView>
  </sheetViews>
  <sheetFormatPr defaultColWidth="9.140625" defaultRowHeight="15" x14ac:dyDescent="0.25"/>
  <cols>
    <col min="1" max="1" width="9.140625" style="223"/>
    <col min="2" max="2" width="30.42578125" style="223" customWidth="1"/>
    <col min="3" max="3" width="125.7109375" style="223" customWidth="1"/>
    <col min="4" max="16384" width="9.140625" style="223"/>
  </cols>
  <sheetData>
    <row r="1" spans="2:3" ht="69.95" customHeight="1" thickBot="1" x14ac:dyDescent="0.3">
      <c r="B1" s="383" t="s">
        <v>1392</v>
      </c>
      <c r="C1" s="383"/>
    </row>
    <row r="2" spans="2:3" ht="15.75" thickBot="1" x14ac:dyDescent="0.3">
      <c r="B2" s="395" t="s">
        <v>1424</v>
      </c>
      <c r="C2" s="395"/>
    </row>
    <row r="3" spans="2:3" ht="115.5" thickBot="1" x14ac:dyDescent="0.3">
      <c r="B3" s="172" t="s">
        <v>159</v>
      </c>
      <c r="C3" s="224" t="str">
        <f>Master!$B$33</f>
        <v xml:space="preserve">    Nebraska Revised Statutes § 76-2308. Excavation shall mean any activity in which earth, rock, or other material in or on the ground is moved or otherwise displaced by means of tools, equipment, or explosives and shall include grading, trenching, digging, ditching, drilling, auguring, tunneling, scraping, and cable or pipe plowing or driving but shall not include:  (1) normal maintenance of roads if the maintenance does not change the original road grade and does not involve the road ditch,  (2) tilling of soil and gardening for seeding and other agricultural purposes,  (3) digging of graves or in landfills in planned locations,  (4) maintenance or rebuilding of railroad track or facilities located on a railroad right-of-way by the railroad company or its contractors when such maintenance or rebuilding does not change the track grade, or  (5) hand digging around the base of a pole for pole inspection as part of routine maintenance or replacement of a pole when the replacement pole is similarly sized and is installed in the existing hole.
  Nebraska Administrative Code Title 155, Chapter 2, § 002.06. Excavation (same definition as above)</v>
      </c>
    </row>
    <row r="4" spans="2:3" ht="51.75" thickBot="1" x14ac:dyDescent="0.3">
      <c r="B4" s="172" t="s">
        <v>160</v>
      </c>
      <c r="C4" s="224" t="str">
        <f>Master!$C$33</f>
        <v xml:space="preserve">    Nebraska Revised Statutes § 76-2309. Excavator shall mean a person who engages in excavation in this state.
    § 76-2315. Person shall mean an individual, partnership, limited liability company, association, municipality, state, county, political subdivision, utility, joint venture, or corporation and shall include the employer of an individual.
   Nebraska Administrative Code Title 155, Chapter 2, § 002.07. Excavator (save definition as above)</v>
      </c>
    </row>
    <row r="5" spans="2:3" ht="26.25" thickBot="1" x14ac:dyDescent="0.3">
      <c r="B5" s="172" t="s">
        <v>1465</v>
      </c>
      <c r="C5" s="225" t="str">
        <f>Master!$D$33</f>
        <v>Yes
(Nebraska Revised Statutes § 76-2321)</v>
      </c>
    </row>
    <row r="6" spans="2:3" ht="26.25" thickBot="1" x14ac:dyDescent="0.3">
      <c r="B6" s="172" t="s">
        <v>296</v>
      </c>
      <c r="C6" s="226">
        <f>Master!$E$33</f>
        <v>2</v>
      </c>
    </row>
    <row r="7" spans="2:3" ht="102.75" thickBot="1" x14ac:dyDescent="0.3">
      <c r="B7" s="172" t="s">
        <v>297</v>
      </c>
      <c r="C7" s="227" t="str">
        <f>Master!$F$33</f>
        <v xml:space="preserve">    Nebraska Revised Statutes § 76-2321. (1) A person shall not commence any excavation without first giving notice to every operator. An excavator's notice to the center shall be deemed notice to all operators. An excavator's notice to operators shall be ineffective for purposes of this subsection unless given to the center. Notice to the center shall be given at least two full business days, but no more than ten business days, before commencing the excavation, except  notice may be given more than ten business days in advance when the excavation is a road construction, widening, repair, or grading project provided for in sections 70-311 to 70-313 and 86-708 to 86-710.  An excavator may commence work before the elapse of two full business days when (a) notice to the center has been given as provided by this subsection, and  (b) all the affected operators have notified the excavator that the location of all affected operator’s underground facilities have been marked or that the operators have no underground facilities in the location of the proposed excavation.</v>
      </c>
    </row>
    <row r="8" spans="2:3" ht="26.25" thickBot="1" x14ac:dyDescent="0.3">
      <c r="B8" s="172" t="s">
        <v>298</v>
      </c>
      <c r="C8" s="225" t="str">
        <f>Master!$G$33</f>
        <v>Depends on ticket type, 17 days for a standard ticket
(Nebraska Administrative Code Title 155, Chapter 2, § 002.20 and § 005.03.)</v>
      </c>
    </row>
    <row r="9" spans="2:3" ht="15.75" thickBot="1" x14ac:dyDescent="0.3">
      <c r="B9" s="172" t="s">
        <v>299</v>
      </c>
      <c r="C9" s="225" t="str">
        <f>Master!$H$33</f>
        <v>No</v>
      </c>
    </row>
    <row r="10" spans="2:3" ht="26.25" thickBot="1" x14ac:dyDescent="0.3">
      <c r="B10" s="172" t="s">
        <v>61</v>
      </c>
      <c r="C10" s="225" t="str">
        <f>Master!$I$33</f>
        <v>18"
(Nebraska Revised Statutes § 76-2323 (1))</v>
      </c>
    </row>
    <row r="11" spans="2:3" ht="115.5" thickBot="1" x14ac:dyDescent="0.3">
      <c r="B11" s="172" t="s">
        <v>300</v>
      </c>
      <c r="C11" s="227" t="str">
        <f>Master!$J$33</f>
        <v xml:space="preserve">   Nebraska Administrative Code Title 155, Chapter 2, § 005.04. Hand digging shall be required within eighteen inches plus half the width of the marked underground facility. A person shall expose the underground facility to its outermost surfaces by hand or other nondestructive techniques.
    Nebraska Revised Statutes § 76-2331  Unless otherwise agreed by the operator and excavator in writing, no excavation shall be performed within twenty-five feet of an underground natural gas transmission line as defined in 49 C.F.R. 192.3 unless a representative of the operator of the underground natural gas transmission line is present at the planned excavation area. If the representative of the operator fails to appear at the proposed excavation area at the time work is scheduled to commence, the excavator shall notify the operator that the representative failed to appear and excavation operations can begin if reasonable precautions are taken to protect the underground facility. This section does not prohibit an operator from either voluntarily having its representative present during excavation or from entering into an agreement voluntarily with an excavator that allows an operator representative to be present during excavation.</v>
      </c>
    </row>
    <row r="12" spans="2:3" ht="39" thickBot="1" x14ac:dyDescent="0.3">
      <c r="B12" s="172" t="s">
        <v>301</v>
      </c>
      <c r="C12" s="228" t="str">
        <f>Master!$K$33</f>
        <v>Yes 
(Nebraska Administrative Code Title 155, Chapter 2, § 005.04)</v>
      </c>
    </row>
    <row r="13" spans="2:3" ht="26.25" thickBot="1" x14ac:dyDescent="0.3">
      <c r="B13" s="172" t="s">
        <v>302</v>
      </c>
      <c r="C13" s="228" t="str">
        <f>Master!$L$33</f>
        <v>No</v>
      </c>
    </row>
    <row r="14" spans="2:3" ht="39" thickBot="1" x14ac:dyDescent="0.3">
      <c r="B14" s="172" t="s">
        <v>303</v>
      </c>
      <c r="C14" s="228" t="str">
        <f>Master!$M$33</f>
        <v>No</v>
      </c>
    </row>
    <row r="15" spans="2:3" ht="26.25" thickBot="1" x14ac:dyDescent="0.3">
      <c r="B15" s="172" t="s">
        <v>594</v>
      </c>
      <c r="C15" s="228" t="str">
        <f>Master!$N$33</f>
        <v>Yes
(Nebraska Revised Statutes § 76-2323 (2))</v>
      </c>
    </row>
    <row r="16" spans="2:3" ht="39" thickBot="1" x14ac:dyDescent="0.3">
      <c r="B16" s="172" t="s">
        <v>305</v>
      </c>
      <c r="C16" s="228" t="str">
        <f>Master!$O$33</f>
        <v>No</v>
      </c>
    </row>
    <row r="17" spans="2:3" ht="39" thickBot="1" x14ac:dyDescent="0.3">
      <c r="B17" s="172" t="s">
        <v>306</v>
      </c>
      <c r="C17" s="228" t="str">
        <f>Master!$P$33</f>
        <v>Yes
(Nebraska Revised Statutes § 76-2321 (1))</v>
      </c>
    </row>
    <row r="18" spans="2:3" ht="26.25" thickBot="1" x14ac:dyDescent="0.3">
      <c r="B18" s="172" t="s">
        <v>307</v>
      </c>
      <c r="C18" s="228" t="str">
        <f>Master!$Q$33</f>
        <v>No</v>
      </c>
    </row>
    <row r="19" spans="2:3" ht="26.25" thickBot="1" x14ac:dyDescent="0.3">
      <c r="B19" s="172" t="s">
        <v>1466</v>
      </c>
      <c r="C19" s="228" t="str">
        <f>Master!$R$33</f>
        <v>Yes
(Nebraska Revised Statutes § 76-2326)</v>
      </c>
    </row>
    <row r="20" spans="2:3" ht="26.25" thickBot="1" x14ac:dyDescent="0.3">
      <c r="B20" s="172" t="s">
        <v>309</v>
      </c>
      <c r="C20" s="228" t="str">
        <f>Master!$S$33</f>
        <v>No</v>
      </c>
    </row>
    <row r="21" spans="2:3" ht="15.75" thickBot="1" x14ac:dyDescent="0.3">
      <c r="B21" s="172" t="s">
        <v>310</v>
      </c>
      <c r="C21" s="228" t="str">
        <f>Master!$T$33</f>
        <v>Yes</v>
      </c>
    </row>
    <row r="22" spans="2:3" ht="77.25" thickBot="1" x14ac:dyDescent="0.3">
      <c r="B22" s="172" t="s">
        <v>1504</v>
      </c>
      <c r="C22" s="224" t="str">
        <f>Master!$U$33</f>
        <v xml:space="preserve">    Nebraska Revised Statutes § 76-2308. Excavation shall mean ... but shall not include (1) normal maintenance of roads if the maintenance does not change the original road grade and does not involve the road ditch, (2) tilling of soil and gardening for seeding and other agricultural purposes, (3) digging of graves or in landfills in planned locations, (4) maintenance or rebuilding of railroad track or facilities located on a railroad right-of-way by the railroad company or its contractors when such maintenance or rebuilding does not change the track grade, or (5) hand digging around the base of a pole for pole inspection as part of routine maintenance or replacement of a pole when the replacement pole is similarly sized and is installed in the existing hole.</v>
      </c>
    </row>
    <row r="23" spans="2:3" ht="15.75" thickBot="1" x14ac:dyDescent="0.3">
      <c r="B23" s="385" t="s">
        <v>60</v>
      </c>
      <c r="C23" s="385"/>
    </row>
    <row r="24" spans="2:3" ht="39" thickBot="1" x14ac:dyDescent="0.3">
      <c r="B24" s="288" t="s">
        <v>153</v>
      </c>
      <c r="C24" s="228">
        <f>Master!$V$33</f>
        <v>2</v>
      </c>
    </row>
    <row r="25" spans="2:3" ht="166.5" thickBot="1" x14ac:dyDescent="0.3">
      <c r="B25" s="288" t="s">
        <v>312</v>
      </c>
      <c r="C25" s="229" t="str">
        <f>Master!$W$33</f>
        <v xml:space="preserve">    Nebraska Revised Statutes § 76-2323. (1) Upon receipt of the information contained in the notice pursuant to section 76-2321, an operator shall advise the excavator of the approximate location of underground facilities in the area of the proposed excavation by marking or identifying the location of the underground facilities with stakes, flags, paint, or any other clearly identifiable marking or reference point and shall indicate if the underground facilities are subject to section 76-2331. The location of the underground facility given by the operator shall be within a strip of land eighteen inches on either side of the marking or identification plus one-half of the width of the underground facility. If in the opinion of the operator the precise location of a facility cannot be determined and marked as required, the operator shall provide all pertinent information and field locating assistance to the excavator at a mutually agreed to time. The location shall be marked or identified using color standards prescribed by the center. The operator shall respond no later than two business days after receipt of the information in the notice or at a time mutually agreed to by the parties.  (2) The marking or identification shall be done in a manner that will last for a minimum of five business days on any nonpermanent surface and a minimum of ten business days on any permanent surface. If the excavation will continue for longer than five business days, the operator shall remark or reidentify the location of the underground facility upon the request of the excavator. The request for remarking or reidentification shall be made through the center.  (3) An operator who determines that it does not have any underground facility located in the area of the proposed excavation shall notify the excavator of the determination prior to the date of commencement of the excavation.</v>
      </c>
    </row>
    <row r="26" spans="2:3" ht="26.25" thickBot="1" x14ac:dyDescent="0.3">
      <c r="B26" s="288" t="s">
        <v>313</v>
      </c>
      <c r="C26" s="228" t="str">
        <f>Master!$X$33</f>
        <v>No</v>
      </c>
    </row>
    <row r="27" spans="2:3" ht="39" thickBot="1" x14ac:dyDescent="0.3">
      <c r="B27" s="288" t="s">
        <v>1288</v>
      </c>
      <c r="C27" s="228" t="str">
        <f>Master!$Y$33</f>
        <v>Not addressed</v>
      </c>
    </row>
    <row r="28" spans="2:3" ht="39" thickBot="1" x14ac:dyDescent="0.3">
      <c r="B28" s="288" t="s">
        <v>1289</v>
      </c>
      <c r="C28" s="228" t="str">
        <f>Master!$Z$33</f>
        <v>Yes</v>
      </c>
    </row>
    <row r="29" spans="2:3" ht="64.5" thickBot="1" x14ac:dyDescent="0.3">
      <c r="B29" s="288" t="s">
        <v>314</v>
      </c>
      <c r="C29" s="228" t="str">
        <f>Master!$AA$33</f>
        <v xml:space="preserve">    Nebraska Administrative Code Title 155, Chapter 2, § 005.05. Operators shall mark their facilities in accordance with adopted marking standards as listed. … 005.05B. Marking shall include the use of paint, flags, stakes, whiskers, signs or posts any combination of these. 005.05C. Painted spots or dots can be used to identify utilities; the direction of the facility must be identifiable. 005.05D. Offsets can be used when there is a strong likelihood that marks may be destroyed... 005.05E. When known, the markings shall include: the size of the facility, if over 2 inches in width; the material make-up of the facility, and the facility name.</v>
      </c>
    </row>
    <row r="30" spans="2:3" ht="51.75" thickBot="1" x14ac:dyDescent="0.3">
      <c r="B30" s="288" t="s">
        <v>315</v>
      </c>
      <c r="C30" s="228" t="str">
        <f>Master!$AB$33</f>
        <v>No</v>
      </c>
    </row>
    <row r="31" spans="2:3" ht="51.75" thickBot="1" x14ac:dyDescent="0.3">
      <c r="B31" s="288" t="s">
        <v>316</v>
      </c>
      <c r="C31" s="228" t="str">
        <f>Master!$AC$33</f>
        <v>No</v>
      </c>
    </row>
    <row r="32" spans="2:3" ht="39" thickBot="1" x14ac:dyDescent="0.3">
      <c r="B32" s="288" t="s">
        <v>1290</v>
      </c>
      <c r="C32" s="228" t="str">
        <f>Master!$AD$33</f>
        <v>Not addressed</v>
      </c>
    </row>
    <row r="33" spans="2:3" ht="39" thickBot="1" x14ac:dyDescent="0.3">
      <c r="B33" s="288" t="s">
        <v>1291</v>
      </c>
      <c r="C33" s="228" t="str">
        <f>Master!$AE$33</f>
        <v>No</v>
      </c>
    </row>
    <row r="34" spans="2:3" ht="39" thickBot="1" x14ac:dyDescent="0.3">
      <c r="B34" s="288" t="s">
        <v>1281</v>
      </c>
      <c r="C34" s="228" t="str">
        <f>Master!$AF$33</f>
        <v>Not addressed.
(See Nebraska Revised Statutes § 76-2323 (1))</v>
      </c>
    </row>
    <row r="35" spans="2:3" ht="39" thickBot="1" x14ac:dyDescent="0.3">
      <c r="B35" s="288" t="s">
        <v>1467</v>
      </c>
      <c r="C35" s="228" t="str">
        <f>Master!$AG$33</f>
        <v>Yes</v>
      </c>
    </row>
    <row r="36" spans="2:3" ht="64.5" thickBot="1" x14ac:dyDescent="0.3">
      <c r="B36" s="288" t="s">
        <v>1468</v>
      </c>
      <c r="C36" s="228" t="str">
        <f>Master!$AH$33</f>
        <v xml:space="preserve">    Nebraska Administrative Code Title 155, Chapter 2, § 002.10. Mandatory Electronic Positive Response shall mean an electronic response transmitted to the center indicating the facility's response status to a ticket.
    § 006.01. Every operator shall be required to participate in the Mandatory Electronic Positive Response process. § 006.01A. Every operator shall electronically notify the center of their response status on the required ticket types. This notification shall be received by the center prior to the excavation ticket start date or the work to begin start time and date as listed on the ticket.</v>
      </c>
    </row>
    <row r="37" spans="2:3" ht="26.25" thickBot="1" x14ac:dyDescent="0.3">
      <c r="B37" s="288" t="s">
        <v>1282</v>
      </c>
      <c r="C37" s="228" t="str">
        <f>Master!$AI$33</f>
        <v>No</v>
      </c>
    </row>
    <row r="38" spans="2:3" ht="51.75" thickBot="1" x14ac:dyDescent="0.3">
      <c r="B38" s="288" t="s">
        <v>317</v>
      </c>
      <c r="C38" s="228" t="str">
        <f>Master!$AJ$33</f>
        <v>Yes</v>
      </c>
    </row>
    <row r="39" spans="2:3" ht="51.75" thickBot="1" x14ac:dyDescent="0.3">
      <c r="B39" s="288" t="s">
        <v>318</v>
      </c>
      <c r="C39" s="229" t="str">
        <f>Master!$AK$33</f>
        <v xml:space="preserve">    Nebraska Revised Statutes § 76-2320. Every operator shall furnish the vendor selected by the board of directors with information concerning the location of its underground facilities. 
</v>
      </c>
    </row>
    <row r="40" spans="2:3" ht="39" thickBot="1" x14ac:dyDescent="0.3">
      <c r="B40" s="288" t="s">
        <v>319</v>
      </c>
      <c r="C40" s="228" t="str">
        <f>Master!$AL$33</f>
        <v>No</v>
      </c>
    </row>
    <row r="41" spans="2:3" ht="51.75" thickBot="1" x14ac:dyDescent="0.3">
      <c r="B41" s="288" t="s">
        <v>1292</v>
      </c>
      <c r="C41" s="228" t="str">
        <f>Master!$AM$33</f>
        <v>Not addressed</v>
      </c>
    </row>
    <row r="42" spans="2:3" ht="39" thickBot="1" x14ac:dyDescent="0.3">
      <c r="B42" s="288" t="s">
        <v>1293</v>
      </c>
      <c r="C42" s="228" t="str">
        <f>Master!$AN$33</f>
        <v>No</v>
      </c>
    </row>
    <row r="43" spans="2:3" ht="39" thickBot="1" x14ac:dyDescent="0.3">
      <c r="B43" s="288" t="s">
        <v>320</v>
      </c>
      <c r="C43" s="228" t="str">
        <f>Master!$AO$33</f>
        <v>Not addressed</v>
      </c>
    </row>
    <row r="44" spans="2:3" ht="15.75" thickBot="1" x14ac:dyDescent="0.3">
      <c r="B44" s="288" t="s">
        <v>321</v>
      </c>
      <c r="C44" s="228" t="str">
        <f>Master!$AP$33</f>
        <v>No</v>
      </c>
    </row>
    <row r="45" spans="2:3" ht="15.75" thickBot="1" x14ac:dyDescent="0.3">
      <c r="B45" s="386" t="s">
        <v>322</v>
      </c>
      <c r="C45" s="386"/>
    </row>
    <row r="46" spans="2:3" ht="26.25" thickBot="1" x14ac:dyDescent="0.3">
      <c r="B46" s="290" t="s">
        <v>1469</v>
      </c>
      <c r="C46" s="228" t="str">
        <f>Master!$AQ$33</f>
        <v>Yes</v>
      </c>
    </row>
    <row r="47" spans="2:3" ht="26.25" thickBot="1" x14ac:dyDescent="0.3">
      <c r="B47" s="290" t="s">
        <v>1470</v>
      </c>
      <c r="C47" s="228" t="str">
        <f>Master!$AR$33</f>
        <v>Yes</v>
      </c>
    </row>
    <row r="48" spans="2:3" ht="51.75" thickBot="1" x14ac:dyDescent="0.3">
      <c r="B48" s="290" t="s">
        <v>1471</v>
      </c>
      <c r="C48" s="229" t="str">
        <f>Master!$AS$33</f>
        <v xml:space="preserve">    Nebraska Revised Statutes § 76-2313. Operator shall mean a person who manages or controls the functions of an underground facility but shall not include a person who is an owner or tenant of real property where underground facilities are located if the underground facilities are used exclusively to furnish services or commodities on the real property.
     § 76-2318. Operators of underground facilities shall become members of and participate in the statewide one-call notification center.</v>
      </c>
    </row>
    <row r="49" spans="2:3" ht="26.25" thickBot="1" x14ac:dyDescent="0.3">
      <c r="B49" s="290" t="s">
        <v>326</v>
      </c>
      <c r="C49" s="228" t="str">
        <f>Master!$AT$33</f>
        <v>Yes</v>
      </c>
    </row>
    <row r="50" spans="2:3" ht="128.25" thickBot="1" x14ac:dyDescent="0.3">
      <c r="B50" s="290" t="s">
        <v>327</v>
      </c>
      <c r="C50" s="229" t="str">
        <f>Master!$AU$33</f>
        <v xml:space="preserve">    Nebraska Revised Statutes § 76-2319. (1) The center shall be governed by a board of directors who shall oversee operation of the center pursuant to rules and regulations adopted and promulgated by the State Fire Marshal. .... (2) The rules and regulations adopted and promulgated by the State Fire Marshal may provide for: ...(b) The qualifications, appointment, retention, and composition of the board of directors....  
    Nebraska Administrative Code, Title 155, Chapter 2, § 008.01A.  A board of directors shall be appointed by the State Fire Marshal, shall oversee operation of the center. 008.03. Composition 008.03A. The board shall be composed of 18 voting members representing the following: 008.03A1. Three members representing municipally-owned utilities; 008.03A2. Two members representing public power districts with more than forty million dollars in gross revenue. 008.03A3. Two members representing telecommunications companies; 008.03A5. Two members representing natural gas distribution companies; 008.03A6. Two members representing transmission pipeline companies; 008.03A7. Four members representing excavators, with one member specializing in trenchless excavation activities and one member representing county government. 008.03B. The State Fire Marshal or his/her designee shall be a non-voting technical advisor to the Board.</v>
      </c>
    </row>
    <row r="51" spans="2:3" ht="39" thickBot="1" x14ac:dyDescent="0.3">
      <c r="B51" s="290" t="s">
        <v>328</v>
      </c>
      <c r="C51" s="228" t="str">
        <f>Master!$AV$33</f>
        <v>No</v>
      </c>
    </row>
    <row r="52" spans="2:3" ht="39" thickBot="1" x14ac:dyDescent="0.3">
      <c r="B52" s="290" t="s">
        <v>329</v>
      </c>
      <c r="C52" s="228" t="str">
        <f>Master!$AW$33</f>
        <v>Not addressed</v>
      </c>
    </row>
    <row r="53" spans="2:3" ht="26.25" thickBot="1" x14ac:dyDescent="0.3">
      <c r="B53" s="290" t="s">
        <v>330</v>
      </c>
      <c r="C53" s="228" t="str">
        <f>Master!$AX$33</f>
        <v>Yes</v>
      </c>
    </row>
    <row r="54" spans="2:3" ht="64.5" thickBot="1" x14ac:dyDescent="0.3">
      <c r="B54" s="290" t="s">
        <v>331</v>
      </c>
      <c r="C54" s="229" t="str">
        <f>Master!$AY$33</f>
        <v xml:space="preserve">    Nebraska Revised Statutes § 76-2325. Any person who violates the provisions of section 76-2320, 76-2321, 76-2322, 76-2323, 76-2326, or 76-2330 shall be subject to a civil penalty as follows:  (1) For a violation related to a gas or hazardous liquid underground pipeline facility or a fiber optic telecommunications facility, an amount not to exceed ten thousand dollars for each violation for each day the violation persists, up to a maximum of five hundred thousand dollars; and  (2) For a violation related to any other underground facility, an amount not to exceed five thousand dollars for each day the violation persists, up to a maximum of fifty thousand dollars.</v>
      </c>
    </row>
    <row r="55" spans="2:3" ht="26.25" thickBot="1" x14ac:dyDescent="0.3">
      <c r="B55" s="290" t="s">
        <v>332</v>
      </c>
      <c r="C55" s="228" t="str">
        <f>Master!$AZ$33</f>
        <v>Yes</v>
      </c>
    </row>
    <row r="56" spans="2:3" ht="64.5" thickBot="1" x14ac:dyDescent="0.3">
      <c r="B56" s="290" t="s">
        <v>333</v>
      </c>
      <c r="C56" s="229" t="str">
        <f>Master!$BA$33</f>
        <v xml:space="preserve">    Nebraska Revised Statutes § 76-2325. Any person who violates the provisions of section 76-2320, 76-2321, 76-2322, 76-2323, 76-2326, or 76-2330 shall be subject to a civil penalty as follows:  (1) For a violation related to a gas or hazardous liquid underground pipeline facility or a fiber optic telecommunications facility, an amount not to exceed ten thousand dollars for each violation for each day the violation persists, up to a maximum of five hundred thousand dollars; and  (2) For a violation related to any other underground facility, an amount not to exceed five thousand dollars for each day the violation persists, up to a maximum of fifty thousand dollars.</v>
      </c>
    </row>
    <row r="57" spans="2:3" ht="26.25" thickBot="1" x14ac:dyDescent="0.3">
      <c r="B57" s="290" t="s">
        <v>334</v>
      </c>
      <c r="C57" s="228" t="str">
        <f>Master!$BB$33</f>
        <v>Yes</v>
      </c>
    </row>
    <row r="58" spans="2:3" ht="51.75" thickBot="1" x14ac:dyDescent="0.3">
      <c r="B58" s="290" t="s">
        <v>335</v>
      </c>
      <c r="C58" s="229" t="str">
        <f>Master!$BC$33</f>
        <v xml:space="preserve">    Nebraska Revised Statutes § 76-2325.01. Any person who willfully and maliciously breaks, injures, destroys, or otherwise interferes with the poles, wires, or other facilities of any telecommunications or railroad company or electric light and power company in this state or who willfully and purposely interrupts or interferes with the transmission of telecommunications messages or the transmission of light, heat, and power in this state shall be subject to the action and penalty prescribed in section 28-519. </v>
      </c>
    </row>
    <row r="59" spans="2:3" ht="26.25" thickBot="1" x14ac:dyDescent="0.3">
      <c r="B59" s="290" t="s">
        <v>200</v>
      </c>
      <c r="C59" s="229" t="str">
        <f>Master!$BD$33</f>
        <v xml:space="preserve">    Nebraska Revised Statutes § 76-2325. … An action to recover a civil penalty shall be brought by the Attorney General or a prosecuting attorney on behalf of the State of Nebraska in any court of competent jurisdiction.</v>
      </c>
    </row>
    <row r="60" spans="2:3" ht="39" thickBot="1" x14ac:dyDescent="0.3">
      <c r="B60" s="290" t="s">
        <v>336</v>
      </c>
      <c r="C60" s="228" t="str">
        <f>Master!$BE$33</f>
        <v>No</v>
      </c>
    </row>
    <row r="61" spans="2:3" ht="51.75" thickBot="1" x14ac:dyDescent="0.3">
      <c r="B61" s="290" t="s">
        <v>651</v>
      </c>
      <c r="C61" s="228" t="str">
        <f>Master!$BF$33</f>
        <v>No</v>
      </c>
    </row>
    <row r="62" spans="2:3" ht="51.75" thickBot="1" x14ac:dyDescent="0.3">
      <c r="B62" s="290" t="s">
        <v>477</v>
      </c>
      <c r="C62" s="228" t="str">
        <f>Master!$BG$33</f>
        <v>No</v>
      </c>
    </row>
    <row r="63" spans="2:3" ht="51.75" thickBot="1" x14ac:dyDescent="0.3">
      <c r="B63" s="290" t="s">
        <v>478</v>
      </c>
      <c r="C63" s="228" t="str">
        <f>Master!$BH$33</f>
        <v>Yes.
(Nebraska Administrative Code, Title 155, Chapter 1, § 002.)</v>
      </c>
    </row>
    <row r="64" spans="2:3" ht="15.75" thickBot="1" x14ac:dyDescent="0.3">
      <c r="B64" s="387" t="s">
        <v>339</v>
      </c>
      <c r="C64" s="387"/>
    </row>
    <row r="65" spans="2:3" ht="64.5" thickBot="1" x14ac:dyDescent="0.3">
      <c r="B65" s="291" t="s">
        <v>340</v>
      </c>
      <c r="C65" s="230" t="str">
        <f>Master!$BI$33</f>
        <v xml:space="preserve">    Nebraska Revised Statutes, §§ 76-2301 to 76-2331; One-Call Notification System Act
(http://nebraskalegislature.gov/laws/statutes.php?statute=76-2301)
    Also § 28-519, Criminal Penalties
(http://nebraskalegislature.gov/laws/statutes.php?statute=28-519)
    Also see One-Call Center Website for Information on State Law.</v>
      </c>
    </row>
    <row r="66" spans="2:3" ht="26.25" thickBot="1" x14ac:dyDescent="0.3">
      <c r="B66" s="291" t="s">
        <v>341</v>
      </c>
      <c r="C66" s="231">
        <f>Master!$BJ$33</f>
        <v>43709</v>
      </c>
    </row>
    <row r="67" spans="2:3" ht="26.25" thickBot="1" x14ac:dyDescent="0.3">
      <c r="B67" s="291" t="s">
        <v>342</v>
      </c>
      <c r="C67" s="231" t="str">
        <f>Master!$BK$33</f>
        <v>Yes</v>
      </c>
    </row>
    <row r="68" spans="2:3" ht="26.25" thickBot="1" x14ac:dyDescent="0.3">
      <c r="B68" s="291" t="s">
        <v>343</v>
      </c>
      <c r="C68" s="232" t="str">
        <f>Master!$BL$33</f>
        <v>Nebraska Administrative Code, Title 155 - State Fire Marshal, Chapter 2 - Requirements for Statewide One-Call Notification Center 
(https://sos.nebraska.gov/rules-and-regs/regsearch/Rules/index.cgi?l=Fire_Marshal_State&amp;t=Title-155)</v>
      </c>
    </row>
    <row r="69" spans="2:3" ht="26.25" thickBot="1" x14ac:dyDescent="0.3">
      <c r="B69" s="291" t="s">
        <v>1472</v>
      </c>
      <c r="C69" s="232" t="str">
        <f>Master!$BM$33</f>
        <v>Nebraska 811
(http://www.ne1call.com/)</v>
      </c>
    </row>
    <row r="70" spans="2:3" ht="15.75" thickBot="1" x14ac:dyDescent="0.3">
      <c r="B70" s="381" t="s">
        <v>377</v>
      </c>
      <c r="C70" s="382"/>
    </row>
    <row r="71" spans="2:3" ht="15.75" thickBot="1" x14ac:dyDescent="0.3">
      <c r="B71" s="292" t="s">
        <v>74</v>
      </c>
      <c r="C71" s="229" t="str">
        <f>Master!$BN$33</f>
        <v>Nebraska Administrative Code updates - effective August 13, 2019</v>
      </c>
    </row>
    <row r="72" spans="2:3" ht="51.75" thickBot="1" x14ac:dyDescent="0.3">
      <c r="B72" s="292" t="s">
        <v>138</v>
      </c>
      <c r="C72" s="233">
        <f>Master!$BO$33</f>
        <v>0</v>
      </c>
    </row>
  </sheetData>
  <mergeCells count="6">
    <mergeCell ref="B70:C70"/>
    <mergeCell ref="B1:C1"/>
    <mergeCell ref="B2:C2"/>
    <mergeCell ref="B23:C23"/>
    <mergeCell ref="B45:C45"/>
    <mergeCell ref="B64:C64"/>
  </mergeCells>
  <hyperlinks>
    <hyperlink ref="C65" r:id="rId1" display="http://www.ne1call.com/ne-law-enforcement/nebraska-statutes/" xr:uid="{00000000-0004-0000-2300-000000000000}"/>
    <hyperlink ref="C68" r:id="rId2" display="http://www.sos.ne.gov/rules-and-regs/regsearch/Rules/Fire_Marshal_State/Title-155/Title-155.pdf" xr:uid="{00000000-0004-0000-2300-000001000000}"/>
    <hyperlink ref="C69" r:id="rId3" display="http://www.ne-diggers.com/" xr:uid="{00000000-0004-0000-2300-000002000000}"/>
  </hyperlinks>
  <pageMargins left="0.7" right="0.7" top="0.75" bottom="0.75" header="0.3" footer="0.3"/>
  <pageSetup scale="74" fitToHeight="0" orientation="landscape" r:id="rId4"/>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B1:C72"/>
  <sheetViews>
    <sheetView topLeftCell="B1" workbookViewId="0">
      <selection activeCell="B22" sqref="B22"/>
    </sheetView>
  </sheetViews>
  <sheetFormatPr defaultColWidth="9.140625" defaultRowHeight="15" x14ac:dyDescent="0.25"/>
  <cols>
    <col min="1" max="1" width="9.140625" style="223"/>
    <col min="2" max="2" width="30.42578125" style="223" customWidth="1"/>
    <col min="3" max="3" width="125.7109375" style="223" customWidth="1"/>
    <col min="4" max="16384" width="9.140625" style="223"/>
  </cols>
  <sheetData>
    <row r="1" spans="2:3" ht="69.95" customHeight="1" thickBot="1" x14ac:dyDescent="0.3">
      <c r="B1" s="383" t="s">
        <v>1393</v>
      </c>
      <c r="C1" s="383"/>
    </row>
    <row r="2" spans="2:3" ht="15.75" thickBot="1" x14ac:dyDescent="0.3">
      <c r="B2" s="395" t="s">
        <v>1424</v>
      </c>
      <c r="C2" s="395"/>
    </row>
    <row r="3" spans="2:3" ht="77.25" thickBot="1" x14ac:dyDescent="0.3">
      <c r="B3" s="172" t="s">
        <v>159</v>
      </c>
      <c r="C3" s="224" t="str">
        <f>Master!$B$34</f>
        <v xml:space="preserve">    Nevada Revised Statutes (NRS) 455.092.  “Excavation” means the 
movement or removal of earth, rock or other material in or on the ground 
by use of mechanical equipment or by the placement and discharge 
of explosives. The term includes augering, backfilling, boring, digging, 
ditching, drilling, grading, plowing-in, ripping, scraping, trenching and 
tunneling.</v>
      </c>
    </row>
    <row r="4" spans="2:3" ht="26.25" thickBot="1" x14ac:dyDescent="0.3">
      <c r="B4" s="172" t="s">
        <v>160</v>
      </c>
      <c r="C4" s="224" t="str">
        <f>Master!$C$34</f>
        <v xml:space="preserve">    Nevada Administrative Code (NAC) 455.055. “Excavator” means any person who directly or through an employee performs an excavation or demolition. </v>
      </c>
    </row>
    <row r="5" spans="2:3" ht="26.25" thickBot="1" x14ac:dyDescent="0.3">
      <c r="B5" s="172" t="s">
        <v>1465</v>
      </c>
      <c r="C5" s="226" t="str">
        <f>Master!$D$34</f>
        <v>Yes</v>
      </c>
    </row>
    <row r="6" spans="2:3" ht="26.25" thickBot="1" x14ac:dyDescent="0.3">
      <c r="B6" s="172" t="s">
        <v>296</v>
      </c>
      <c r="C6" s="226">
        <f>Master!$E$34</f>
        <v>2</v>
      </c>
    </row>
    <row r="7" spans="2:3" ht="128.25" thickBot="1" x14ac:dyDescent="0.3">
      <c r="B7" s="172" t="s">
        <v>297</v>
      </c>
      <c r="C7" s="227" t="str">
        <f>Master!$F$34</f>
        <v xml:space="preserve">    NRS 455.110. 1.  Except as otherwise provided in subsection 2, a person shall not begin an excavation or demolition if the excavation or demolition is to be conducted in an area that is known or reasonably should be known to contain a subsurface installation, except a subsurface installation owned or operated by the person conducting the excavation or demolition, unless the person:  (a) Notifies the appropriate association for operators pursuant to NRS 455.120, at least 2 working days but not more than 28 calendar days before excavation or demolition is scheduled to commence. ... (b) Cooperates with the operator in locating and identifying its subsurface installation by:  (1) Meeting with its representative as requested; and  (2) Making a reasonable effort that is consistent with the practice in the industry to mark with white paint, flags, stakes, whiskers or another method that is agreed to by the operator and the person who is responsible for the excavation or demolition, the proposed area of the excavation or demolition.  2. A person responsible for emergency excavation or demolition is not required to comply with the provisions of subsection 1 if there is a substantial likelihood that loss of life, health or property will result before the provisions of subsection 1 can be fully complied with. The person shall notify the operator of the action the person has taken as soon as practicable.</v>
      </c>
    </row>
    <row r="8" spans="2:3" ht="26.25" thickBot="1" x14ac:dyDescent="0.3">
      <c r="B8" s="172" t="s">
        <v>298</v>
      </c>
      <c r="C8" s="225" t="str">
        <f>Master!$G$34</f>
        <v>28
(NAC 455.165. 1.)</v>
      </c>
    </row>
    <row r="9" spans="2:3" ht="26.25" thickBot="1" x14ac:dyDescent="0.3">
      <c r="B9" s="172" t="s">
        <v>299</v>
      </c>
      <c r="C9" s="225" t="str">
        <f>Master!$H$34</f>
        <v>Yes
(NRS 455.110. 2.)</v>
      </c>
    </row>
    <row r="10" spans="2:3" ht="26.25" thickBot="1" x14ac:dyDescent="0.3">
      <c r="B10" s="172" t="s">
        <v>61</v>
      </c>
      <c r="C10" s="225" t="str">
        <f>Master!$I$34</f>
        <v>24"
(NRS 455.082)</v>
      </c>
    </row>
    <row r="11" spans="2:3" ht="51.75" thickBot="1" x14ac:dyDescent="0.3">
      <c r="B11" s="172" t="s">
        <v>300</v>
      </c>
      <c r="C11" s="227" t="str">
        <f>Master!$J$34</f>
        <v xml:space="preserve">    NRS 455.137. 1.  Except as otherwise provided in subsection 2, the person responsible for an excavation or demolition shall, before using any mechanical equipment, determine the exact location of a subsurface installation that is affected by the excavation or demolition by excavating with hand tools or by any other method agreed upon by the person responsible for the excavation or demolition and the operator within the approximate location of the subsurface installation as designated by markings made in accordance with NRS 455.133.</v>
      </c>
    </row>
    <row r="12" spans="2:3" ht="39" thickBot="1" x14ac:dyDescent="0.3">
      <c r="B12" s="172" t="s">
        <v>301</v>
      </c>
      <c r="C12" s="228" t="str">
        <f>Master!$K$34</f>
        <v>Yes
(NRS 455.137. 1.)</v>
      </c>
    </row>
    <row r="13" spans="2:3" ht="26.25" thickBot="1" x14ac:dyDescent="0.3">
      <c r="B13" s="172" t="s">
        <v>302</v>
      </c>
      <c r="C13" s="228" t="str">
        <f>Master!$L$34</f>
        <v>Yes
(NAC 455.135. 1.)</v>
      </c>
    </row>
    <row r="14" spans="2:3" ht="39" thickBot="1" x14ac:dyDescent="0.3">
      <c r="B14" s="172" t="s">
        <v>303</v>
      </c>
      <c r="C14" s="228" t="str">
        <f>Master!$M$34</f>
        <v>Yes
(NAC 455.145. 2.)</v>
      </c>
    </row>
    <row r="15" spans="2:3" ht="26.25" thickBot="1" x14ac:dyDescent="0.3">
      <c r="B15" s="172" t="s">
        <v>594</v>
      </c>
      <c r="C15" s="228" t="str">
        <f>Master!$N$34</f>
        <v>Yes
(NAC 455.135. 2. (b))</v>
      </c>
    </row>
    <row r="16" spans="2:3" ht="39" thickBot="1" x14ac:dyDescent="0.3">
      <c r="B16" s="172" t="s">
        <v>305</v>
      </c>
      <c r="C16" s="228" t="str">
        <f>Master!$O$34</f>
        <v>No</v>
      </c>
    </row>
    <row r="17" spans="2:3" ht="39" thickBot="1" x14ac:dyDescent="0.3">
      <c r="B17" s="172" t="s">
        <v>306</v>
      </c>
      <c r="C17" s="228" t="str">
        <f>Master!$P$34</f>
        <v>Yes
(NRS 455.110. 1.)</v>
      </c>
    </row>
    <row r="18" spans="2:3" ht="26.25" thickBot="1" x14ac:dyDescent="0.3">
      <c r="B18" s="172" t="s">
        <v>307</v>
      </c>
      <c r="C18" s="228" t="str">
        <f>Master!$Q$34</f>
        <v>Yes
(NRS 455.140. 1.)</v>
      </c>
    </row>
    <row r="19" spans="2:3" ht="26.25" thickBot="1" x14ac:dyDescent="0.3">
      <c r="B19" s="172" t="s">
        <v>1466</v>
      </c>
      <c r="C19" s="228" t="str">
        <f>Master!$R$34</f>
        <v>No</v>
      </c>
    </row>
    <row r="20" spans="2:3" ht="26.25" thickBot="1" x14ac:dyDescent="0.3">
      <c r="B20" s="172" t="s">
        <v>309</v>
      </c>
      <c r="C20" s="228" t="str">
        <f>Master!$S$34</f>
        <v>Yes
(NAC 455.160. 3. (a))</v>
      </c>
    </row>
    <row r="21" spans="2:3" ht="15.75" thickBot="1" x14ac:dyDescent="0.3">
      <c r="B21" s="172" t="s">
        <v>310</v>
      </c>
      <c r="C21" s="228" t="str">
        <f>Master!$T$34</f>
        <v>Yes</v>
      </c>
    </row>
    <row r="22" spans="2:3" ht="39" thickBot="1" x14ac:dyDescent="0.3">
      <c r="B22" s="172" t="s">
        <v>1504</v>
      </c>
      <c r="C22" s="224" t="str">
        <f>Master!$U$34</f>
        <v xml:space="preserve">    NRS 455.107.  2.  A person is exempt from complying with the provisions of NRS 455.080 to 455.180, inclusive, if the person obtains the written consent of all operators involved in the proposed excavation or demolition before the person receives a permit to conduct the excavation or demolition.</v>
      </c>
    </row>
    <row r="23" spans="2:3" ht="15.75" thickBot="1" x14ac:dyDescent="0.3">
      <c r="B23" s="385" t="s">
        <v>60</v>
      </c>
      <c r="C23" s="385"/>
    </row>
    <row r="24" spans="2:3" ht="39" thickBot="1" x14ac:dyDescent="0.3">
      <c r="B24" s="288" t="s">
        <v>153</v>
      </c>
      <c r="C24" s="228">
        <f>Master!$V$34</f>
        <v>2</v>
      </c>
    </row>
    <row r="25" spans="2:3" ht="255.75" thickBot="1" x14ac:dyDescent="0.3">
      <c r="B25" s="288" t="s">
        <v>312</v>
      </c>
      <c r="C25" s="229" t="str">
        <f>Master!$W$34</f>
        <v xml:space="preserve">    NRS 455.130 1.  Except in an emergency or as otherwise provided in subsection 2 or NRS 455.125, if an operator receives notice through an association for operators pursuant to paragraph (a) of subsection 1 of NRS 455.110, the operator shall: (a) Locate and identify the subsurface installations and, if known, the number of subsurface installations that are affected by the proposed excavation or demolition to the extent and to the degree of accuracy that the information is available in the records of the operator or can be determined by using techniques of location that are commonly used in the industry, except excavating, within 2 working days or within a time mutually agreed upon by the operator and the person who is responsible for the excavation or demolition; (b) Remove or protect a subsurface installation as soon as practicable if the operator decides it should be removed or protected; and (c) Advise the person who contacted the association for operators of the location of the subsurface installations of the operator that are affected by the proposed excavation or demolition.  2.  The operator shall notify the person who contacted the association for operators if the operator has no subsurface installations that are affected by the proposed excavation or demolition.
    NAC 455.125  1.  An operator locating and identifying subsurface installations pursuant to the provisions of paragraph (a) of subsection 1 of NRS 455.130 shall locate and identify all subsurface installations of the operator that are in use or held for prospective use and are located within the affected area of the proposed excavation or demolition and shall: (a) Mark the approximate location of the subsurface installations located and identified as required by NRS 455.133 and NAC 455.130 or in another manner agreed to in writing between the excavator and the operator; or (b) For any subsurface installations of the operator that the operator was unable to identify or locate according to the records of the operator: (1) Inform the excavator of the approximate location of the subsurface installation; and (2) Provide to the excavator the best description available of the subsurface installation from those records. 2.  If an operator determines that it has no subsurface installations within the affected area of the proposed excavation or demolition, the operator shall notify the excavator pursuant to the provisions of subsection 2 of NRS 455.130by: (a) Notifying the excavator directly; or (b) Making a mark which indicates that the operator has no subsurface installations within the affected area of the proposed excavation or demolition in a manner that: (1) Is consistent with the practice in the industry; or (2) Includes the name, initials or logo of the operator.</v>
      </c>
    </row>
    <row r="26" spans="2:3" ht="26.25" thickBot="1" x14ac:dyDescent="0.3">
      <c r="B26" s="288" t="s">
        <v>313</v>
      </c>
      <c r="C26" s="228" t="str">
        <f>Master!$X$34</f>
        <v>No</v>
      </c>
    </row>
    <row r="27" spans="2:3" ht="39" thickBot="1" x14ac:dyDescent="0.3">
      <c r="B27" s="288" t="s">
        <v>1288</v>
      </c>
      <c r="C27" s="228" t="str">
        <f>Master!$Y$34</f>
        <v>Not addressed</v>
      </c>
    </row>
    <row r="28" spans="2:3" ht="39" thickBot="1" x14ac:dyDescent="0.3">
      <c r="B28" s="288" t="s">
        <v>1289</v>
      </c>
      <c r="C28" s="228" t="str">
        <f>Master!$Z$34</f>
        <v>Yes</v>
      </c>
    </row>
    <row r="29" spans="2:3" ht="115.5" thickBot="1" x14ac:dyDescent="0.3">
      <c r="B29" s="288" t="s">
        <v>314</v>
      </c>
      <c r="C29" s="229" t="str">
        <f>Master!$AA$34</f>
        <v xml:space="preserve">    NRS 455.133  1.  An operator who marks the approximate location of a subsurface installation shall make a reasonable effort to make the markings in a manner that is consistent with the practice in the industry. The operator shall use the identifying criteria and colors set forth in the regulations of the Public Utilities Commission of Nevada for the markings.  2.  In adopting regulations setting forth the criteria and colors to be used pursuant to this section, the Public Utilities Commission of Nevada shall use nationally accepted standards for the identifying criteria and colors for marking subsurface installations.
    NAC 455.105  1.  The Commission hereby adopts by reference the marking standards described in the: (a) “Uniform Color Code”;  (b) “Guidelines for Excavation Delineation”; and (c) “Guidelines for Operator’s Facility Field Delineation,” (as set forth in Appendix B of Best Practices Version 3.0, published by the Common Ground Alliance.)  2.  A copy of this publication can be obtained from the Common Ground Alliance, free of charge, at the Internet address http://www.commongroundalliance.com/.</v>
      </c>
    </row>
    <row r="30" spans="2:3" ht="51.75" thickBot="1" x14ac:dyDescent="0.3">
      <c r="B30" s="288" t="s">
        <v>315</v>
      </c>
      <c r="C30" s="228" t="str">
        <f>Master!$AB$34</f>
        <v>Yes
(NAC 455.0995, and 455.125. 1.)</v>
      </c>
    </row>
    <row r="31" spans="2:3" ht="51.75" thickBot="1" x14ac:dyDescent="0.3">
      <c r="B31" s="288" t="s">
        <v>316</v>
      </c>
      <c r="C31" s="228" t="str">
        <f>Master!$AC$34</f>
        <v>No</v>
      </c>
    </row>
    <row r="32" spans="2:3" ht="39" thickBot="1" x14ac:dyDescent="0.3">
      <c r="B32" s="288" t="s">
        <v>1290</v>
      </c>
      <c r="C32" s="228" t="str">
        <f>Master!$AD$34</f>
        <v>Not addressed</v>
      </c>
    </row>
    <row r="33" spans="2:3" ht="39" thickBot="1" x14ac:dyDescent="0.3">
      <c r="B33" s="288" t="s">
        <v>1291</v>
      </c>
      <c r="C33" s="228" t="str">
        <f>Master!$AE$34</f>
        <v>No</v>
      </c>
    </row>
    <row r="34" spans="2:3" ht="39" thickBot="1" x14ac:dyDescent="0.3">
      <c r="B34" s="288" t="s">
        <v>1281</v>
      </c>
      <c r="C34" s="228" t="str">
        <f>Master!$AF$34</f>
        <v>Positive response is not required.
(Reference NRS 455.130 1.  and NAC 455.125  1.)</v>
      </c>
    </row>
    <row r="35" spans="2:3" ht="39" thickBot="1" x14ac:dyDescent="0.3">
      <c r="B35" s="288" t="s">
        <v>1467</v>
      </c>
      <c r="C35" s="228" t="str">
        <f>Master!$AG$34</f>
        <v xml:space="preserve">No </v>
      </c>
    </row>
    <row r="36" spans="2:3" ht="39" thickBot="1" x14ac:dyDescent="0.3">
      <c r="B36" s="288" t="s">
        <v>1468</v>
      </c>
      <c r="C36" s="228" t="str">
        <f>Master!$AH$34</f>
        <v>Not addressed</v>
      </c>
    </row>
    <row r="37" spans="2:3" ht="26.25" thickBot="1" x14ac:dyDescent="0.3">
      <c r="B37" s="288" t="s">
        <v>1282</v>
      </c>
      <c r="C37" s="228" t="str">
        <f>Master!$AI$34</f>
        <v>No</v>
      </c>
    </row>
    <row r="38" spans="2:3" ht="51.75" thickBot="1" x14ac:dyDescent="0.3">
      <c r="B38" s="288" t="s">
        <v>317</v>
      </c>
      <c r="C38" s="228" t="str">
        <f>Master!$AJ$34</f>
        <v>No</v>
      </c>
    </row>
    <row r="39" spans="2:3" ht="51.75" thickBot="1" x14ac:dyDescent="0.3">
      <c r="B39" s="288" t="s">
        <v>318</v>
      </c>
      <c r="C39" s="228" t="str">
        <f>Master!$AK$34</f>
        <v>Not addressed</v>
      </c>
    </row>
    <row r="40" spans="2:3" ht="39" thickBot="1" x14ac:dyDescent="0.3">
      <c r="B40" s="288" t="s">
        <v>319</v>
      </c>
      <c r="C40" s="228" t="str">
        <f>Master!$AL$34</f>
        <v>No</v>
      </c>
    </row>
    <row r="41" spans="2:3" ht="51.75" thickBot="1" x14ac:dyDescent="0.3">
      <c r="B41" s="288" t="s">
        <v>1292</v>
      </c>
      <c r="C41" s="228" t="str">
        <f>Master!$AM$34</f>
        <v>Not addressed</v>
      </c>
    </row>
    <row r="42" spans="2:3" ht="39" thickBot="1" x14ac:dyDescent="0.3">
      <c r="B42" s="288" t="s">
        <v>1293</v>
      </c>
      <c r="C42" s="228" t="str">
        <f>Master!$AN$34</f>
        <v>Yes</v>
      </c>
    </row>
    <row r="43" spans="2:3" ht="102.75" thickBot="1" x14ac:dyDescent="0.3">
      <c r="B43" s="288" t="s">
        <v>320</v>
      </c>
      <c r="C43" s="229" t="str">
        <f>Master!$AO$34</f>
        <v xml:space="preserve">    NRS 455.131  1.  Except as otherwise provided in subsection 2, an operator shall, for each subsurface installation that is installed on or after October 1, 2005, which cannot be detected from or above the surface of the ground by means of either the material used in constructing the subsurface installation or a conductor within the subsurface installation, install a permanent device which designates or provides a means of detecting a subsurface installation through the use of a noninvasive method from or above the surface of the ground. Such a device includes, without limitation, a tracer wire or a marker.   2.  A person who connects a sewer service lateral to a sewer main shall, at the option of the operator of the sewer main: (a) Install a permanent device as described in subsection 1 of a type designated by the operator of the sewer main at the connection of the sewer service lateral to the sewer main and where the sewer service lateral exits the public right-of-way and promptly provide the operator of the sewer main with the location of such permanent devices;</v>
      </c>
    </row>
    <row r="44" spans="2:3" ht="15.75" thickBot="1" x14ac:dyDescent="0.3">
      <c r="B44" s="288" t="s">
        <v>321</v>
      </c>
      <c r="C44" s="228" t="str">
        <f>Master!$AP$34</f>
        <v>No</v>
      </c>
    </row>
    <row r="45" spans="2:3" ht="15.75" thickBot="1" x14ac:dyDescent="0.3">
      <c r="B45" s="386" t="s">
        <v>322</v>
      </c>
      <c r="C45" s="386"/>
    </row>
    <row r="46" spans="2:3" ht="26.25" thickBot="1" x14ac:dyDescent="0.3">
      <c r="B46" s="290" t="s">
        <v>1469</v>
      </c>
      <c r="C46" s="228" t="str">
        <f>Master!$AQ$34</f>
        <v>Yes
(NRS 455.120 1.)</v>
      </c>
    </row>
    <row r="47" spans="2:3" ht="26.25" thickBot="1" x14ac:dyDescent="0.3">
      <c r="B47" s="290" t="s">
        <v>1470</v>
      </c>
      <c r="C47" s="228" t="str">
        <f>Master!$AR$34</f>
        <v>Yes</v>
      </c>
    </row>
    <row r="48" spans="2:3" ht="51.75" thickBot="1" x14ac:dyDescent="0.3">
      <c r="B48" s="290" t="s">
        <v>1471</v>
      </c>
      <c r="C48" s="229" t="str">
        <f>Master!$AS$34</f>
        <v xml:space="preserve">    NRS 455.096  Operator means any person who owns, operates or maintains a subsurface installation. The term does not include the Department of Transportation. 
    NRS 455.120  An operator shall:  1. Join an association for operators to receive the notification required pursuant to paragraph (a) of subsection 1 of NRS 455.110 for its members</v>
      </c>
    </row>
    <row r="49" spans="2:3" ht="26.25" thickBot="1" x14ac:dyDescent="0.3">
      <c r="B49" s="290" t="s">
        <v>326</v>
      </c>
      <c r="C49" s="228" t="str">
        <f>Master!$AT$34</f>
        <v>No</v>
      </c>
    </row>
    <row r="50" spans="2:3" ht="26.25" thickBot="1" x14ac:dyDescent="0.3">
      <c r="B50" s="290" t="s">
        <v>327</v>
      </c>
      <c r="C50" s="228" t="str">
        <f>Master!$AU$34</f>
        <v>Not addressed</v>
      </c>
    </row>
    <row r="51" spans="2:3" ht="39" thickBot="1" x14ac:dyDescent="0.3">
      <c r="B51" s="290" t="s">
        <v>328</v>
      </c>
      <c r="C51" s="228" t="str">
        <f>Master!$AV$34</f>
        <v xml:space="preserve">No </v>
      </c>
    </row>
    <row r="52" spans="2:3" ht="39" thickBot="1" x14ac:dyDescent="0.3">
      <c r="B52" s="290" t="s">
        <v>329</v>
      </c>
      <c r="C52" s="228" t="str">
        <f>Master!$AW$34</f>
        <v>Not addressed</v>
      </c>
    </row>
    <row r="53" spans="2:3" ht="26.25" thickBot="1" x14ac:dyDescent="0.3">
      <c r="B53" s="290" t="s">
        <v>330</v>
      </c>
      <c r="C53" s="228" t="str">
        <f>Master!$AX$34</f>
        <v>Yes</v>
      </c>
    </row>
    <row r="54" spans="2:3" ht="115.5" thickBot="1" x14ac:dyDescent="0.3">
      <c r="B54" s="290" t="s">
        <v>331</v>
      </c>
      <c r="C54" s="229" t="str">
        <f>Master!$AY$34</f>
        <v xml:space="preserve">    NRS 455.170  2.  2. Except as otherwise provided in subsection 4, in addition to any other penalty provided by law, any person who willfully or repeatedly violates a provision of NRS 455.080 to 455.180, inclusive, is liable for a civil penalty:  (a) Not to exceed $2,500 per day for each violation; and (b) Not to exceed $250,000 for any related series of violations within a calendar year.  3.  Except as otherwise provided in subsections 2 and 4, any person who negligently violates any such provision is liable for a civil penalty: (a) Not to exceed $1,000 per day for each violation; and (b) Not to exceed $50,000 for any related series of violations within a calendar year.  4. The maximum civil penalty imposed pursuant to this section may be tripled for each violation that involves contact with, or that occurs less than 24 horizontal inches from a high consequence subsurface installation, regardless of the depth of the location of the high consequence subsurface installation. The amount of any civil penalty imposed pursuant to this section and the propriety of any settlement or compromise concerning a penalty shall be determined by the Public Utilities Commission of Nevada. </v>
      </c>
    </row>
    <row r="55" spans="2:3" ht="26.25" thickBot="1" x14ac:dyDescent="0.3">
      <c r="B55" s="290" t="s">
        <v>332</v>
      </c>
      <c r="C55" s="228" t="str">
        <f>Master!$AZ$34</f>
        <v>Yes</v>
      </c>
    </row>
    <row r="56" spans="2:3" ht="115.5" thickBot="1" x14ac:dyDescent="0.3">
      <c r="B56" s="290" t="s">
        <v>333</v>
      </c>
      <c r="C56" s="229" t="str">
        <f>Master!$BA$34</f>
        <v xml:space="preserve">    NRS 455.170  2.  2. Except as otherwise provided in subsection 4, in addition to any other penalty provided by law, any person who willfully or repeatedly violates a provision of NRS 455.080 to 455.180, inclusive, is liable for a civil penalty:  (a) Not to exceed $2,500 per day for each violation; and (b) Not to exceed $250,000 for any related series of violations within a calendar year.  3.  Except as otherwise provided in subsections 2 and 4, any person who negligently violates any such provision is liable for a civil penalty: (a) Not to exceed $1,000 per day for each violation; and (b) Not to exceed $50,000 for any related series of violations within a calendar year.  4. The maximum civil penalty imposed pursuant to this section may be tripled for each violation that involves contact with, or that occurs less than 24 horizontal inches from a high consequence subsurface installation, regardless of the depth of the location of the high consequence subsurface installation. The amount of any civil penalty imposed pursuant to this section and the propriety of any settlement or compromise concerning a penalty shall be determined by the Public Utilities Commission of Nevada. </v>
      </c>
    </row>
    <row r="57" spans="2:3" ht="26.25" thickBot="1" x14ac:dyDescent="0.3">
      <c r="B57" s="290" t="s">
        <v>334</v>
      </c>
      <c r="C57" s="228" t="str">
        <f>Master!$BB$34</f>
        <v>Yes</v>
      </c>
    </row>
    <row r="58" spans="2:3" ht="115.5" thickBot="1" x14ac:dyDescent="0.3">
      <c r="B58" s="290" t="s">
        <v>335</v>
      </c>
      <c r="C58" s="229" t="str">
        <f>Master!$BC$34</f>
        <v xml:space="preserve">    NRS 455.170  2.  2. Except as otherwise provided in subsection 4, in addition to any other penalty provided by law, any person who willfully or repeatedly violates a provision of NRS 455.080 to 455.180, inclusive, is liable for a civil penalty:  (a) Not to exceed $2,500 per day for each violation; and (b) Not to exceed $250,000 for any related series of violations within a calendar year.  3.  Except as otherwise provided in subsections 2 and 4, any person who negligently violates any such provision is liable for a civil penalty: (a) Not to exceed $1,000 per day for each violation; and (b) Not to exceed $50,000 for any related series of violations within a calendar year.  4. The maximum civil penalty imposed pursuant to this section may be tripled for each violation that involves contact with, or that occurs less than 24 horizontal inches from a high consequence subsurface installation, regardless of the depth of the location of the high consequence subsurface installation. The amount of any civil penalty imposed pursuant to this section and the propriety of any settlement or compromise concerning a penalty shall be determined by the Public Utilities Commission of Nevada. </v>
      </c>
    </row>
    <row r="59" spans="2:3" ht="64.5" thickBot="1" x14ac:dyDescent="0.3">
      <c r="B59" s="290" t="s">
        <v>200</v>
      </c>
      <c r="C59" s="229" t="str">
        <f>Master!$BD$34</f>
        <v xml:space="preserve">    NRS 455.170  1.  An action for the enforcement of a civil penalty pursuant to this section may be brought before the Public Utilities Commission of Nevada by the Attorney General, a district attorney, a city attorney, the Regulatory Operations Staff of the Public Utilities Commission of Nevada, the governmental agency that issued the permit to conduct an excavation or demolition, an operator or a person conducting an excavation or demolition. ... 5. In determining the amount of the penalty or the amount agreed upon in a settlement or compromise, the Public Utilities Commission of Nevada shall consider: ....</v>
      </c>
    </row>
    <row r="60" spans="2:3" ht="39" thickBot="1" x14ac:dyDescent="0.3">
      <c r="B60" s="290" t="s">
        <v>336</v>
      </c>
      <c r="C60" s="228" t="str">
        <f>Master!$BE$34</f>
        <v>No</v>
      </c>
    </row>
    <row r="61" spans="2:3" ht="51.75" thickBot="1" x14ac:dyDescent="0.3">
      <c r="B61" s="290" t="s">
        <v>651</v>
      </c>
      <c r="C61" s="228" t="str">
        <f>Master!$BF$34</f>
        <v xml:space="preserve">Yes
(NAC 455.163.)
</v>
      </c>
    </row>
    <row r="62" spans="2:3" ht="51.75" thickBot="1" x14ac:dyDescent="0.3">
      <c r="B62" s="290" t="s">
        <v>477</v>
      </c>
      <c r="C62" s="228" t="str">
        <f>Master!$BG$34</f>
        <v xml:space="preserve">Yes
(NAC 455.163.)
</v>
      </c>
    </row>
    <row r="63" spans="2:3" ht="51.75" thickBot="1" x14ac:dyDescent="0.3">
      <c r="B63" s="290" t="s">
        <v>478</v>
      </c>
      <c r="C63" s="228" t="str">
        <f>Master!$BH$34</f>
        <v>No</v>
      </c>
    </row>
    <row r="64" spans="2:3" ht="15.75" thickBot="1" x14ac:dyDescent="0.3">
      <c r="B64" s="387" t="s">
        <v>339</v>
      </c>
      <c r="C64" s="387"/>
    </row>
    <row r="65" spans="2:3" ht="39" thickBot="1" x14ac:dyDescent="0.3">
      <c r="B65" s="291" t="s">
        <v>340</v>
      </c>
      <c r="C65" s="163" t="str">
        <f>Master!$BI$34</f>
        <v xml:space="preserve">    Nevada Revised Statutes (NRS), Chapter 455, §§ 455.080 to 455.180, Excavation or Demolition Near Subsurface Installations
(http://www.leg.state.nv.us/NRS/NRS-455.html)
    Also see One-Call Center Website for Information on State Law.</v>
      </c>
    </row>
    <row r="66" spans="2:3" ht="26.25" thickBot="1" x14ac:dyDescent="0.3">
      <c r="B66" s="291" t="s">
        <v>341</v>
      </c>
      <c r="C66" s="234">
        <f>Master!$BJ$34</f>
        <v>44682</v>
      </c>
    </row>
    <row r="67" spans="2:3" ht="26.25" thickBot="1" x14ac:dyDescent="0.3">
      <c r="B67" s="291" t="s">
        <v>342</v>
      </c>
      <c r="C67" s="234" t="str">
        <f>Master!$BK$34</f>
        <v>Yes</v>
      </c>
    </row>
    <row r="68" spans="2:3" ht="26.25" thickBot="1" x14ac:dyDescent="0.3">
      <c r="B68" s="291" t="s">
        <v>343</v>
      </c>
      <c r="C68" s="156" t="str">
        <f>Master!$BL$34</f>
        <v>Nevada Administrative Code (NAC), Chapter 455, §§ 455.010 to 455.170, Excavations and Demolitions
(http://www.leg.state.nv.us/nac/NAC-455.html)</v>
      </c>
    </row>
    <row r="69" spans="2:3" ht="26.25" thickBot="1" x14ac:dyDescent="0.3">
      <c r="B69" s="291" t="s">
        <v>1472</v>
      </c>
      <c r="C69" s="156" t="str">
        <f>Master!$BM$34</f>
        <v>USA North 811
(http://www.usanorth.org/)</v>
      </c>
    </row>
    <row r="70" spans="2:3" ht="15.75" thickBot="1" x14ac:dyDescent="0.3">
      <c r="B70" s="381" t="s">
        <v>377</v>
      </c>
      <c r="C70" s="382"/>
    </row>
    <row r="71" spans="2:3" ht="51.75" thickBot="1" x14ac:dyDescent="0.3">
      <c r="B71" s="292" t="s">
        <v>74</v>
      </c>
      <c r="C71" s="229" t="str">
        <f>Master!$BN$34</f>
        <v xml:space="preserve">    NRS 455.160. provides that the Nevada PUC or AG may enjoin excavation which poses danger of death or serious physical harm or property damage.
Current rulemaking in docket #20-02024</v>
      </c>
    </row>
    <row r="72" spans="2:3" ht="51.75" thickBot="1" x14ac:dyDescent="0.3">
      <c r="B72" s="292" t="s">
        <v>138</v>
      </c>
      <c r="C72" s="233">
        <f>Master!$BO$34</f>
        <v>0</v>
      </c>
    </row>
  </sheetData>
  <mergeCells count="6">
    <mergeCell ref="B70:C70"/>
    <mergeCell ref="B1:C1"/>
    <mergeCell ref="B2:C2"/>
    <mergeCell ref="B23:C23"/>
    <mergeCell ref="B45:C45"/>
    <mergeCell ref="B64:C64"/>
  </mergeCells>
  <hyperlinks>
    <hyperlink ref="C65" r:id="rId1" display="http://www.leg.state.nv.us/NRS/NRS-455.html" xr:uid="{00000000-0004-0000-2400-000000000000}"/>
    <hyperlink ref="C68" r:id="rId2" display="http://www.leg.state.nv.us/nac/NAC-455.html" xr:uid="{00000000-0004-0000-2400-000001000000}"/>
    <hyperlink ref="C69" r:id="rId3" display="http://www.usanorth.org/" xr:uid="{00000000-0004-0000-2400-000002000000}"/>
  </hyperlinks>
  <pageMargins left="0.7" right="0.7" top="0.75" bottom="0.75" header="0.3" footer="0.3"/>
  <pageSetup scale="74" fitToHeight="0" orientation="landscape"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dimension ref="A1:C41"/>
  <sheetViews>
    <sheetView workbookViewId="0">
      <pane ySplit="1" topLeftCell="A2" activePane="bottomLeft" state="frozen"/>
      <selection activeCell="G3" sqref="G3"/>
      <selection pane="bottomLeft"/>
    </sheetView>
  </sheetViews>
  <sheetFormatPr defaultColWidth="9.140625" defaultRowHeight="12.75" x14ac:dyDescent="0.2"/>
  <cols>
    <col min="1" max="1" width="10.5703125" style="13" customWidth="1"/>
    <col min="2" max="2" width="62.42578125" style="12" customWidth="1"/>
    <col min="3" max="3" width="15.7109375" style="4" customWidth="1"/>
    <col min="4" max="16384" width="9.140625" style="5"/>
  </cols>
  <sheetData>
    <row r="1" spans="1:3" x14ac:dyDescent="0.2">
      <c r="A1" s="13" t="s">
        <v>119</v>
      </c>
      <c r="B1" s="12" t="s">
        <v>120</v>
      </c>
      <c r="C1" s="4" t="s">
        <v>121</v>
      </c>
    </row>
    <row r="2" spans="1:3" x14ac:dyDescent="0.2">
      <c r="A2" s="13">
        <v>39456</v>
      </c>
      <c r="B2" s="12" t="s">
        <v>102</v>
      </c>
      <c r="C2" s="4" t="s">
        <v>123</v>
      </c>
    </row>
    <row r="3" spans="1:3" ht="25.5" x14ac:dyDescent="0.2">
      <c r="A3" s="13">
        <v>39051</v>
      </c>
      <c r="B3" s="12" t="s">
        <v>5</v>
      </c>
      <c r="C3" s="4" t="s">
        <v>123</v>
      </c>
    </row>
    <row r="4" spans="1:3" x14ac:dyDescent="0.2">
      <c r="A4" s="13">
        <v>39051</v>
      </c>
      <c r="B4" s="12" t="s">
        <v>76</v>
      </c>
      <c r="C4" s="4" t="s">
        <v>123</v>
      </c>
    </row>
    <row r="5" spans="1:3" x14ac:dyDescent="0.2">
      <c r="A5" s="13">
        <v>39051</v>
      </c>
      <c r="B5" s="12" t="s">
        <v>75</v>
      </c>
      <c r="C5" s="4" t="s">
        <v>123</v>
      </c>
    </row>
    <row r="6" spans="1:3" x14ac:dyDescent="0.2">
      <c r="A6" s="13">
        <v>38685</v>
      </c>
      <c r="B6" s="12" t="s">
        <v>103</v>
      </c>
      <c r="C6" s="4" t="s">
        <v>123</v>
      </c>
    </row>
    <row r="7" spans="1:3" x14ac:dyDescent="0.2">
      <c r="A7" s="13">
        <v>38673</v>
      </c>
      <c r="B7" s="12" t="s">
        <v>111</v>
      </c>
      <c r="C7" s="4" t="s">
        <v>123</v>
      </c>
    </row>
    <row r="8" spans="1:3" x14ac:dyDescent="0.2">
      <c r="A8" s="13">
        <v>38667</v>
      </c>
      <c r="B8" s="12" t="s">
        <v>4</v>
      </c>
      <c r="C8" s="4" t="s">
        <v>123</v>
      </c>
    </row>
    <row r="9" spans="1:3" x14ac:dyDescent="0.2">
      <c r="A9" s="13">
        <v>38666</v>
      </c>
      <c r="B9" s="12" t="s">
        <v>8</v>
      </c>
      <c r="C9" s="4" t="s">
        <v>123</v>
      </c>
    </row>
    <row r="10" spans="1:3" x14ac:dyDescent="0.2">
      <c r="A10" s="13">
        <v>38665</v>
      </c>
      <c r="B10" s="12" t="s">
        <v>11</v>
      </c>
      <c r="C10" s="4" t="s">
        <v>123</v>
      </c>
    </row>
    <row r="11" spans="1:3" x14ac:dyDescent="0.2">
      <c r="A11" s="13">
        <v>38665</v>
      </c>
      <c r="B11" s="12" t="s">
        <v>113</v>
      </c>
      <c r="C11" s="4" t="s">
        <v>123</v>
      </c>
    </row>
    <row r="12" spans="1:3" x14ac:dyDescent="0.2">
      <c r="A12" s="13">
        <v>38665</v>
      </c>
      <c r="B12" s="12" t="s">
        <v>13</v>
      </c>
      <c r="C12" s="4" t="s">
        <v>123</v>
      </c>
    </row>
    <row r="13" spans="1:3" x14ac:dyDescent="0.2">
      <c r="A13" s="13">
        <v>38664</v>
      </c>
      <c r="B13" s="12" t="s">
        <v>108</v>
      </c>
      <c r="C13" s="4" t="s">
        <v>123</v>
      </c>
    </row>
    <row r="14" spans="1:3" x14ac:dyDescent="0.2">
      <c r="A14" s="13">
        <v>38664</v>
      </c>
      <c r="B14" s="12" t="s">
        <v>112</v>
      </c>
      <c r="C14" s="4" t="s">
        <v>127</v>
      </c>
    </row>
    <row r="15" spans="1:3" x14ac:dyDescent="0.2">
      <c r="A15" s="13">
        <v>38664</v>
      </c>
      <c r="B15" s="12" t="s">
        <v>109</v>
      </c>
      <c r="C15" s="4" t="s">
        <v>127</v>
      </c>
    </row>
    <row r="16" spans="1:3" ht="25.5" x14ac:dyDescent="0.2">
      <c r="A16" s="13">
        <v>38663</v>
      </c>
      <c r="B16" s="12" t="s">
        <v>107</v>
      </c>
      <c r="C16" s="4" t="s">
        <v>123</v>
      </c>
    </row>
    <row r="17" spans="1:3" x14ac:dyDescent="0.2">
      <c r="A17" s="13">
        <v>38663</v>
      </c>
      <c r="B17" s="12" t="s">
        <v>106</v>
      </c>
      <c r="C17" s="4" t="s">
        <v>123</v>
      </c>
    </row>
    <row r="18" spans="1:3" ht="25.5" x14ac:dyDescent="0.2">
      <c r="A18" s="13">
        <v>38663</v>
      </c>
      <c r="B18" s="12" t="s">
        <v>10</v>
      </c>
      <c r="C18" s="4" t="s">
        <v>123</v>
      </c>
    </row>
    <row r="19" spans="1:3" ht="89.25" x14ac:dyDescent="0.2">
      <c r="A19" s="13">
        <v>38651</v>
      </c>
      <c r="B19" s="12" t="s">
        <v>104</v>
      </c>
      <c r="C19" s="4" t="s">
        <v>127</v>
      </c>
    </row>
    <row r="20" spans="1:3" x14ac:dyDescent="0.2">
      <c r="A20" s="13">
        <v>38651</v>
      </c>
      <c r="B20" s="12" t="s">
        <v>105</v>
      </c>
      <c r="C20" s="4" t="s">
        <v>127</v>
      </c>
    </row>
    <row r="21" spans="1:3" ht="25.5" x14ac:dyDescent="0.2">
      <c r="A21" s="13">
        <v>38610</v>
      </c>
      <c r="B21" s="12" t="s">
        <v>101</v>
      </c>
      <c r="C21" s="4" t="s">
        <v>123</v>
      </c>
    </row>
    <row r="22" spans="1:3" x14ac:dyDescent="0.2">
      <c r="A22" s="13">
        <v>38607</v>
      </c>
      <c r="B22" s="12" t="s">
        <v>133</v>
      </c>
      <c r="C22" s="4" t="s">
        <v>123</v>
      </c>
    </row>
    <row r="23" spans="1:3" x14ac:dyDescent="0.2">
      <c r="A23" s="13">
        <v>38607</v>
      </c>
      <c r="B23" s="12" t="s">
        <v>98</v>
      </c>
      <c r="C23" s="4" t="s">
        <v>123</v>
      </c>
    </row>
    <row r="24" spans="1:3" x14ac:dyDescent="0.2">
      <c r="A24" s="13">
        <v>38607</v>
      </c>
      <c r="B24" s="12" t="s">
        <v>134</v>
      </c>
      <c r="C24" s="4" t="s">
        <v>123</v>
      </c>
    </row>
    <row r="25" spans="1:3" ht="51" x14ac:dyDescent="0.2">
      <c r="A25" s="13">
        <v>38607</v>
      </c>
      <c r="B25" s="12" t="s">
        <v>135</v>
      </c>
      <c r="C25" s="4" t="s">
        <v>123</v>
      </c>
    </row>
    <row r="26" spans="1:3" ht="25.5" x14ac:dyDescent="0.2">
      <c r="A26" s="13">
        <v>38607</v>
      </c>
      <c r="B26" s="12" t="s">
        <v>136</v>
      </c>
      <c r="C26" s="4" t="s">
        <v>123</v>
      </c>
    </row>
    <row r="27" spans="1:3" x14ac:dyDescent="0.2">
      <c r="A27" s="13">
        <v>38607</v>
      </c>
      <c r="B27" s="12" t="s">
        <v>137</v>
      </c>
      <c r="C27" s="4" t="s">
        <v>123</v>
      </c>
    </row>
    <row r="28" spans="1:3" ht="51" x14ac:dyDescent="0.2">
      <c r="A28" s="13">
        <v>38607</v>
      </c>
      <c r="B28" s="12" t="s">
        <v>94</v>
      </c>
      <c r="C28" s="4" t="s">
        <v>123</v>
      </c>
    </row>
    <row r="29" spans="1:3" x14ac:dyDescent="0.2">
      <c r="A29" s="13">
        <v>38607</v>
      </c>
      <c r="B29" s="12" t="s">
        <v>95</v>
      </c>
      <c r="C29" s="4" t="s">
        <v>123</v>
      </c>
    </row>
    <row r="30" spans="1:3" x14ac:dyDescent="0.2">
      <c r="A30" s="13">
        <v>38607</v>
      </c>
      <c r="B30" s="12" t="s">
        <v>96</v>
      </c>
      <c r="C30" s="4" t="s">
        <v>123</v>
      </c>
    </row>
    <row r="31" spans="1:3" x14ac:dyDescent="0.2">
      <c r="A31" s="13">
        <v>38607</v>
      </c>
      <c r="B31" s="12" t="s">
        <v>97</v>
      </c>
      <c r="C31" s="4" t="s">
        <v>123</v>
      </c>
    </row>
    <row r="32" spans="1:3" x14ac:dyDescent="0.2">
      <c r="A32" s="13">
        <v>38607</v>
      </c>
      <c r="B32" s="12" t="s">
        <v>99</v>
      </c>
      <c r="C32" s="4" t="s">
        <v>123</v>
      </c>
    </row>
    <row r="33" spans="1:3" x14ac:dyDescent="0.2">
      <c r="A33" s="13">
        <v>38607</v>
      </c>
      <c r="B33" s="12" t="s">
        <v>100</v>
      </c>
      <c r="C33" s="4" t="s">
        <v>123</v>
      </c>
    </row>
    <row r="34" spans="1:3" x14ac:dyDescent="0.2">
      <c r="A34" s="13">
        <v>38603</v>
      </c>
      <c r="B34" s="12" t="s">
        <v>132</v>
      </c>
      <c r="C34" s="4" t="s">
        <v>127</v>
      </c>
    </row>
    <row r="35" spans="1:3" x14ac:dyDescent="0.2">
      <c r="A35" s="13">
        <v>38602</v>
      </c>
      <c r="B35" s="12" t="s">
        <v>130</v>
      </c>
      <c r="C35" s="4" t="s">
        <v>127</v>
      </c>
    </row>
    <row r="36" spans="1:3" x14ac:dyDescent="0.2">
      <c r="A36" s="13">
        <v>38596</v>
      </c>
      <c r="B36" s="12" t="s">
        <v>129</v>
      </c>
      <c r="C36" s="4" t="s">
        <v>127</v>
      </c>
    </row>
    <row r="37" spans="1:3" x14ac:dyDescent="0.2">
      <c r="A37" s="13">
        <v>38508</v>
      </c>
      <c r="B37" s="12" t="s">
        <v>126</v>
      </c>
      <c r="C37" s="4" t="s">
        <v>127</v>
      </c>
    </row>
    <row r="38" spans="1:3" x14ac:dyDescent="0.2">
      <c r="A38" s="13">
        <v>38508</v>
      </c>
      <c r="B38" s="12" t="s">
        <v>128</v>
      </c>
      <c r="C38" s="4" t="s">
        <v>127</v>
      </c>
    </row>
    <row r="39" spans="1:3" x14ac:dyDescent="0.2">
      <c r="A39" s="13">
        <v>38485</v>
      </c>
      <c r="B39" s="12" t="s">
        <v>124</v>
      </c>
      <c r="C39" s="4" t="s">
        <v>123</v>
      </c>
    </row>
    <row r="40" spans="1:3" x14ac:dyDescent="0.2">
      <c r="A40" s="13">
        <v>38485</v>
      </c>
      <c r="B40" s="12" t="s">
        <v>125</v>
      </c>
      <c r="C40" s="4" t="s">
        <v>123</v>
      </c>
    </row>
    <row r="41" spans="1:3" x14ac:dyDescent="0.2">
      <c r="A41" s="13">
        <v>38484</v>
      </c>
      <c r="B41" s="12" t="s">
        <v>122</v>
      </c>
      <c r="C41" s="4" t="s">
        <v>123</v>
      </c>
    </row>
  </sheetData>
  <customSheetViews>
    <customSheetView guid="{D87B9587-DAC1-4666-B66A-26D6B89CB630}" state="hidden" showRuler="0">
      <pane ySplit="1" topLeftCell="A2" activePane="bottomLeft" state="frozen"/>
      <selection pane="bottomLeft"/>
      <pageMargins left="0.75" right="0.75" top="1" bottom="1" header="0.5" footer="0.5"/>
      <printOptions gridLines="1"/>
      <pageSetup orientation="portrait" r:id="rId1"/>
      <headerFooter alignWithMargins="0">
        <oddHeader>&amp;CNTDPC OC Law Summary Revision Log</oddHeader>
      </headerFooter>
    </customSheetView>
    <customSheetView guid="{96F71044-F42D-4026-85DD-448E7EAE6F48}" state="hidden" showRuler="0">
      <pane ySplit="1" topLeftCell="A2" activePane="bottomLeft" state="frozen"/>
      <selection pane="bottomLeft"/>
      <pageMargins left="0.75" right="0.75" top="1" bottom="1" header="0.5" footer="0.5"/>
      <printOptions gridLines="1"/>
      <pageSetup orientation="portrait" r:id="rId2"/>
      <headerFooter alignWithMargins="0">
        <oddHeader>&amp;CNTDPC OC Law Summary Revision Log</oddHeader>
      </headerFooter>
    </customSheetView>
  </customSheetViews>
  <phoneticPr fontId="19" type="noConversion"/>
  <printOptions gridLines="1"/>
  <pageMargins left="0.75" right="0.75" top="1" bottom="1" header="0.5" footer="0.5"/>
  <pageSetup orientation="portrait" r:id="rId3"/>
  <headerFooter alignWithMargins="0">
    <oddHeader>&amp;CNTDPC OC Law Summary Revision Log</oddHeader>
  </headerFooter>
  <drawing r:id="rId4"/>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B1:C72"/>
  <sheetViews>
    <sheetView topLeftCell="B1" workbookViewId="0">
      <selection activeCell="B22" sqref="B22"/>
    </sheetView>
  </sheetViews>
  <sheetFormatPr defaultColWidth="9.140625" defaultRowHeight="15" x14ac:dyDescent="0.25"/>
  <cols>
    <col min="1" max="1" width="9.140625" style="223"/>
    <col min="2" max="2" width="30.42578125" style="223" customWidth="1"/>
    <col min="3" max="3" width="125.7109375" style="223" customWidth="1"/>
    <col min="4" max="16384" width="9.140625" style="223"/>
  </cols>
  <sheetData>
    <row r="1" spans="2:3" ht="69.95" customHeight="1" thickBot="1" x14ac:dyDescent="0.3">
      <c r="B1" s="383" t="s">
        <v>1394</v>
      </c>
      <c r="C1" s="383"/>
    </row>
    <row r="2" spans="2:3" ht="15.75" thickBot="1" x14ac:dyDescent="0.3">
      <c r="B2" s="396" t="s">
        <v>1424</v>
      </c>
      <c r="C2" s="396"/>
    </row>
    <row r="3" spans="2:3" ht="115.5" thickBot="1" x14ac:dyDescent="0.3">
      <c r="B3" s="172" t="s">
        <v>159</v>
      </c>
      <c r="C3" s="224" t="str">
        <f>Master!$B$35</f>
        <v xml:space="preserve">    New Hampshire Revised Statutes Annotated (RSA) § 374:48 III. "Excavate'', "excavating'', or "excavation'' means any operation conducted on private property or in a public way, right-of-way, easement, public street, or other public place, in which earth, rock, or other material in the ground is moved, removed, or otherwise displaced by means of any tools, equipment, or explosive, and includes but is not limited to drilling, grading, boring, milling, trenching, tunneling, scraping, tree and root removal, cable or pipe plowing, fence or sign post installation, pile driving, wrecking, razing, rending, or moving any structure or mass material, but does not include the tilling of soil for agricultural purposes, landscaping and maintenance of residential property performed with non-mechanized equipment, landscaping activities performed with mechanized equipment that are intended to cut vegetation, including lawn edging, aeration, and de-thatching, excavations permitted or grandfathered under RSA 155-E, or replacement of department-of-transportation-installed delineator posts in the same location. ... VIII. "Blasting'' means excavation by means of explosives. </v>
      </c>
    </row>
    <row r="4" spans="2:3" ht="39" thickBot="1" x14ac:dyDescent="0.3">
      <c r="B4" s="172" t="s">
        <v>160</v>
      </c>
      <c r="C4" s="224" t="str">
        <f>Master!$C$35</f>
        <v xml:space="preserve">    RSA § 374:48 IV. "Excavator'' means any person performing excavation. ... V. "Person'' means any individual, trust, firm, joint stock company, corporation (including a government corporation), partnership, association, state, municipality, commission, United States government or any agency thereof, political subdivision of the state, or any interstate body. </v>
      </c>
    </row>
    <row r="5" spans="2:3" ht="26.25" thickBot="1" x14ac:dyDescent="0.3">
      <c r="B5" s="172" t="s">
        <v>1465</v>
      </c>
      <c r="C5" s="226" t="str">
        <f>Master!$D$35</f>
        <v>Yes</v>
      </c>
    </row>
    <row r="6" spans="2:3" ht="26.25" thickBot="1" x14ac:dyDescent="0.3">
      <c r="B6" s="172" t="s">
        <v>296</v>
      </c>
      <c r="C6" s="226">
        <f>Master!$E$35</f>
        <v>3</v>
      </c>
    </row>
    <row r="7" spans="2:3" ht="141" thickBot="1" x14ac:dyDescent="0.3">
      <c r="B7" s="172" t="s">
        <v>297</v>
      </c>
      <c r="C7" s="227" t="str">
        <f>Master!$F$35</f>
        <v xml:space="preserve">   RSA § 374:51 I. No person shall perform an excavation within 100 feet of an underground facility, except in an emergency, without first giving notification as required by this section. In an emergency, notification shall be given at the earliest practicable moment.  II. At least 72 hours before a proposed excavation, but not including Saturdays, Sundays and legal holidays, each person required to give notice of an excavation shall notify the damage prevention system referred to in RSA 374:49. Such notice shall occur no more than 30 days before the proposed excavation is to be made. ... VII. If an excavator is aware that blasting will be required during an excavation, the excavator shall inform the damage prevention system when providing notice of the excavation. If an excavator determines during the effective term of the excavator's notification that blasting is required within the area premarked in accordance with paragraph IV, the excavator shall notify the damage prevention system of the need to blast. Notification shall be made at least 24 hours prior to any blasting, not including Saturdays, Sundays, and legal holidays. In the case of unanticipated obstructions that prevent further excavation without blasting, the excavator shall provide separate notice of such blasting not less than 4 contiguous hours in advance of such blasting, not including the hours of 4:00 p.m. to 6:00 a.m. weekdays, or all of Saturdays, Sundays, and legal holidays. </v>
      </c>
    </row>
    <row r="8" spans="2:3" ht="26.25" thickBot="1" x14ac:dyDescent="0.3">
      <c r="B8" s="172" t="s">
        <v>298</v>
      </c>
      <c r="C8" s="225" t="str">
        <f>Master!$G$35</f>
        <v>30
(RSA 374:51 VI.)</v>
      </c>
    </row>
    <row r="9" spans="2:3" ht="26.25" thickBot="1" x14ac:dyDescent="0.3">
      <c r="B9" s="172" t="s">
        <v>299</v>
      </c>
      <c r="C9" s="225" t="str">
        <f>Master!$H$35</f>
        <v>Yes
(RSA 374:51 IV.)</v>
      </c>
    </row>
    <row r="10" spans="2:3" ht="26.25" thickBot="1" x14ac:dyDescent="0.3">
      <c r="B10" s="172" t="s">
        <v>61</v>
      </c>
      <c r="C10" s="225" t="str">
        <f>Master!$I$35</f>
        <v>18"
(New Hampshire Code of Administrative Rules Puc 802.16)</v>
      </c>
    </row>
    <row r="11" spans="2:3" ht="204.75" thickBot="1" x14ac:dyDescent="0.3">
      <c r="B11" s="172" t="s">
        <v>300</v>
      </c>
      <c r="C11" s="227" t="str">
        <f>Master!$J$35</f>
        <v xml:space="preserve">    Puc §  805.02 (a) Any person conducting excavation activity that affects the tolerance zone surrounding an underground facility shall exercise at all times such reasonable care as is necessary to protect the underground facility from damage.  (b) Except as provided in (c) below, in order to locate and identify an underground facility, the excavator shall excavate by methods limited to: (1) Hand digging; (2) Pot holing; (3) Soft digging; (4) Vacuum excavation; (5) Other mechanical methods with the approval of the underground facility owner or operator; or (6) Other methods accepted in the industry consistent with the alternatives listed in (1) through (5) above, which clearly will not affect the integrity of the underground facility.  (c) For bituminous pavement and concrete travel surface removal an excavator shall not be limited to hand digging and the other non-invasive methods cited in (b) above.  (d) For parallel type excavations, such as excavation along an existing underground facility at an approximately equal distance when measured periodically, the excavator shall expose the existing underground facility at intervals as often as necessary to avoid damage.  (e) For perpendicular type excavations in which the markings are completed in accordance with 806.01 (a) (2), the excavator shall expose the existing underground facility using methods listed in (b) above within the defined tolerance zone.  (f) In the event the excavator exposes what appears to be the underground facility that is offset from the centerline: (1) The excavator shall not assume there are no other underground facilities having the same function within the tolerance zone; and (2) The excavator shall continue using methods listed in (b) above through remainder of the tolerance zone unless the verification of the existence or non-existence of underground facilities is determined by the operator. (g) For trenchless excavations, such as horizontal drilling, boring, pneumatic jacking, tunneling, and pavement reclamation, reasonable care for purposes of Puc 805.02(a) shall include determining the exact depth of the underground facility and clearances required by the operator and incorporating location details into the trench less excavation procedure so as to avoid any potential damage of the underground facility. </v>
      </c>
    </row>
    <row r="12" spans="2:3" ht="39" thickBot="1" x14ac:dyDescent="0.3">
      <c r="B12" s="172" t="s">
        <v>301</v>
      </c>
      <c r="C12" s="228" t="str">
        <f>Master!$K$35</f>
        <v>Yes
(Puc 805.02 (b))</v>
      </c>
    </row>
    <row r="13" spans="2:3" ht="26.25" thickBot="1" x14ac:dyDescent="0.3">
      <c r="B13" s="172" t="s">
        <v>302</v>
      </c>
      <c r="C13" s="228" t="str">
        <f>Master!$L$35</f>
        <v>Yes
(RSA 374:53)</v>
      </c>
    </row>
    <row r="14" spans="2:3" ht="39" thickBot="1" x14ac:dyDescent="0.3">
      <c r="B14" s="172" t="s">
        <v>303</v>
      </c>
      <c r="C14" s="228" t="str">
        <f>Master!$M$35</f>
        <v>No</v>
      </c>
    </row>
    <row r="15" spans="2:3" ht="26.25" thickBot="1" x14ac:dyDescent="0.3">
      <c r="B15" s="172" t="s">
        <v>594</v>
      </c>
      <c r="C15" s="228" t="str">
        <f>Master!$N$35</f>
        <v>No</v>
      </c>
    </row>
    <row r="16" spans="2:3" ht="39" thickBot="1" x14ac:dyDescent="0.3">
      <c r="B16" s="172" t="s">
        <v>305</v>
      </c>
      <c r="C16" s="228" t="str">
        <f>Master!$O$35</f>
        <v>Yes
(Puc 805.02 (g))</v>
      </c>
    </row>
    <row r="17" spans="2:3" ht="39" thickBot="1" x14ac:dyDescent="0.3">
      <c r="B17" s="172" t="s">
        <v>306</v>
      </c>
      <c r="C17" s="228" t="str">
        <f>Master!$P$35</f>
        <v>No
(Reference Puc §  805.01 (d)(3) and §  805.01 (k))</v>
      </c>
    </row>
    <row r="18" spans="2:3" ht="26.25" thickBot="1" x14ac:dyDescent="0.3">
      <c r="B18" s="172" t="s">
        <v>307</v>
      </c>
      <c r="C18" s="228" t="str">
        <f>Master!$Q$35</f>
        <v xml:space="preserve">Yes
(Puc §  805.05) </v>
      </c>
    </row>
    <row r="19" spans="2:3" ht="26.25" thickBot="1" x14ac:dyDescent="0.3">
      <c r="B19" s="172" t="s">
        <v>1466</v>
      </c>
      <c r="C19" s="228" t="str">
        <f>Master!$R$35</f>
        <v xml:space="preserve">Yes
(Puc §  805.05) </v>
      </c>
    </row>
    <row r="20" spans="2:3" ht="26.25" thickBot="1" x14ac:dyDescent="0.3">
      <c r="B20" s="172" t="s">
        <v>309</v>
      </c>
      <c r="C20" s="228" t="str">
        <f>Master!$S$35</f>
        <v xml:space="preserve">Yes
(Puc §  805.05) </v>
      </c>
    </row>
    <row r="21" spans="2:3" ht="15.75" thickBot="1" x14ac:dyDescent="0.3">
      <c r="B21" s="172" t="s">
        <v>310</v>
      </c>
      <c r="C21" s="228" t="str">
        <f>Master!$T$35</f>
        <v>Yes</v>
      </c>
    </row>
    <row r="22" spans="2:3" ht="51.75" thickBot="1" x14ac:dyDescent="0.3">
      <c r="B22" s="172" t="s">
        <v>1504</v>
      </c>
      <c r="C22" s="224" t="str">
        <f>Master!$U$35</f>
        <v xml:space="preserve">    Puc § 802.05 "Excavation" means "excavation" as defined in RSA 374:48, III, … but does not include the tilling of soil for agricultural purposes, landscaping and maintenance of residential property performed with non-mechanized equipment, landscaping activities performed with mechanized equipment that are intended to cut vegetation, including lawn edging, aeration, and de-thatching, excavations permitted or grand fathered under RSA 155-E, or replacement of department-of-transportation-installed delineator posts in the same location. </v>
      </c>
    </row>
    <row r="23" spans="2:3" ht="15.75" thickBot="1" x14ac:dyDescent="0.3">
      <c r="B23" s="385" t="s">
        <v>60</v>
      </c>
      <c r="C23" s="385"/>
    </row>
    <row r="24" spans="2:3" ht="39" thickBot="1" x14ac:dyDescent="0.3">
      <c r="B24" s="288" t="s">
        <v>153</v>
      </c>
      <c r="C24" s="228">
        <f>Master!$V$35</f>
        <v>3</v>
      </c>
    </row>
    <row r="25" spans="2:3" ht="166.5" thickBot="1" x14ac:dyDescent="0.3">
      <c r="B25" s="288" t="s">
        <v>312</v>
      </c>
      <c r="C25" s="229" t="str">
        <f>Master!$W$35</f>
        <v xml:space="preserve">    RSA § 374:53 Within 72 hours after receipt of notice from a proposed excavator or from the system of a proposed excavation, but not including Saturdays, Sundays, and legal holidays, an operator shall mark the location of its underground facilities in the area of the proposed excavation. An operator and an excavator may by agreement fix a later time for the operator's marking of its facilities. Once an operator has marked the location of its facilities in the area of an excavation, the excavator shall be responsible for maintaining the markings. An operator who participates in an underground facility damage prevention system shall not be required to locate underground facilities not owned by the operator; underground facilities which the owner shall not be required to locate may include, but shall not be limited to, facilities running from a house to a garage or other outbuilding. 
    Puc 806.05 (a) Upon completing the installation of new underground facilities within an area that has been subject to excavator notification and premarking pursuant to Puc 805.01, an operator shall make reasonable efforts to communicate the existence of such new facilities if they are covered with soil or other material that impairs their visibility.  (b) For purposes of (a) above, reasonable efforts shall include: (1) Marking the tolerance zone in accordance with Puc 806.01, 806.02, 806.03, and 806.04; (2) Contacting the excavator with information regarding the presence of the newly constructed underground facilities; or (3) Leaving a tag or marker clearly indicating the presence of the newly constructed underground facilities with contact information. </v>
      </c>
    </row>
    <row r="26" spans="2:3" ht="26.25" thickBot="1" x14ac:dyDescent="0.3">
      <c r="B26" s="288" t="s">
        <v>313</v>
      </c>
      <c r="C26" s="228" t="str">
        <f>Master!$X$35</f>
        <v>Yes</v>
      </c>
    </row>
    <row r="27" spans="2:3" ht="64.5" thickBot="1" x14ac:dyDescent="0.3">
      <c r="B27" s="288" t="s">
        <v>1288</v>
      </c>
      <c r="C27" s="229" t="str">
        <f>Master!$Y$35</f>
        <v xml:space="preserve">    Puc § 804.03 (a) Locators shall be trained in accordance with the National Utility Locating Contractors Association (NULCA) Professional Competence Standards for Locating Technicians, Fourth Edition 2015, available as noted in Appendix B, including the competencies as described in (b) below.  (b) To meet the requirements of (a), training programs for locators shall include, at a minimum, the following competencies: ( 1) Electromagnetic locating; (2) Instruction in the use of transmitters and receivers; (3) Procedures for marking underground facilities; ( 4) Training in the identification of facilities; (5) Safety procedures; (6) Operator map and record reading; and (7) Familiarity with the rules in this chapter.  </v>
      </c>
    </row>
    <row r="28" spans="2:3" ht="39" thickBot="1" x14ac:dyDescent="0.3">
      <c r="B28" s="288" t="s">
        <v>1289</v>
      </c>
      <c r="C28" s="228" t="str">
        <f>Master!$Z$35</f>
        <v>Yes</v>
      </c>
    </row>
    <row r="29" spans="2:3" ht="141" thickBot="1" x14ac:dyDescent="0.3">
      <c r="B29" s="288" t="s">
        <v>314</v>
      </c>
      <c r="C29" s="229" t="str">
        <f>Master!$AA$35</f>
        <v xml:space="preserve">    Puc § 806.03 (a) When an operator marks its underground facility it shall indicate: (1) The width of the underground facility for all facilities greater than 1 inch nominal diameter; (2) The specific owner or operator of the underground facility; and (3) The function of the underground facility.  (b) For purposes of Puc 806.03 (a)(3) functions shall be marked by using: ( 1) The letter E for underground facilities conveying electricity; (2) The letter G for underground facilities conveying gas; (3) The letters PP for underground facilities conveying oil; (4) The letters ST for underground facilities conveying steam; (5) The letters CH for underground facilities conveying chemicals; (6) The letter T for underground facilities containing telephone wires or cable; (7) The letters CATV for underground facilities conveying cable television signals; (8) The letters TC for underground facilities conveying traffic control information or signals; (9) The letters FA for underground facilities conveying fire alarm information or signals; (10) The letter W for underground facilities conveying water; (11) The letters RW for underground facilities conveying reclaimed water; (12) The letter S for underground facilities conveying sewage; (13) The letters SS for underground facilities conveying storm sewage; and (14) The letters SD shall be used for underground facilities used for storm drainage.  ( c) An operator shall identify with markings any changes in direction or terminations occurring within the immediate area of the proposed excavation with arrows or other appropriate indicators. </v>
      </c>
    </row>
    <row r="30" spans="2:3" ht="51.75" thickBot="1" x14ac:dyDescent="0.3">
      <c r="B30" s="288" t="s">
        <v>315</v>
      </c>
      <c r="C30" s="228" t="str">
        <f>Master!$AB$35</f>
        <v xml:space="preserve">No
(Reference RSA §  374:53) </v>
      </c>
    </row>
    <row r="31" spans="2:3" ht="51.75" thickBot="1" x14ac:dyDescent="0.3">
      <c r="B31" s="288" t="s">
        <v>316</v>
      </c>
      <c r="C31" s="228" t="str">
        <f>Master!$AC$35</f>
        <v>No</v>
      </c>
    </row>
    <row r="32" spans="2:3" ht="39" thickBot="1" x14ac:dyDescent="0.3">
      <c r="B32" s="288" t="s">
        <v>1290</v>
      </c>
      <c r="C32" s="228" t="str">
        <f>Master!$AD$35</f>
        <v xml:space="preserve">Not addressed
(Reference Puc 804.01 (f)) </v>
      </c>
    </row>
    <row r="33" spans="2:3" ht="39" thickBot="1" x14ac:dyDescent="0.3">
      <c r="B33" s="288" t="s">
        <v>1291</v>
      </c>
      <c r="C33" s="228" t="str">
        <f>Master!$AE$35</f>
        <v>No</v>
      </c>
    </row>
    <row r="34" spans="2:3" ht="39" thickBot="1" x14ac:dyDescent="0.3">
      <c r="B34" s="288" t="s">
        <v>1281</v>
      </c>
      <c r="C34" s="228" t="str">
        <f>Master!$AF$35</f>
        <v>Not addressed</v>
      </c>
    </row>
    <row r="35" spans="2:3" ht="39" thickBot="1" x14ac:dyDescent="0.3">
      <c r="B35" s="288" t="s">
        <v>1467</v>
      </c>
      <c r="C35" s="228" t="str">
        <f>Master!$AG$35</f>
        <v xml:space="preserve">No </v>
      </c>
    </row>
    <row r="36" spans="2:3" ht="39" thickBot="1" x14ac:dyDescent="0.3">
      <c r="B36" s="288" t="s">
        <v>1468</v>
      </c>
      <c r="C36" s="228" t="str">
        <f>Master!$AH$35</f>
        <v>Not addressed</v>
      </c>
    </row>
    <row r="37" spans="2:3" ht="26.25" thickBot="1" x14ac:dyDescent="0.3">
      <c r="B37" s="288" t="s">
        <v>1282</v>
      </c>
      <c r="C37" s="228" t="str">
        <f>Master!$AI$35</f>
        <v>No</v>
      </c>
    </row>
    <row r="38" spans="2:3" ht="51.75" thickBot="1" x14ac:dyDescent="0.3">
      <c r="B38" s="288" t="s">
        <v>317</v>
      </c>
      <c r="C38" s="228" t="str">
        <f>Master!$AJ$35</f>
        <v>No</v>
      </c>
    </row>
    <row r="39" spans="2:3" ht="51.75" thickBot="1" x14ac:dyDescent="0.3">
      <c r="B39" s="288" t="s">
        <v>318</v>
      </c>
      <c r="C39" s="228" t="str">
        <f>Master!$AK$35</f>
        <v>Not addressed</v>
      </c>
    </row>
    <row r="40" spans="2:3" ht="39" thickBot="1" x14ac:dyDescent="0.3">
      <c r="B40" s="288" t="s">
        <v>319</v>
      </c>
      <c r="C40" s="228" t="str">
        <f>Master!$AL$35</f>
        <v>No</v>
      </c>
    </row>
    <row r="41" spans="2:3" ht="51.75" thickBot="1" x14ac:dyDescent="0.3">
      <c r="B41" s="288" t="s">
        <v>1292</v>
      </c>
      <c r="C41" s="228" t="str">
        <f>Master!$AM$35</f>
        <v>Not addressed</v>
      </c>
    </row>
    <row r="42" spans="2:3" ht="39" thickBot="1" x14ac:dyDescent="0.3">
      <c r="B42" s="288" t="s">
        <v>1293</v>
      </c>
      <c r="C42" s="228" t="str">
        <f>Master!$AN$35</f>
        <v>No</v>
      </c>
    </row>
    <row r="43" spans="2:3" ht="39" thickBot="1" x14ac:dyDescent="0.3">
      <c r="B43" s="288" t="s">
        <v>320</v>
      </c>
      <c r="C43" s="228" t="str">
        <f>Master!$AO$35</f>
        <v>Not addressed</v>
      </c>
    </row>
    <row r="44" spans="2:3" ht="26.25" thickBot="1" x14ac:dyDescent="0.3">
      <c r="B44" s="288" t="s">
        <v>321</v>
      </c>
      <c r="C44" s="228" t="str">
        <f>Master!$AP$35</f>
        <v xml:space="preserve">No
(Reference Puc 805.01 (m)) </v>
      </c>
    </row>
    <row r="45" spans="2:3" ht="15.75" thickBot="1" x14ac:dyDescent="0.3">
      <c r="B45" s="386" t="s">
        <v>322</v>
      </c>
      <c r="C45" s="386"/>
    </row>
    <row r="46" spans="2:3" ht="26.25" thickBot="1" x14ac:dyDescent="0.3">
      <c r="B46" s="290" t="s">
        <v>1469</v>
      </c>
      <c r="C46" s="228" t="str">
        <f>Master!$AQ$35</f>
        <v>Yes</v>
      </c>
    </row>
    <row r="47" spans="2:3" ht="26.25" thickBot="1" x14ac:dyDescent="0.3">
      <c r="B47" s="290" t="s">
        <v>1470</v>
      </c>
      <c r="C47" s="228" t="str">
        <f>Master!$AR$35</f>
        <v>Yes</v>
      </c>
    </row>
    <row r="48" spans="2:3" ht="153.75" thickBot="1" x14ac:dyDescent="0.3">
      <c r="B48" s="290" t="s">
        <v>1471</v>
      </c>
      <c r="C48" s="229" t="str">
        <f>Master!$AS$35</f>
        <v xml:space="preserve">    RSA § 374:49 Each operator shall participate in an underground facility damage prevention system. 
    § 374:48 IV-a. Operator means any public utility as defined by RSA 362:2 or RSA 362:4, any cable television system as defined by RSA 53-C:1, and any liquefied petroleum gas company operating any jurisdictional facility or facilities as defined by the Natural Gas Pipeline Safety Act (49 U.S.C. chapter 601) that owns or operates underground facilities. 
    § 362:2  I. The term public utility shall include every corporation, company, association, joint stock association, partnership and person, their lessees, trustees or receivers appointed by any court, except municipal corporations and county corporations operating within their corporate limits … over which on September 1, 1951, the public utilities commission exercised jurisdiction.   
    § 362:4  I. Every corporation, company, association, joint stock association, partnership, or person shall be deemed to be a public utility by reason of the ownership or operation of any water or sewage disposal system or part thereof ... the commission may exempt any such water or sewer company from any and all provisions of this title whenever the commission may find such exemption consistent with the public good….  [See more details regarding sewer/water company exemptions at Chapter 362, Definition of Terms; Utilities Exempted, http://www.gencourt.state.nh.us/rsa/html/XXXIV/362/362-4.htm]</v>
      </c>
    </row>
    <row r="49" spans="2:3" ht="26.25" thickBot="1" x14ac:dyDescent="0.3">
      <c r="B49" s="290" t="s">
        <v>326</v>
      </c>
      <c r="C49" s="228" t="str">
        <f>Master!$AT$35</f>
        <v>No</v>
      </c>
    </row>
    <row r="50" spans="2:3" ht="26.25" thickBot="1" x14ac:dyDescent="0.3">
      <c r="B50" s="290" t="s">
        <v>327</v>
      </c>
      <c r="C50" s="228" t="str">
        <f>Master!$AU$35</f>
        <v>Not addressed</v>
      </c>
    </row>
    <row r="51" spans="2:3" ht="39" thickBot="1" x14ac:dyDescent="0.3">
      <c r="B51" s="290" t="s">
        <v>328</v>
      </c>
      <c r="C51" s="228" t="str">
        <f>Master!$AV$35</f>
        <v>No</v>
      </c>
    </row>
    <row r="52" spans="2:3" ht="39" thickBot="1" x14ac:dyDescent="0.3">
      <c r="B52" s="290" t="s">
        <v>329</v>
      </c>
      <c r="C52" s="228" t="str">
        <f>Master!$AW$35</f>
        <v>Not addressed.</v>
      </c>
    </row>
    <row r="53" spans="2:3" ht="26.25" thickBot="1" x14ac:dyDescent="0.3">
      <c r="B53" s="290" t="s">
        <v>330</v>
      </c>
      <c r="C53" s="228" t="str">
        <f>Master!$AX$35</f>
        <v>Yes</v>
      </c>
    </row>
    <row r="54" spans="2:3" ht="166.5" thickBot="1" x14ac:dyDescent="0.3">
      <c r="B54" s="290" t="s">
        <v>331</v>
      </c>
      <c r="C54" s="229" t="str">
        <f>Master!$AY$35</f>
        <v xml:space="preserve">    RSA § 374:55  II. Any excavator who does not give notice of or identify the proposed excavation area as required by RSA 374:51 or rules of the commission regarding tolerance zones and marking procedures shall be subject to the penalties in paragraph VIII, in addition to any liability for the actual damages. .  V. If marked underground facilities are damaged, the excavator shall be subject to the penalties in paragraph VIII and liable for the cost of repairs for the damage.  VI. Any excavator who damages an underground facility and fails to notify the operator, or backfills the excavation without receiving permission, as required by RSA 374:54, shall be subject to the penalties in paragraph VIII.   VII. … Any excavator or operator that violates this subdivision shall be subject to the penalties in paragraph VIII. In addition, the commission may assess the excavator for expenditures made to collect the civil penalty. Any excavator or operator which suffers damage resulting from violation of this subdivision may petition the commission to initiate an enforcement action.  VIII. Any excavator or operator that does not comply with RSA 374:51 through 374:54 shall be required either to complete an underground facility damage prevention program approved by the commission, or to pay a civil penalty of up to $500. The civil penalty may be up to $5,000 if the excavator or operator previously violated RSA 374:51 through 374:54 within the prior 12 months or if the violation results in bodily injury or property damages exceeding $50,000, excluding utility costs. This paragraph shall not apply to a homeowner excavating on his or her own property or to a legal occupant of residential property excavating on the property of his or her primary residence with the permission of the owner. </v>
      </c>
    </row>
    <row r="55" spans="2:3" ht="26.25" thickBot="1" x14ac:dyDescent="0.3">
      <c r="B55" s="290" t="s">
        <v>332</v>
      </c>
      <c r="C55" s="228" t="str">
        <f>Master!$AZ$35</f>
        <v>Yes</v>
      </c>
    </row>
    <row r="56" spans="2:3" ht="115.5" thickBot="1" x14ac:dyDescent="0.3">
      <c r="B56" s="290" t="s">
        <v>333</v>
      </c>
      <c r="C56" s="229" t="str">
        <f>Master!$BA$35</f>
        <v xml:space="preserve">    RSA § 374:55 III. Any operator which does not mark the location of its underground facilities as required by RSA 374:53 or rules of the commission regarding tolerance zones and marking procedures shall be subject to the penalties in paragraph VIII.  IV. If underground facilities are damaged because an operator does not mark its underground facilities as required by RSA 374:53, the operator shall be subject to the penalties in paragraph VIII, liable for damages sustained to its facilities and, in addition, shall be liable for any damages incurred by the excavator as a result of the operator's failure to mark such facilities….  VII. …Any excavator or operator that violates this subdivision shall be subject to the penalties in paragraph VIII. …  VIII. Any excavator or operator that does not comply with RSA 374:51 through 374:54 shall be required either to complete an underground facility damage prevention program approved by the commission, or to pay a civil penalty of up to $500. The civil penalty may be up to $5,000 if the excavator or operator previously violated RSA 374:51 through 374:54 within the prior 12 months or if the violation results in bodily injury or property damages exceeding $50,000, excluding utility costs. </v>
      </c>
    </row>
    <row r="57" spans="2:3" ht="26.25" thickBot="1" x14ac:dyDescent="0.3">
      <c r="B57" s="290" t="s">
        <v>334</v>
      </c>
      <c r="C57" s="228" t="str">
        <f>Master!$BB$35</f>
        <v>No</v>
      </c>
    </row>
    <row r="58" spans="2:3" ht="26.25" thickBot="1" x14ac:dyDescent="0.3">
      <c r="B58" s="290" t="s">
        <v>335</v>
      </c>
      <c r="C58" s="228" t="str">
        <f>Master!$BC$35</f>
        <v>Not addressed.</v>
      </c>
    </row>
    <row r="59" spans="2:3" ht="26.25" thickBot="1" x14ac:dyDescent="0.3">
      <c r="B59" s="290" t="s">
        <v>200</v>
      </c>
      <c r="C59" s="229" t="str">
        <f>Master!$BD$35</f>
        <v xml:space="preserve">    RSA § 374:55  VII. The commission [New Hampshire Public Utilities Commission] or any commission employee, involved in an underground facility damage prevention program approved by the commission and designated by the commission, may enforce violations of this subdivision.</v>
      </c>
    </row>
    <row r="60" spans="2:3" ht="39" thickBot="1" x14ac:dyDescent="0.3">
      <c r="B60" s="290" t="s">
        <v>336</v>
      </c>
      <c r="C60" s="228" t="str">
        <f>Master!$BE$35</f>
        <v>Yes
(Puc 807.01)</v>
      </c>
    </row>
    <row r="61" spans="2:3" ht="51.75" thickBot="1" x14ac:dyDescent="0.3">
      <c r="B61" s="290" t="s">
        <v>651</v>
      </c>
      <c r="C61" s="228" t="str">
        <f>Master!$BF$35</f>
        <v>Yes
(Puc 804.01)</v>
      </c>
    </row>
    <row r="62" spans="2:3" ht="51.75" thickBot="1" x14ac:dyDescent="0.3">
      <c r="B62" s="290" t="s">
        <v>477</v>
      </c>
      <c r="C62" s="228" t="str">
        <f>Master!$BG$35</f>
        <v>Yes
(Puc 805.05)</v>
      </c>
    </row>
    <row r="63" spans="2:3" ht="51.75" thickBot="1" x14ac:dyDescent="0.3">
      <c r="B63" s="290" t="s">
        <v>478</v>
      </c>
      <c r="C63" s="228" t="str">
        <f>Master!$BH$35</f>
        <v>No</v>
      </c>
    </row>
    <row r="64" spans="2:3" ht="15.75" thickBot="1" x14ac:dyDescent="0.3">
      <c r="B64" s="387" t="s">
        <v>339</v>
      </c>
      <c r="C64" s="387"/>
    </row>
    <row r="65" spans="2:3" ht="39" thickBot="1" x14ac:dyDescent="0.3">
      <c r="B65" s="291" t="s">
        <v>340</v>
      </c>
      <c r="C65" s="163" t="str">
        <f>Master!$BI$35</f>
        <v xml:space="preserve">    New Hampshire Revised Statutes Annotated (NH RSA). Chapter 374, Underground Facility Damage Prevention System, §§ 374:48 - 374:56
(http://www.puc.nh.gov/Regulatory/Rules/PUC800.PDF)
    Also see One-Call Center Website for Information on State Law.</v>
      </c>
    </row>
    <row r="66" spans="2:3" ht="26.25" thickBot="1" x14ac:dyDescent="0.3">
      <c r="B66" s="291" t="s">
        <v>341</v>
      </c>
      <c r="C66" s="235">
        <f>Master!$BJ$35</f>
        <v>40330</v>
      </c>
    </row>
    <row r="67" spans="2:3" ht="26.25" thickBot="1" x14ac:dyDescent="0.3">
      <c r="B67" s="291" t="s">
        <v>342</v>
      </c>
      <c r="C67" s="235" t="str">
        <f>Master!$BK$35</f>
        <v>Yes</v>
      </c>
    </row>
    <row r="68" spans="2:3" ht="39.75" thickBot="1" x14ac:dyDescent="0.3">
      <c r="B68" s="291" t="s">
        <v>343</v>
      </c>
      <c r="C68" s="194" t="str">
        <f>Master!$BL$35</f>
        <v>New Hampshire Code of Administrative Rules, Chapter Puc 800 – Underground Utility Damage Prevention Program, Parts 801 to 807, inclusive. (Effective February 8, 2017)
(http://www.puc.nh.gov/Regulatory/Rules/PUC800.PDF)</v>
      </c>
    </row>
    <row r="69" spans="2:3" ht="27" thickBot="1" x14ac:dyDescent="0.3">
      <c r="B69" s="291" t="s">
        <v>1472</v>
      </c>
      <c r="C69" s="194" t="str">
        <f>Master!$BM$35</f>
        <v>Dig Safe Systems
(http://www.digsafe.com/)</v>
      </c>
    </row>
    <row r="70" spans="2:3" ht="15.75" thickBot="1" x14ac:dyDescent="0.3">
      <c r="B70" s="381" t="s">
        <v>377</v>
      </c>
      <c r="C70" s="382"/>
    </row>
    <row r="71" spans="2:3" ht="15.75" thickBot="1" x14ac:dyDescent="0.3">
      <c r="B71" s="292" t="s">
        <v>74</v>
      </c>
      <c r="C71" s="229">
        <f>Master!$BN$35</f>
        <v>0</v>
      </c>
    </row>
    <row r="72" spans="2:3" ht="51.75" thickBot="1" x14ac:dyDescent="0.3">
      <c r="B72" s="292" t="s">
        <v>138</v>
      </c>
      <c r="C72" s="233">
        <f>Master!$BO$35</f>
        <v>0</v>
      </c>
    </row>
  </sheetData>
  <mergeCells count="6">
    <mergeCell ref="B70:C70"/>
    <mergeCell ref="B1:C1"/>
    <mergeCell ref="B2:C2"/>
    <mergeCell ref="B23:C23"/>
    <mergeCell ref="B45:C45"/>
    <mergeCell ref="B64:C64"/>
  </mergeCells>
  <hyperlinks>
    <hyperlink ref="C65" r:id="rId1" display="http://www.gencourt.state.nh.us/rsa/html/NHTOC/NHTOC-XXXIV-374.htm" xr:uid="{00000000-0004-0000-2500-000000000000}"/>
    <hyperlink ref="C68" r:id="rId2" display="http://www.puc.nh.gov/Regulatory/rules.htm" xr:uid="{00000000-0004-0000-2500-000001000000}"/>
    <hyperlink ref="C69" r:id="rId3" display="http://www.digsafe.com/" xr:uid="{00000000-0004-0000-2500-000002000000}"/>
  </hyperlinks>
  <pageMargins left="0.7" right="0.7" top="0.75" bottom="0.75" header="0.3" footer="0.3"/>
  <pageSetup scale="74" fitToHeight="0" orientation="landscape" r:id="rId4"/>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B1:C72"/>
  <sheetViews>
    <sheetView topLeftCell="B1" workbookViewId="0">
      <selection activeCell="C69" sqref="C69"/>
    </sheetView>
  </sheetViews>
  <sheetFormatPr defaultColWidth="9.140625" defaultRowHeight="15" x14ac:dyDescent="0.25"/>
  <cols>
    <col min="1" max="1" width="9.140625" style="223"/>
    <col min="2" max="2" width="30.42578125" style="223" customWidth="1"/>
    <col min="3" max="3" width="125.7109375" style="223" customWidth="1"/>
    <col min="4" max="16384" width="9.140625" style="223"/>
  </cols>
  <sheetData>
    <row r="1" spans="2:3" ht="69.95" customHeight="1" thickBot="1" x14ac:dyDescent="0.3">
      <c r="B1" s="383" t="s">
        <v>1395</v>
      </c>
      <c r="C1" s="383"/>
    </row>
    <row r="2" spans="2:3" ht="15.75" thickBot="1" x14ac:dyDescent="0.3">
      <c r="B2" s="395" t="s">
        <v>1424</v>
      </c>
      <c r="C2" s="395"/>
    </row>
    <row r="3" spans="2:3" ht="166.5" thickBot="1" x14ac:dyDescent="0.3">
      <c r="B3" s="172" t="s">
        <v>159</v>
      </c>
      <c r="C3" s="224" t="str">
        <f>Master!$B$36</f>
        <v xml:space="preserve">   New Jersey General and Permanent Statutes (N.J.S.), Title 48: Public Utilities, § 48:2-75. 3. ... "Excavate" or "excavating" or "excavation" or "demolition" means any operation in which earth, rock, or other material in the ground is moved, removed, or otherwise displaced by means of any tools, equipment, or explosive, and includes but is not limited to drilling, grading, boring, milling to a depth greater than six inches, trenching, tunneling, scraping, tree and root removal, cable or pipe plowing, fence post or pile driving, and wrecking, razing, rending, or removing any structure or mass material, but does not include routine residential property or right-of-way maintenance or landscaping activities performed with non-mechanized equipment, excavation within the flexible or rigid pavement box within the right-of-way, or the tilling of soil for agricultural purposes to a depth of 18 inches or less;  
   New Jersey Administrative Code (N.J.A.C.) § 14:2-1.2 "Excavate," "excavating," "excavation," or "demolition" means any operation in which earth, rock, or other material in the ground is moved, removed, or otherwise displaced by means of any tools, equipment, or explosive, and includes, but is not limited to, drilling, grading, boring, milling to a depth greater than six inches, trenching, tunneling, scraping, tree and root removal, cable or pipe plowing, fence post or pile driving, and wrecking, razing, rending, or removing any structure or mass material, but does not include routine residential property or right-of-way maintenance or landscaping activities performed with non-mechanized equipment, excavation within the flexible or rigid pavement box within the right-of-way, or the tilling of soil for agricultural purposes to a depth of 18 inches or less.</v>
      </c>
    </row>
    <row r="4" spans="2:3" ht="102.75" thickBot="1" x14ac:dyDescent="0.3">
      <c r="B4" s="172" t="s">
        <v>160</v>
      </c>
      <c r="C4" s="224" t="str">
        <f>Master!$C$36</f>
        <v xml:space="preserve">    N.J.S. § 48:2-75. 3. …  "Excavator" means any person performing excavation or demolition and may include a contractor having oversight for an excavation or demolition to be performed by rented, operated equipment under the contractor's on-site direction provided the contractor contacts the One-Call Damage Prevention System in the contractor's name, thereby assuming responsibility and liability, to give notice of the intent to engage in excavation or demolition work in that manner;
    New Jersey Administrative Code (N.J.A.C.) § 14:2-1.2 "Excavator" means any person performing excavation or demolition, including a homeowner or person performing excavation or demolition on a residential property on behalf of a homeowner. ... "Responsible contractor" means a person that takes responsibility for ensuring that excavation or demolition that is performed by a rented equipment operator complies with this chapter.</v>
      </c>
    </row>
    <row r="5" spans="2:3" ht="26.25" thickBot="1" x14ac:dyDescent="0.3">
      <c r="B5" s="172" t="s">
        <v>1465</v>
      </c>
      <c r="C5" s="226" t="str">
        <f>Master!$D$36</f>
        <v>Yes</v>
      </c>
    </row>
    <row r="6" spans="2:3" ht="26.25" thickBot="1" x14ac:dyDescent="0.3">
      <c r="B6" s="172" t="s">
        <v>296</v>
      </c>
      <c r="C6" s="226">
        <f>Master!$E$36</f>
        <v>3</v>
      </c>
    </row>
    <row r="7" spans="2:3" ht="153.75" thickBot="1" x14ac:dyDescent="0.3">
      <c r="B7" s="172" t="s">
        <v>297</v>
      </c>
      <c r="C7" s="227" t="str">
        <f>Master!$F$36</f>
        <v xml:space="preserve">    N.J.S. § 48:2-82. 10. a.  An excavator shall notify the One-Call Damage Prevention System established pursuant to section 4 of this act of his intent to engage in excavation or demolition not less than three business days and not more than 10 business days prior to the beginning of the excavation or demolition. 
    N.J.A.C. § 14:2-3.1 (a) A person shall not perform excavation or demolition, as defined at N.J.A.C. 14:2-1.2, unless the person performing the excavation or demolition, or a responsible contractor, has provided notice of the excavation or demolition to the One-Call center by dialing 811 or 1-800-272-1000, or by electronic notice as directed by the One-Call System operator in accordance with its Board-approved tariff. Requests provided electronically or through any procedure other than that directed for use by the One-Call System operator shall not constitute notice in compliance with this section.  (b) An excavator or responsible contractor, as defined at N.J.A.C. 14:2-1.2, shall notify the One-Call center of the intent to engage in any excavation or demolition not less than three business days before beginning the excavation or demolition, and not more than 10 business days prior to beginning the excavation or demolition, except if the excavation or demolition is necessary because of an emergency, as defined at N.J.A.C. 14:2-1.2. An excavator that performs emergency excavation or demolition shall comply with the notice requirements at N.J.A.C. 14:2-3.6.</v>
      </c>
    </row>
    <row r="8" spans="2:3" ht="26.25" thickBot="1" x14ac:dyDescent="0.3">
      <c r="B8" s="172" t="s">
        <v>298</v>
      </c>
      <c r="C8" s="225" t="str">
        <f>Master!$G$36</f>
        <v>45
(N.J.S. § 48:2-82 (f) and N.J.A.C. § 14:2-3.1 (c))</v>
      </c>
    </row>
    <row r="9" spans="2:3" ht="26.25" thickBot="1" x14ac:dyDescent="0.3">
      <c r="B9" s="172" t="s">
        <v>299</v>
      </c>
      <c r="C9" s="225" t="str">
        <f>Master!$H$36</f>
        <v>No.
(Reference N.J.A.C. § 14:2-3.2 (c))</v>
      </c>
    </row>
    <row r="10" spans="2:3" ht="26.25" thickBot="1" x14ac:dyDescent="0.3">
      <c r="B10" s="172" t="s">
        <v>61</v>
      </c>
      <c r="C10" s="225" t="str">
        <f>Master!$I$36</f>
        <v>24"
(See N.J.S. § 48:2-80 (2), § 48:2-82 (d) (1) and N.J.A.C. § 14:2-3.3 (a) (1))</v>
      </c>
    </row>
    <row r="11" spans="2:3" ht="128.25" thickBot="1" x14ac:dyDescent="0.3">
      <c r="B11" s="172" t="s">
        <v>300</v>
      </c>
      <c r="C11" s="227" t="str">
        <f>Master!$J$36</f>
        <v xml:space="preserve">   N.J.S. § 48:2-80 (2) d.   An excavator shall: (1)   Not operate any mechanized equipment within two feet horizontally of the outside wall of any underground facility marked in accordance with the provisions of this act, or marked in accordance with any rule, regulation, or order adopted pursuant to this act, unless the underground facility has first been located by hand digging.  Mechanized equipment shall be used with proper care and under adequate supervision to avoid damage to the underground facility;
    N.J.A.C. § 14:2-3.3 (a) An excavator or responsible contractor shall:  1. Not operate any mechanized equipment within two feet horizontally of the outside wall of any underground facility marked in accordance with this chapter, unless the underground facility has been first located by hand digging. Mechanized equipment shall be used with proper care and under adequate supervision to avoid damage to the underground facility;  2. Plan the excavation or demolition with reasonable care so as to avoid damage to, and minimize interference with, underground facilities;  3. Use reasonable care during excavation or demolition to avoid damage to or interference with underground facilities, including protecting each underground facility from freezing, traffic, and/or other loads or hazard in accordance with (b) below; ...</v>
      </c>
    </row>
    <row r="12" spans="2:3" ht="39" thickBot="1" x14ac:dyDescent="0.3">
      <c r="B12" s="172" t="s">
        <v>301</v>
      </c>
      <c r="C12" s="228" t="str">
        <f>Master!$K$36</f>
        <v>Yes 
(N.J.S. § 48:2-80 (2), § 48:2-82 (d) (1) and N.J.A.C. § 14:2-3.3 (a) (1))</v>
      </c>
    </row>
    <row r="13" spans="2:3" ht="26.25" thickBot="1" x14ac:dyDescent="0.3">
      <c r="B13" s="172" t="s">
        <v>302</v>
      </c>
      <c r="C13" s="228" t="str">
        <f>Master!$L$36</f>
        <v>Yes
(N.J.S. § 48:2-82 (d) (4) and N.J.A.C. § 14:2-3.3 (a) 4.)</v>
      </c>
    </row>
    <row r="14" spans="2:3" ht="39" thickBot="1" x14ac:dyDescent="0.3">
      <c r="B14" s="172" t="s">
        <v>303</v>
      </c>
      <c r="C14" s="228" t="str">
        <f>Master!$M$36</f>
        <v>No</v>
      </c>
    </row>
    <row r="15" spans="2:3" ht="26.25" thickBot="1" x14ac:dyDescent="0.3">
      <c r="B15" s="172" t="s">
        <v>594</v>
      </c>
      <c r="C15" s="228" t="str">
        <f>Master!$N$36</f>
        <v>No</v>
      </c>
    </row>
    <row r="16" spans="2:3" ht="39" thickBot="1" x14ac:dyDescent="0.3">
      <c r="B16" s="172" t="s">
        <v>305</v>
      </c>
      <c r="C16" s="228" t="str">
        <f>Master!$O$36</f>
        <v>No</v>
      </c>
    </row>
    <row r="17" spans="2:3" ht="39" thickBot="1" x14ac:dyDescent="0.3">
      <c r="B17" s="172" t="s">
        <v>306</v>
      </c>
      <c r="C17" s="228" t="str">
        <f>Master!$P$36</f>
        <v>Yes
(N.J.S. § 48:2-82 (a) and N.J.A.C. § 14:2-3.2 (a) and § 14:2-3.4</v>
      </c>
    </row>
    <row r="18" spans="2:3" ht="26.25" thickBot="1" x14ac:dyDescent="0.3">
      <c r="B18" s="172" t="s">
        <v>307</v>
      </c>
      <c r="C18" s="228" t="str">
        <f>Master!$Q$36</f>
        <v>Yes
(N.J.S. § 48:2-82 (e) and N.J.A.C. § 14:2-3.6)</v>
      </c>
    </row>
    <row r="19" spans="2:3" ht="26.25" thickBot="1" x14ac:dyDescent="0.3">
      <c r="B19" s="172" t="s">
        <v>1466</v>
      </c>
      <c r="C19" s="228" t="str">
        <f>Master!$R$36</f>
        <v>Yes
(N.J.A.C. § 14:2-3.6)</v>
      </c>
    </row>
    <row r="20" spans="2:3" ht="26.25" thickBot="1" x14ac:dyDescent="0.3">
      <c r="B20" s="172" t="s">
        <v>309</v>
      </c>
      <c r="C20" s="228" t="str">
        <f>Master!$S$36</f>
        <v>Yes
(N.J.A.C. § 14:2-3.6)</v>
      </c>
    </row>
    <row r="21" spans="2:3" ht="15.75" thickBot="1" x14ac:dyDescent="0.3">
      <c r="B21" s="172" t="s">
        <v>310</v>
      </c>
      <c r="C21" s="228" t="str">
        <f>Master!$T$36</f>
        <v>Yes</v>
      </c>
    </row>
    <row r="22" spans="2:3" ht="141" thickBot="1" x14ac:dyDescent="0.3">
      <c r="B22" s="172" t="s">
        <v>311</v>
      </c>
      <c r="C22" s="224" t="str">
        <f>Master!$U$36</f>
        <v xml:space="preserve">    New Jersey General and Permanent Statutes (N.J.S.), Title 48: Public Utilities, § 48:2-75. 3. ... "Excavate" or "excavating" or "excavation" or "demolition" means ... but does not include routine residential property or right-of-way maintenance or landscaping activities performed with non-mechanized equipment, excavation within the flexible or rigid pavement box within the right-of-way, or the tilling of soil for agricultural purposes to a depth of 18 inches or less;  
    N.J.A.C. § 14:2-1.2 … "Excavate" or "excavation" or "demolition" ... does not include: 1. Routine maintenance of residential property or of a residential right-of-way, performed with non-mechanized equipment;  2. Routine use of a hand tool on a residential property or a residential right-of-way, to remove earth for the repair of a sprinkler system or to locate a property boundary marker, which does not remove earth to a depth of more than six inches;  3. Excavation or demolition that remains entirely within the flexible or rigid pavement box within a right-of-way, such that it does not disturb any material except for the pavement;  4. Tilling of soil for agricultural purposes to a depth of 18 inches or less, on land that has received or is eligible to receive a farmland assessment under the New Jersey Farmland Assessment Act, N.J.S.A. 54:4-23.1 et seq.; or  5. Routine landscaping activities with mechanized equipment that are intended to cut only vegetation, including lawn edging and de-thatching.</v>
      </c>
    </row>
    <row r="23" spans="2:3" ht="15.75" thickBot="1" x14ac:dyDescent="0.3">
      <c r="B23" s="385" t="s">
        <v>60</v>
      </c>
      <c r="C23" s="385"/>
    </row>
    <row r="24" spans="2:3" ht="39" thickBot="1" x14ac:dyDescent="0.3">
      <c r="B24" s="288" t="s">
        <v>153</v>
      </c>
      <c r="C24" s="228">
        <f>Master!$V$36</f>
        <v>3</v>
      </c>
    </row>
    <row r="25" spans="2:3" ht="217.5" thickBot="1" x14ac:dyDescent="0.3">
      <c r="B25" s="288" t="s">
        <v>312</v>
      </c>
      <c r="C25" s="229" t="str">
        <f>Master!$W$36</f>
        <v xml:space="preserve">    N.J.A.C. § 14:2-1.1 (d) This chapter applies to a homeowner as follows: 1. Because a homeowner that owns only residential underground facilities, including, but not limited to, an underground sprinkler system or an underground structure for lighting, is excluded from the definition of "underground facility operator," such a homeowner is not subject to the requirements for underground facility operators at N.J.A.C. 14:2-4   
    N.J.A.C. § 14:2-1.2  "Underground facility" ... does not include storm drains or gravity sewers.
    N.J.A.C. § 14:2-4.1  (b) An operator of an underground non-metallic water pipe or non-metallic water distribution facility that was installed prior to November 18, 1994 is exempt from the requirement at N.J.A.C. 14:2-4.2(a)2 to mark out the facility, but shall, within three business days of the notice to the One-Call center, cooperate with excavators in reasonable efforts to determine the location of the facility.   (c) An underground facility operator that is a State department or agency is exempt from the requirement at N.J.A.C. 14:2-4.2(a)2 to mark out its facilities in accordance with N.J.A.C. 14:2-4.2(a)2 if all of the following criteria are met: ...
    N.J.A.C. § 14:2-4.2 (a) An underground facility operator shall ensure that it is fully equipped and available to receive from the One-Call center the information required under N.J.A.C. 14:2-3.2 regarding a planned excavation or demolition.  (b) Within three business days after receiving information from the One-Call center regarding a planned excavation or demolition, an underground facility operator shall do either of the following:  1. If the underground facility operator owns, operates or controls any underground facilities on the site, the underground facility operator shall mark out the site as required under N.J.A.C. 14:2-5, except if a facility is exempt from markout requirements under N.J.A.C. 14:2-4.1(b) or (c). If an underground facility operator does not own or operate a facility, but controls it, the operator is responsible for compliance with this paragraph; or  2. If the underground facility operator does not own, operate or control any underground facilities on the site, the underground facility operator shall make a reasonable effort to notify the excavator of that fact. [Reference  New Jersey Statutes § 48:2-80. a.] </v>
      </c>
    </row>
    <row r="26" spans="2:3" ht="26.25" thickBot="1" x14ac:dyDescent="0.3">
      <c r="B26" s="288" t="s">
        <v>313</v>
      </c>
      <c r="C26" s="228" t="str">
        <f>Master!$X$36</f>
        <v>No</v>
      </c>
    </row>
    <row r="27" spans="2:3" ht="39" thickBot="1" x14ac:dyDescent="0.3">
      <c r="B27" s="288" t="s">
        <v>1288</v>
      </c>
      <c r="C27" s="228" t="str">
        <f>Master!$Y$36</f>
        <v>Not addressed</v>
      </c>
    </row>
    <row r="28" spans="2:3" ht="39" thickBot="1" x14ac:dyDescent="0.3">
      <c r="B28" s="288" t="s">
        <v>1289</v>
      </c>
      <c r="C28" s="228" t="str">
        <f>Master!$Z$36</f>
        <v>Yes</v>
      </c>
    </row>
    <row r="29" spans="2:3" ht="192" thickBot="1" x14ac:dyDescent="0.3">
      <c r="B29" s="288" t="s">
        <v>314</v>
      </c>
      <c r="C29" s="229" t="str">
        <f>Master!$AA$36</f>
        <v xml:space="preserve">    N.J.A.C. § 14:2-5.2 (a) … perform all markouts using paint. In addition, if the markout must be made on a non-firm surface … operator shall utilize paint, and in addition shall utilize stakes and/or flags. If used, the location of any stakes or flags shall conform to the diagrams in chapter Appendix A, incorporated herein by reference.  (b) … ensure that all paint used for markouts has sufficient lasting properties … (c) … operator may elect to substitute eight-inch whiskers, as defined at N.J.A.C. 14:2-1.2, for one or more paint marks. … The required letter designation code and other numbers and letters may be placed on a flag. … (e) … perform all markouts in a manner that will clearly indicate the location and direction of each underground facility. (f) … place all marks … at intervals of 25 feet or less…. closer together than 25 feet, if necessary … (g) All paint marks used in markouts shall be one to two inches wide and eight to 10 inches long, unless otherwise specified in this chapter. All letters and numbers used in painted markouts shall be six to eight inches high, unless otherwise expressly specified in this chapter. (h) … arrange all marks, except for the arrowhead marks in an offset markout, in a line following or paralleling the course of the underground facility. The arrowhead marks used in an offset markout shall be perpendicular to the course of the underground facility.  (i) All markouts shall conform to the diagrams set forth in chapter Appendix A.  (j) Markouts shall indicate the type of underground facility, using the following colors and letter designation codes in Table A below: …  (l) … ensure that all flags used in markouts shall be:  …  (m) …ensure that all stakes used in markouts shall be: … (n) Stake markouts and plastic flag markouts shall conform to the diagrams in chapter Appendix A, Figures 1 and 6.  (o) Markouts of utility junctions, crossings, changes of direction, dead ends, and other configurations shown in chapter Appendix A, Figure 6, shall comply with the diagrams in Figure 6.</v>
      </c>
    </row>
    <row r="30" spans="2:3" ht="51.75" thickBot="1" x14ac:dyDescent="0.3">
      <c r="B30" s="288" t="s">
        <v>315</v>
      </c>
      <c r="C30" s="228" t="str">
        <f>Master!$AB$36</f>
        <v>No
(However, reference N.J.A.C. § 14:2-4.2 (c))</v>
      </c>
    </row>
    <row r="31" spans="2:3" ht="51.75" thickBot="1" x14ac:dyDescent="0.3">
      <c r="B31" s="288" t="s">
        <v>316</v>
      </c>
      <c r="C31" s="228" t="str">
        <f>Master!$AC$36</f>
        <v>No</v>
      </c>
    </row>
    <row r="32" spans="2:3" ht="39" thickBot="1" x14ac:dyDescent="0.3">
      <c r="B32" s="288" t="s">
        <v>1290</v>
      </c>
      <c r="C32" s="228" t="str">
        <f>Master!$AD$36</f>
        <v>Not addressed</v>
      </c>
    </row>
    <row r="33" spans="2:3" ht="39" thickBot="1" x14ac:dyDescent="0.3">
      <c r="B33" s="288" t="s">
        <v>1291</v>
      </c>
      <c r="C33" s="228" t="str">
        <f>Master!$AE$36</f>
        <v>No</v>
      </c>
    </row>
    <row r="34" spans="2:3" ht="39" thickBot="1" x14ac:dyDescent="0.3">
      <c r="B34" s="288" t="s">
        <v>1281</v>
      </c>
      <c r="C34" s="228" t="str">
        <f>Master!$AF$36</f>
        <v>Not addressed</v>
      </c>
    </row>
    <row r="35" spans="2:3" ht="39" thickBot="1" x14ac:dyDescent="0.3">
      <c r="B35" s="288" t="s">
        <v>1467</v>
      </c>
      <c r="C35" s="228" t="str">
        <f>Master!$AG$36</f>
        <v xml:space="preserve">No </v>
      </c>
    </row>
    <row r="36" spans="2:3" ht="39" thickBot="1" x14ac:dyDescent="0.3">
      <c r="B36" s="288" t="s">
        <v>1468</v>
      </c>
      <c r="C36" s="228" t="str">
        <f>Master!$AH$36</f>
        <v>Not addressed</v>
      </c>
    </row>
    <row r="37" spans="2:3" ht="26.25" thickBot="1" x14ac:dyDescent="0.3">
      <c r="B37" s="288" t="s">
        <v>1282</v>
      </c>
      <c r="C37" s="228" t="str">
        <f>Master!$AI$36</f>
        <v>No</v>
      </c>
    </row>
    <row r="38" spans="2:3" ht="51.75" thickBot="1" x14ac:dyDescent="0.3">
      <c r="B38" s="288" t="s">
        <v>317</v>
      </c>
      <c r="C38" s="228" t="str">
        <f>Master!$AJ$36</f>
        <v>No</v>
      </c>
    </row>
    <row r="39" spans="2:3" ht="51.75" thickBot="1" x14ac:dyDescent="0.3">
      <c r="B39" s="288" t="s">
        <v>318</v>
      </c>
      <c r="C39" s="228" t="str">
        <f>Master!$AK$36</f>
        <v>Not addressed.
(However, N.J.S. § 48:2-85.)</v>
      </c>
    </row>
    <row r="40" spans="2:3" ht="39" thickBot="1" x14ac:dyDescent="0.3">
      <c r="B40" s="288" t="s">
        <v>319</v>
      </c>
      <c r="C40" s="228" t="str">
        <f>Master!$AL$36</f>
        <v>No</v>
      </c>
    </row>
    <row r="41" spans="2:3" ht="51.75" thickBot="1" x14ac:dyDescent="0.3">
      <c r="B41" s="288" t="s">
        <v>1292</v>
      </c>
      <c r="C41" s="228" t="str">
        <f>Master!$AM$36</f>
        <v>Not addressed</v>
      </c>
    </row>
    <row r="42" spans="2:3" ht="39" thickBot="1" x14ac:dyDescent="0.3">
      <c r="B42" s="288" t="s">
        <v>1293</v>
      </c>
      <c r="C42" s="228" t="str">
        <f>Master!$AN$36</f>
        <v>No</v>
      </c>
    </row>
    <row r="43" spans="2:3" ht="39" thickBot="1" x14ac:dyDescent="0.3">
      <c r="B43" s="288" t="s">
        <v>320</v>
      </c>
      <c r="C43" s="228" t="str">
        <f>Master!$AO$36</f>
        <v>Not addressed</v>
      </c>
    </row>
    <row r="44" spans="2:3" ht="15.75" thickBot="1" x14ac:dyDescent="0.3">
      <c r="B44" s="288" t="s">
        <v>321</v>
      </c>
      <c r="C44" s="228" t="str">
        <f>Master!$AP$36</f>
        <v>No</v>
      </c>
    </row>
    <row r="45" spans="2:3" ht="15.75" thickBot="1" x14ac:dyDescent="0.3">
      <c r="B45" s="386" t="s">
        <v>322</v>
      </c>
      <c r="C45" s="386"/>
    </row>
    <row r="46" spans="2:3" ht="26.25" thickBot="1" x14ac:dyDescent="0.3">
      <c r="B46" s="290" t="s">
        <v>1469</v>
      </c>
      <c r="C46" s="228" t="str">
        <f>Master!$AQ$36</f>
        <v xml:space="preserve">Yes
(N.J.S. § 48:2-80 8. a. (1)) </v>
      </c>
    </row>
    <row r="47" spans="2:3" ht="26.25" thickBot="1" x14ac:dyDescent="0.3">
      <c r="B47" s="290" t="s">
        <v>1470</v>
      </c>
      <c r="C47" s="228" t="str">
        <f>Master!$AR$36</f>
        <v>Yes</v>
      </c>
    </row>
    <row r="48" spans="2:3" ht="51.75" thickBot="1" x14ac:dyDescent="0.3">
      <c r="B48" s="290" t="s">
        <v>1471</v>
      </c>
      <c r="C48" s="229" t="str">
        <f>Master!$AS$36</f>
        <v xml:space="preserve">    N.J.S. 48:2-80 8. a. Except as provided in sections 6 and 9 of this act, the operator of an underground facility shall: (1) Participate in and comply with the requirements of the One-Call Damage Prevention System established pursuant to section 4 of this act...
    N.J.A.C. § 14:2-1.2 "Underground facility operator" or "operator" does not include a homeowner who owns only residential underground facilities, such as an underground lawn sprinkler system or an underground structure for a residential low-voltage lighting system.</v>
      </c>
    </row>
    <row r="49" spans="2:3" ht="26.25" thickBot="1" x14ac:dyDescent="0.3">
      <c r="B49" s="290" t="s">
        <v>326</v>
      </c>
      <c r="C49" s="228" t="str">
        <f>Master!$AT$36</f>
        <v>No</v>
      </c>
    </row>
    <row r="50" spans="2:3" ht="26.25" thickBot="1" x14ac:dyDescent="0.3">
      <c r="B50" s="290" t="s">
        <v>327</v>
      </c>
      <c r="C50" s="228" t="str">
        <f>Master!$AU$36</f>
        <v>Not addressed</v>
      </c>
    </row>
    <row r="51" spans="2:3" ht="39" thickBot="1" x14ac:dyDescent="0.3">
      <c r="B51" s="290" t="s">
        <v>328</v>
      </c>
      <c r="C51" s="228" t="str">
        <f>Master!$AV$36</f>
        <v>No</v>
      </c>
    </row>
    <row r="52" spans="2:3" ht="39" thickBot="1" x14ac:dyDescent="0.3">
      <c r="B52" s="290" t="s">
        <v>329</v>
      </c>
      <c r="C52" s="228" t="str">
        <f>Master!$AW$36</f>
        <v>Not addressed</v>
      </c>
    </row>
    <row r="53" spans="2:3" ht="26.25" thickBot="1" x14ac:dyDescent="0.3">
      <c r="B53" s="290" t="s">
        <v>330</v>
      </c>
      <c r="C53" s="228" t="str">
        <f>Master!$AX$36</f>
        <v>Yes</v>
      </c>
    </row>
    <row r="54" spans="2:3" ht="243" thickBot="1" x14ac:dyDescent="0.3">
      <c r="B54" s="290" t="s">
        <v>331</v>
      </c>
      <c r="C54" s="229" t="str">
        <f>Master!$AY$36</f>
        <v xml:space="preserve">     N.J.S. § 48:2-86 (c.)   The provisions of section 16 of P.L.1994, c.118 (C.48:2-88) to the contrary notwithstanding, a person who is determined by the board, after notice and opportunity to be heard, to have violated any provision of P.L.1994, c.118 (C.48:2-73 et al.) or any rule, regulation, or order adopted pursuant thereto with respect to a natural gas underground pipeline or distribution facility, or a hazardous liquid underground pipeline or distribution facility, shall be liable to a civil penalty not to exceed $200,000 for each violation for each day the violation continues, except that the maximum civil penalty may not exceed $2,000,000 for any related series of violations.    
     N.J.A.C. § 14:2-6.2  (a) Except as provided under (b) below, an underground facility operator, an excavator, or the One-Call System operator, that violates any provision of this chapter, the Underground Facility Protection Act, or an order adopted pursuant thereto, shall be liable to a penalty of not less than $ 1,000 and not more than $ 2,500 per day for each day the violation continues, except that the maximum civil penalty shall not exceed $ 25,000 for any related series of violations.  (b) Notwithstanding any provision of this chapter or of N.J.S.A. 48:2-88 to the contrary, a person who is determined by the Board, after notice and opportunity to be heard, to have violated any provision of this chapter, the Underground Facility Protection Act, or an order adopted pursuant thereto, with respect to a natural gas underground pipeline or distribution facility or a hazardous liquid underground pipeline or distribution facility, shall be liable to a civil penalty in the amount set forth in the Board's natural gas pipeline safety rules at N.J.A.C. 14:7-2.6.
     § 14:7-2.7 (a) The Board may assess a civil administrative penalty of not more than $ 100,000 for each violation, for each day the violation persists, up to a maximum of $ 1,000,000 for any related series of violations, against each person who violates the provisions of any law, rule, regulation or order relating to natural gas pipeline safety, including violations of the Underground Facility Protection Act, N.J.S.A. 48:2-73 et seq., pertaining to natural gas pipeline safety, gas pipeline distribution facilities, hazardous liquid underground pipelines or hazardous liquid distribution facilities.
</v>
      </c>
    </row>
    <row r="55" spans="2:3" ht="26.25" thickBot="1" x14ac:dyDescent="0.3">
      <c r="B55" s="290" t="s">
        <v>332</v>
      </c>
      <c r="C55" s="228" t="str">
        <f>Master!$AZ$36</f>
        <v>Yes</v>
      </c>
    </row>
    <row r="56" spans="2:3" ht="294" thickBot="1" x14ac:dyDescent="0.3">
      <c r="B56" s="290" t="s">
        <v>333</v>
      </c>
      <c r="C56" s="229" t="str">
        <f>Master!$BA$36</f>
        <v xml:space="preserve">    N.J.S. § 48:2-86 (c.)   The provisions of section 16 of P.L.1994, c.118 (C.48:2-88) to the contrary notwithstanding, a person who is determined by the board, after notice and opportunity to be heard, to have violated any provision of P.L.1994, c.118 (C.48:2-73 et al.) or any rule, regulation, or order adopted pursuant thereto with respect to a natural gas underground pipeline or distribution facility, or a hazardous liquid underground pipeline or distribution facility, shall be liable to a civil penalty not to exceed $200,000 for each violation for each day the violation continues, except that the maximum civil penalty may not exceed $2,000,000 for any related series of violations.
    N.J.A.C. § 14:2-6.2  (a) Except as provided under (b) below, an underground facility operator, an excavator, or the One-Call System operator, that violates any provision of this chapter, the Underground Facility Protection Act, or an order adopted pursuant thereto, shall be liable to a penalty of not less than $ 1,000 and not more than $ 2,500 per day for each day the violation continues, except that the maximum civil penalty shall not exceed $ 25,000 for any related series of violations.  (b) Notwithstanding any provision of this chapter or of N.J.S.A. 48:2-88 to the contrary, a person who is determined by the Board, after notice and opportunity to be heard, to have violated any provision of this chapter, the Underground Facility Protection Act, or an order adopted pursuant thereto, with respect to a natural gas underground pipeline or distribution facility or a hazardous liquid underground pipeline or distribution facility, shall be liable to a civil penalty in the amount set forth in the Board's natural gas pipeline safety rules at N.J.A.C. 14:7-2.6.
    § 14:7-2.7 (a) The Board may assess a civil administrative penalty of not more than $ 100,000 for each violation, for each day the violation persists, up to a maximum of $ 1,000,000 for any related series of violations, against each person who violates the provisions of any law, rule, regulation or order relating to natural gas pipeline safety, including violations of the Underground Facility Protection Act, N.J.S.A. 48:2-73 et seq., pertaining to natural gas pipeline safety, gas pipeline distribution facilities, hazardous liquid underground pipelines or hazardous liquid distribution facilities.
    § 14:7-2.7 (a) The Board may assess a civil administrative penalty of not more than $ 100,000 for each violation, for each day the violation persists, up to a maximum of $ 1,000,000 for any related series of violations, against each person who violates the provisions of any law, rule, regulation or order relating to natural gas pipeline safety, including violations of the Underground Facility Protection Act, N.J.S.A. 48:2-73 et seq., pertaining to natural gas pipeline safety, gas pipeline distribution facilities, hazardous liquid underground pipelines or hazardous liquid distribution facilities.</v>
      </c>
    </row>
    <row r="57" spans="2:3" ht="26.25" thickBot="1" x14ac:dyDescent="0.3">
      <c r="B57" s="290" t="s">
        <v>334</v>
      </c>
      <c r="C57" s="228" t="str">
        <f>Master!$BB$36</f>
        <v>Yes</v>
      </c>
    </row>
    <row r="58" spans="2:3" ht="306.75" thickBot="1" x14ac:dyDescent="0.3">
      <c r="B58" s="290" t="s">
        <v>335</v>
      </c>
      <c r="C58" s="229" t="str">
        <f>Master!$BC$36</f>
        <v xml:space="preserve">    N.J.S. § 48:2-86 (c.)   The provisions of section 16 of P.L.1994, c.118 (C.48:2-88) to the contrary notwithstanding, a person who is determined by the board, after notice and opportunity to be heard, to have violated any provision of P.L.1994, c.118 (C.48:2-73 et al.) or any rule, regulation, or order adopted pursuant thereto with respect to a natural gas underground pipeline or distribution facility, or a hazardous liquid underground pipeline or distribution facility, shall be liable to a civil penalty not to exceed $200,000 for each violation for each day the violation continues, except that the maximum civil penalty may not exceed $2,000,000 for any related series of violations.
     N.J.S. § 48:2-87 15.  Any person who knowingly engages in an excavation without:  a.  First using the One-Call Damage Prevention System to determine the location of underground facilities in the area being excavated; or  b. Heeding appropriate location information or markings established by any operator; or  c. Otherwise complying with the provisions of this act; is guilty of a disorderly persons offense.  If, because of the violation, damage occurs to an underground facility resulting in death, serious bodily harm, or actual damage to property or loss of service revenue exceeding $50,000, or damage occurs to an underground hazardous liquid pipeline facility resulting in the release of more than 50 barrels of product, the person shall, upon conviction, be guilty of a crime of the third degree.
    N.J.A.C. § 14:2-6.2  (a) Except as provided under (b) below, an underground facility operator, an excavator, or the One-Call System operator, that violates any provision of this chapter, the Underground Facility Protection Act, or an order adopted pursuant thereto, shall be liable to a penalty of not less than $ 1,000 and not more than $ 2,500 per day for each day the violation continues, except that the maximum civil penalty shall not exceed $ 25,000 for any related series of violations.  (b) Notwithstanding any provision of this chapter or of N.J.S.A. 48:2-88 to the contrary, a person who is determined by the Board, after notice and opportunity to be heard, to have violated any provision of this chapter, the Underground Facility Protection Act, or an order adopted pursuant thereto, with respect to a natural gas underground pipeline or distribution facility or a hazardous liquid underground pipeline or distribution facility, shall be liable to a civil penalty in the amount set forth in the Board's natural gas pipeline safety rules at N.J.A.C. 14:7-2.6.
    § 14:7-2.7 (a) The Board may assess a civil administrative penalty of not more than $ 100,000 for each violation, for each day the violation persists, up to a maximum of $ 1,000,000 for any related series of violations, against each person who violates the provisions of any law, rule, regulation or order relating to natural gas pipeline safety, including violations of the Underground Facility Protection Act, N.J.S.A. 48:2-73 et seq., pertaining to natural gas pipeline safety, gas pipeline distribution facilities, hazardous liquid underground pipelines or hazardous liquid distribution facilities.</v>
      </c>
    </row>
    <row r="59" spans="2:3" ht="26.25" thickBot="1" x14ac:dyDescent="0.3">
      <c r="B59" s="290" t="s">
        <v>200</v>
      </c>
      <c r="C59" s="228" t="str">
        <f>Master!$BD$36</f>
        <v>New Jersey Board of Public Utilities
(N.J.A.C. § 14:2-6.1)</v>
      </c>
    </row>
    <row r="60" spans="2:3" ht="39" thickBot="1" x14ac:dyDescent="0.3">
      <c r="B60" s="290" t="s">
        <v>336</v>
      </c>
      <c r="C60" s="228" t="str">
        <f>Master!$BE$36</f>
        <v>No</v>
      </c>
    </row>
    <row r="61" spans="2:3" ht="51.75" thickBot="1" x14ac:dyDescent="0.3">
      <c r="B61" s="290" t="s">
        <v>651</v>
      </c>
      <c r="C61" s="228" t="str">
        <f>Master!$BF$36</f>
        <v>Yes
(N.J.S. § 48:2-80 (c))</v>
      </c>
    </row>
    <row r="62" spans="2:3" ht="51.75" thickBot="1" x14ac:dyDescent="0.3">
      <c r="B62" s="290" t="s">
        <v>477</v>
      </c>
      <c r="C62" s="228" t="str">
        <f>Master!$BG$36</f>
        <v>No
(N.J.A.C. § 14:2-3.6)</v>
      </c>
    </row>
    <row r="63" spans="2:3" ht="51.75" thickBot="1" x14ac:dyDescent="0.3">
      <c r="B63" s="290" t="s">
        <v>478</v>
      </c>
      <c r="C63" s="228" t="str">
        <f>Master!$BH$36</f>
        <v>No</v>
      </c>
    </row>
    <row r="64" spans="2:3" ht="15.75" thickBot="1" x14ac:dyDescent="0.3">
      <c r="B64" s="387" t="s">
        <v>339</v>
      </c>
      <c r="C64" s="387"/>
    </row>
    <row r="65" spans="2:3" ht="39" thickBot="1" x14ac:dyDescent="0.3">
      <c r="B65" s="291" t="s">
        <v>340</v>
      </c>
      <c r="C65" s="163" t="str">
        <f>Master!$BI$36</f>
        <v xml:space="preserve">    New Jersey General and Permanent Statutes (N.J.S.), Title 48: Public Utilities,   §§ 48:2-73 to 48:2-91, Underground Facility Protection Act
(https://lis.njleg.state.nj.us/nxt/gateway.dll?f=templates&amp;fn=default.htm&amp;vid=Publish:10.1048/Enu) 
    Also see One-Call Center Website for Information on State Law.</v>
      </c>
    </row>
    <row r="66" spans="2:3" ht="26.25" thickBot="1" x14ac:dyDescent="0.3">
      <c r="B66" s="291" t="s">
        <v>341</v>
      </c>
      <c r="C66" s="234">
        <f>Master!$BJ$36</f>
        <v>44760</v>
      </c>
    </row>
    <row r="67" spans="2:3" ht="26.25" thickBot="1" x14ac:dyDescent="0.3">
      <c r="B67" s="291" t="s">
        <v>342</v>
      </c>
      <c r="C67" s="234" t="str">
        <f>Master!$BK$36</f>
        <v>Yes</v>
      </c>
    </row>
    <row r="68" spans="2:3" ht="26.25" thickBot="1" x14ac:dyDescent="0.3">
      <c r="B68" s="291" t="s">
        <v>343</v>
      </c>
      <c r="C68" s="156" t="str">
        <f>Master!$BL$36</f>
        <v>New Jersey Administrative Code (N.J.A.C.), Title 14, Chapter 2, Subchapters 1 - 6, Underground Facilities: One-Call Damage Prevention System
(http://www.lexisnexis.com/hottopics/njcode/)</v>
      </c>
    </row>
    <row r="69" spans="2:3" ht="26.25" thickBot="1" x14ac:dyDescent="0.3">
      <c r="B69" s="291" t="s">
        <v>1472</v>
      </c>
      <c r="C69" s="156" t="str">
        <f>Master!$BM$36</f>
        <v>New Jersey One Call 
(http://www.nj1-call.org/)</v>
      </c>
    </row>
    <row r="70" spans="2:3" ht="15.75" thickBot="1" x14ac:dyDescent="0.3">
      <c r="B70" s="381" t="s">
        <v>377</v>
      </c>
      <c r="C70" s="382"/>
    </row>
    <row r="71" spans="2:3" ht="26.25" thickBot="1" x14ac:dyDescent="0.3">
      <c r="B71" s="292" t="s">
        <v>74</v>
      </c>
      <c r="C71" s="229" t="str">
        <f>Master!$BN$36</f>
        <v xml:space="preserve">    New Jersey Administrative Code, Title 14, Chapter 2, Underground Facilities: One-Call Damage Prevention System, expires on February 11, 2022. (See Chapter Notes for N.J.A.C 14:2 (2017).</v>
      </c>
    </row>
    <row r="72" spans="2:3" ht="51.75" thickBot="1" x14ac:dyDescent="0.3">
      <c r="B72" s="292" t="s">
        <v>138</v>
      </c>
      <c r="C72" s="233">
        <f>Master!$BO$36</f>
        <v>0</v>
      </c>
    </row>
  </sheetData>
  <mergeCells count="6">
    <mergeCell ref="B70:C70"/>
    <mergeCell ref="B1:C1"/>
    <mergeCell ref="B2:C2"/>
    <mergeCell ref="B23:C23"/>
    <mergeCell ref="B45:C45"/>
    <mergeCell ref="B64:C64"/>
  </mergeCells>
  <hyperlinks>
    <hyperlink ref="C65" r:id="rId1" display="http://lis.njleg.state.nj.us/nxt/gateway.dll?f=templates&amp;fn=default.htm&amp;vid=Publish:10.1048/Enu" xr:uid="{00000000-0004-0000-2600-000000000000}"/>
    <hyperlink ref="C68" r:id="rId2" display="http://www.lexisnexis.com/hottopics/njcode/" xr:uid="{00000000-0004-0000-2600-000001000000}"/>
    <hyperlink ref="C69" r:id="rId3" display="http://www.nj1-call.org/" xr:uid="{00000000-0004-0000-2600-000002000000}"/>
  </hyperlinks>
  <pageMargins left="0.7" right="0.7" top="0.75" bottom="0.75" header="0.3" footer="0.3"/>
  <pageSetup scale="74" fitToHeight="0" orientation="landscape" r:id="rId4"/>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B1:C72"/>
  <sheetViews>
    <sheetView topLeftCell="B1" workbookViewId="0">
      <selection activeCell="C46" sqref="C46"/>
    </sheetView>
  </sheetViews>
  <sheetFormatPr defaultColWidth="9.140625" defaultRowHeight="15" x14ac:dyDescent="0.25"/>
  <cols>
    <col min="1" max="1" width="9.140625" style="236"/>
    <col min="2" max="2" width="30.42578125" style="236" customWidth="1"/>
    <col min="3" max="3" width="125.7109375" style="236" customWidth="1"/>
    <col min="4" max="16384" width="9.140625" style="236"/>
  </cols>
  <sheetData>
    <row r="1" spans="2:3" ht="69.95" customHeight="1" thickBot="1" x14ac:dyDescent="0.3">
      <c r="B1" s="383" t="s">
        <v>1396</v>
      </c>
      <c r="C1" s="383"/>
    </row>
    <row r="2" spans="2:3" ht="15.75" thickBot="1" x14ac:dyDescent="0.3">
      <c r="B2" s="394" t="s">
        <v>1424</v>
      </c>
      <c r="C2" s="394"/>
    </row>
    <row r="3" spans="2:3" ht="39" thickBot="1" x14ac:dyDescent="0.3">
      <c r="B3" s="172" t="s">
        <v>159</v>
      </c>
      <c r="C3" s="237" t="str">
        <f>Master!$B$37</f>
        <v xml:space="preserve">    New Mexico Statutes Annotated (NMSA) § 62-14-2. B.   "blasting" means the use of an explosive to excavate; … F.   "excavate" means the movement or removal of earth using mechanical excavating equipment or blasting and includes augering, backfilling, digging, ditching, drilling, grading, plowing in, pulling in, ripping, scraping, trenching, tunneling and directional boring;</v>
      </c>
    </row>
    <row r="4" spans="2:3" ht="15.75" thickBot="1" x14ac:dyDescent="0.3">
      <c r="B4" s="172" t="s">
        <v>160</v>
      </c>
      <c r="C4" s="237" t="str">
        <f>Master!$C$37</f>
        <v xml:space="preserve">    NMSA § 62-14-2. G.   "excavator" means a person that excavates;</v>
      </c>
    </row>
    <row r="5" spans="2:3" ht="26.25" thickBot="1" x14ac:dyDescent="0.3">
      <c r="B5" s="172" t="s">
        <v>1465</v>
      </c>
      <c r="C5" s="238" t="str">
        <f>Master!$D$37</f>
        <v>Yes</v>
      </c>
    </row>
    <row r="6" spans="2:3" ht="26.25" thickBot="1" x14ac:dyDescent="0.3">
      <c r="B6" s="172" t="s">
        <v>296</v>
      </c>
      <c r="C6" s="238">
        <f>Master!$E$37</f>
        <v>2</v>
      </c>
    </row>
    <row r="7" spans="2:3" ht="243" thickBot="1" x14ac:dyDescent="0.3">
      <c r="B7" s="172" t="s">
        <v>297</v>
      </c>
      <c r="C7" s="239" t="str">
        <f>Master!$F$37</f>
        <v xml:space="preserve">    NMSA § 62-14-2. A.  "advance notice" means two working days;
    NMSA § 62-14-3. A person who prepares engineering plans for excavation or who engages in excavation shall:  C.  provide telephonic advance notice of the commencement, extent and duration of the excavation work to the one-call notification system operating in the intended excavation area, and to the owners or operators of any existing underground facility in and near the excavation area that are not members of the local one-call notification center, in order to allow the owners to locate and mark the location of the underground facility as described in Section 62-14-5 NMSA 1978 prior to the commencement of work in the excavation area, and shall request reaffirmation of line location every ten working days after the initial request to locate; 
    New Mexico Administrative Code (NMAC) § 18.60.5.10. An excavator shall make an excavation locate request for all projects involving excavation, including road maintenance, with the exception of subsurface potholing or vacuum excavation activities conducted solely for the purpose of physically exposing or locating underground facilities.  However, this exception does not preclude compliance with 18.60.5.18 NMAC.  Although not required under the Excavation Damage to Pipelines and Underground Utility Lines Law, Sections 62-14-1, et seq. NMSA 1978, or this rule, locate requests are encouraged for excavation projects involving purely non-mechanical means. A. (1) An excavator shall submit an excavation locate request to each one-call notification system: (a) by telephone or in person during normal business hours Monday to Friday, excluding holidays; or (b) by facsimile or electronically via online web portal with appropriate one-call notification center twenty-four hours a day, seven days a week. (2) An excavator shall also submit an excavation locate request to each non-member UFO. B. (1) An excavator shall determine the maximum area that the excavator can reasonably expect to excavate within a 15 working day period and shall request an excavation locate for that area only.  
       § 18.60.5.11 An excavator who expects a project to take more than 15 working days to complete shall either request separate locates which meet the requirements of Subsection B of 18.60.5.10 NMAC or follow the conference procedure set forth in this section.</v>
      </c>
    </row>
    <row r="8" spans="2:3" ht="39" thickBot="1" x14ac:dyDescent="0.3">
      <c r="B8" s="172" t="s">
        <v>298</v>
      </c>
      <c r="C8" s="240" t="str">
        <f>Master!$G$37</f>
        <v>New Mexico Statutes Annotated (NMSA) and New Mexico Administrative Code (NMAC) differ on the specification of ticket life.  NMSA shows 10 days, NMAC shows 15 days. 
(Reference NMSA § 62-14-3. C. and  NMAC § 60.18.5.10, § 60.18.5.11, and § 60.18.5.13.B (4)</v>
      </c>
    </row>
    <row r="9" spans="2:3" ht="26.25" thickBot="1" x14ac:dyDescent="0.3">
      <c r="B9" s="172" t="s">
        <v>299</v>
      </c>
      <c r="C9" s="240" t="str">
        <f>Master!$H$37</f>
        <v>Yes.
(NMAC § 18.60.5.10  B.)</v>
      </c>
    </row>
    <row r="10" spans="2:3" ht="15.75" thickBot="1" x14ac:dyDescent="0.3">
      <c r="B10" s="172" t="s">
        <v>61</v>
      </c>
      <c r="C10" s="240" t="str">
        <f>Master!$I$37</f>
        <v>18"</v>
      </c>
    </row>
    <row r="11" spans="2:3" ht="77.25" thickBot="1" x14ac:dyDescent="0.3">
      <c r="B11" s="172" t="s">
        <v>300</v>
      </c>
      <c r="C11" s="239" t="str">
        <f>Master!$J$37</f>
        <v xml:space="preserve">    NMSA § 62-14-3. A person who prepares engineering plans for excavation or who engages in excavation shall: ... D.  prior to initial exposure of the underground facility, maintain at least an estimated clearance of eighteen inches between existing underground facilities for which the owners or operators have previously identified the location and the cutting edge or point of any mechanical excavating equipment utilized in the excavation and continue excavation in a manner necessary to prevent damage; 
    NMAC § 18.60.5.15  B.  (2) If excavation activity encroaches within eighteen (18) inches either side of a marking made by a UFO, an excavator shall, prior to excavating, expose the underground facility by non-mechanical means or mechanical vacuum excavation methods.</v>
      </c>
    </row>
    <row r="12" spans="2:3" ht="39" thickBot="1" x14ac:dyDescent="0.3">
      <c r="B12" s="172" t="s">
        <v>301</v>
      </c>
      <c r="C12" s="241" t="str">
        <f>Master!$K$37</f>
        <v>Yes.
(NMAC § 18.60.5.15  B. (2))</v>
      </c>
    </row>
    <row r="13" spans="2:3" ht="26.25" thickBot="1" x14ac:dyDescent="0.3">
      <c r="B13" s="172" t="s">
        <v>302</v>
      </c>
      <c r="C13" s="241" t="str">
        <f>Master!$L$37</f>
        <v>Yes.
(NMAC § 18.60.5.15  B. (3))</v>
      </c>
    </row>
    <row r="14" spans="2:3" ht="39" thickBot="1" x14ac:dyDescent="0.3">
      <c r="B14" s="172" t="s">
        <v>303</v>
      </c>
      <c r="C14" s="241" t="str">
        <f>Master!$M$37</f>
        <v>Yes.
(NMAC § 18.60.5.15  B. (4))</v>
      </c>
    </row>
    <row r="15" spans="2:3" ht="26.25" thickBot="1" x14ac:dyDescent="0.3">
      <c r="B15" s="172" t="s">
        <v>594</v>
      </c>
      <c r="C15" s="241" t="str">
        <f>Master!$N$37</f>
        <v>No</v>
      </c>
    </row>
    <row r="16" spans="2:3" ht="39" thickBot="1" x14ac:dyDescent="0.3">
      <c r="B16" s="172" t="s">
        <v>305</v>
      </c>
      <c r="C16" s="241" t="str">
        <f>Master!$O$37</f>
        <v>No</v>
      </c>
    </row>
    <row r="17" spans="2:3" ht="39" thickBot="1" x14ac:dyDescent="0.3">
      <c r="B17" s="172" t="s">
        <v>306</v>
      </c>
      <c r="C17" s="241" t="str">
        <f>Master!$P$37</f>
        <v>Yes.
(NMAC § 18.60.5.10)</v>
      </c>
    </row>
    <row r="18" spans="2:3" ht="26.25" thickBot="1" x14ac:dyDescent="0.3">
      <c r="B18" s="172" t="s">
        <v>307</v>
      </c>
      <c r="C18" s="241" t="str">
        <f>Master!$Q$37</f>
        <v>Yes.
(NMAC § 18.60.5.16 A. (2))</v>
      </c>
    </row>
    <row r="19" spans="2:3" ht="26.25" thickBot="1" x14ac:dyDescent="0.3">
      <c r="B19" s="172" t="s">
        <v>1466</v>
      </c>
      <c r="C19" s="241" t="str">
        <f>Master!$R$37</f>
        <v>Yes.
(NMAC § 18.60.5.16 A. (2))</v>
      </c>
    </row>
    <row r="20" spans="2:3" ht="26.25" thickBot="1" x14ac:dyDescent="0.3">
      <c r="B20" s="172" t="s">
        <v>309</v>
      </c>
      <c r="C20" s="241" t="str">
        <f>Master!$S$37</f>
        <v>Yes.
(NMAC § 18.60.5.16 A. (2))</v>
      </c>
    </row>
    <row r="21" spans="2:3" ht="15.75" thickBot="1" x14ac:dyDescent="0.3">
      <c r="B21" s="172" t="s">
        <v>310</v>
      </c>
      <c r="C21" s="241" t="str">
        <f>Master!$T$37</f>
        <v>Yes</v>
      </c>
    </row>
    <row r="22" spans="2:3" ht="115.5" thickBot="1" x14ac:dyDescent="0.3">
      <c r="B22" s="172" t="s">
        <v>311</v>
      </c>
      <c r="C22" s="237" t="str">
        <f>Master!$U$37</f>
        <v xml:space="preserve">    NMSA § 62-14-7.1. D.   Excavators shall give advance notice to the one-call notification system operating in the intended excavation area and provide information established by rule of the commission, except when excavations are by or for a person that: (1) owns or leases or owns a mineral leasehold interest in the real property on which the excavation occurs; and (2) operates all underground facilities located in the intended excavation area. 
    NMAC § 18.60.5.10.  An excavator shall make an excavation locate request for all projects involving excavation, including road maintenance, with the exception of subsurface potholing or vacuum excavation activities conducted solely for the purpose of physically exposing or locating underground facilities.  However, this exception does not preclude compliance with 18.60.5.18 NMAC.  Although not required under the Excavation Damage to Pipelines and Underground Utility Lines Law, Sections 62-14-1, et seq. NMSA 1978, or this rule, locate requests are encouraged for excavation projects involving purely non-mechanical means.</v>
      </c>
    </row>
    <row r="23" spans="2:3" ht="15.75" thickBot="1" x14ac:dyDescent="0.3">
      <c r="B23" s="385" t="s">
        <v>60</v>
      </c>
      <c r="C23" s="385"/>
    </row>
    <row r="24" spans="2:3" ht="39" thickBot="1" x14ac:dyDescent="0.3">
      <c r="B24" s="288" t="s">
        <v>153</v>
      </c>
      <c r="C24" s="241">
        <f>Master!$V$37</f>
        <v>2</v>
      </c>
    </row>
    <row r="25" spans="2:3" ht="230.25" thickBot="1" x14ac:dyDescent="0.3">
      <c r="B25" s="288" t="s">
        <v>312</v>
      </c>
      <c r="C25" s="242" t="str">
        <f>Master!$W$37</f>
        <v xml:space="preserve">    NMSA § 62-14-5. A.   A person owning or operating an underground facility shall, upon the request of a person intending to commence an excavation and upon advance notice, locate and mark on the surface the actual horizontal location, within eighteen inches by some means of location, of the underground facilities in or near the area of the excavation so as to enable the person engaged in excavation work to locate the facilities in advance of and during the excavation work.  B. If the owner or operator of the underground facility finds that the owner or operator has no underground facilities in the proposed area of excavation, the owner or operator shall provide a positive response and, at the option of the owner or operator of the underground facility mark the area as "Clear" or "No Underground Facilities" in the appropriate color code as specified in Section 62-14-5.1.
    NMAC § 18.60.5.13 B.  (1) A UFO [underground facilities operator] shall mark underground facilities for excavation purposes in accordance with the APWA standards. (2) A UFO shall locate and mark its underground facilities within two working days from the effective date of the ticket in accordance with Subsection A of 62-14-5 NMSA 1978. (3) If a UFO determines it does not have underground facilities within the proposed  limits of the excavation site, a UFO shall provide positive response to the one-call notification's positive response registry system and may write "clear" or "no underground facilities" and the UFO's name at the site in the appropriate color. (4) The locate markings shall be valid for 15 working days from the end of the two day marking period.  For the purpose of excavation, a working day begins on the work to begin date and time stamped on the ticket and ends 15 working days from such date and time. (5) A UFO shall provide appropriate positive response to the one-call notification's positive response registry system for all advance notifications, including wide area, design, bid, standard, and road maintenance locate requests or conferences.
    § 18.60.5.14  In response to an excavation locate request for road maintenance, a UFO shall physically mark or locate by marker its underground facilities that are parallel or cross the road, as provided in Subsection A.</v>
      </c>
    </row>
    <row r="26" spans="2:3" ht="26.25" thickBot="1" x14ac:dyDescent="0.3">
      <c r="B26" s="288" t="s">
        <v>313</v>
      </c>
      <c r="C26" s="241" t="str">
        <f>Master!$X$37</f>
        <v>No</v>
      </c>
    </row>
    <row r="27" spans="2:3" ht="39" thickBot="1" x14ac:dyDescent="0.3">
      <c r="B27" s="288" t="s">
        <v>1288</v>
      </c>
      <c r="C27" s="241" t="str">
        <f>Master!$Y$37</f>
        <v>Not addressed</v>
      </c>
    </row>
    <row r="28" spans="2:3" ht="39" thickBot="1" x14ac:dyDescent="0.3">
      <c r="B28" s="288" t="s">
        <v>1289</v>
      </c>
      <c r="C28" s="241" t="str">
        <f>Master!$Z$37</f>
        <v>No</v>
      </c>
    </row>
    <row r="29" spans="2:3" ht="39" thickBot="1" x14ac:dyDescent="0.3">
      <c r="B29" s="288" t="s">
        <v>314</v>
      </c>
      <c r="C29" s="241" t="str">
        <f>Master!$AA$37</f>
        <v>Marking standards other than color not addressed.
(Reference NMSA 62-14-5.1; NMAC § 18.60.5.13 B. (1) and § 18.60.5.14)</v>
      </c>
    </row>
    <row r="30" spans="2:3" ht="51.75" thickBot="1" x14ac:dyDescent="0.3">
      <c r="B30" s="288" t="s">
        <v>315</v>
      </c>
      <c r="C30" s="241" t="str">
        <f>Master!$AB$37</f>
        <v>No</v>
      </c>
    </row>
    <row r="31" spans="2:3" ht="51.75" thickBot="1" x14ac:dyDescent="0.3">
      <c r="B31" s="288" t="s">
        <v>316</v>
      </c>
      <c r="C31" s="241" t="str">
        <f>Master!$AC$37</f>
        <v>No</v>
      </c>
    </row>
    <row r="32" spans="2:3" ht="39" thickBot="1" x14ac:dyDescent="0.3">
      <c r="B32" s="288" t="s">
        <v>1290</v>
      </c>
      <c r="C32" s="241" t="str">
        <f>Master!$AD$37</f>
        <v>Not addressed</v>
      </c>
    </row>
    <row r="33" spans="2:3" ht="39" thickBot="1" x14ac:dyDescent="0.3">
      <c r="B33" s="288" t="s">
        <v>1291</v>
      </c>
      <c r="C33" s="241" t="str">
        <f>Master!$AE$37</f>
        <v>No</v>
      </c>
    </row>
    <row r="34" spans="2:3" ht="39" thickBot="1" x14ac:dyDescent="0.3">
      <c r="B34" s="288" t="s">
        <v>1281</v>
      </c>
      <c r="C34" s="241" t="str">
        <f>Master!$AF$37</f>
        <v>Not addressed</v>
      </c>
    </row>
    <row r="35" spans="2:3" ht="39" thickBot="1" x14ac:dyDescent="0.3">
      <c r="B35" s="288" t="s">
        <v>1467</v>
      </c>
      <c r="C35" s="241" t="str">
        <f>Master!$AG$37</f>
        <v>Yes</v>
      </c>
    </row>
    <row r="36" spans="2:3" ht="141" thickBot="1" x14ac:dyDescent="0.3">
      <c r="B36" s="288" t="s">
        <v>1468</v>
      </c>
      <c r="C36" s="242" t="str">
        <f>Master!$AH$37</f>
        <v xml:space="preserve">    NMSA § 62-14-2.  N.  "positive response" means a response, within the advance notice period, initiated by owners or operators of pipelines and underground facilities by reliable means of communication, to the one-call notification system's positive response registry system.
   § 62-14-5.  B. If the owner or operator of the underground facility finds that the owner or operator has no underground facilities in the proposed area of excavation, the owner or operator shall provide a positive response...
   § 62-14-7.1. F.   After receiving advance notice, owners and operators of pipeline facilities and other underground facilities shall locate and mark their facilities in the intended excavation area and shall provide a positive response.  The one-call notification center shall make available to the commission appropriate positive response records for investigations of alleged violations of Chapter 62, Article 14 NMSA 1978. 
   NMAC § 18.60.5.13 B.  (3)  If a UFO determines it does not have underground facilities within the proposed  limits of the excavation site, a UFO shall provide positive response to the one-call notification's positive response registry system ...  (5)  A UFO shall provide appropriate positive response to the one-call notification's positive response registry system for all advance notifications, including wide area, design, bid, standard, and road maintenance locate requests or conferences.</v>
      </c>
    </row>
    <row r="37" spans="2:3" ht="26.25" thickBot="1" x14ac:dyDescent="0.3">
      <c r="B37" s="288" t="s">
        <v>1282</v>
      </c>
      <c r="C37" s="241" t="str">
        <f>Master!$AI$37</f>
        <v>No</v>
      </c>
    </row>
    <row r="38" spans="2:3" ht="51.75" thickBot="1" x14ac:dyDescent="0.3">
      <c r="B38" s="288" t="s">
        <v>317</v>
      </c>
      <c r="C38" s="241" t="str">
        <f>Master!$AJ$37</f>
        <v>No</v>
      </c>
    </row>
    <row r="39" spans="2:3" ht="51.75" thickBot="1" x14ac:dyDescent="0.3">
      <c r="B39" s="288" t="s">
        <v>318</v>
      </c>
      <c r="C39" s="241" t="str">
        <f>Master!$AK$37</f>
        <v>Not addressed</v>
      </c>
    </row>
    <row r="40" spans="2:3" ht="39" thickBot="1" x14ac:dyDescent="0.3">
      <c r="B40" s="288" t="s">
        <v>319</v>
      </c>
      <c r="C40" s="241" t="str">
        <f>Master!$AL$37</f>
        <v>No</v>
      </c>
    </row>
    <row r="41" spans="2:3" ht="51.75" thickBot="1" x14ac:dyDescent="0.3">
      <c r="B41" s="288" t="s">
        <v>1292</v>
      </c>
      <c r="C41" s="241" t="str">
        <f>Master!$AM$37</f>
        <v>Not addressed</v>
      </c>
    </row>
    <row r="42" spans="2:3" ht="39" thickBot="1" x14ac:dyDescent="0.3">
      <c r="B42" s="288" t="s">
        <v>1293</v>
      </c>
      <c r="C42" s="241" t="str">
        <f>Master!$AN$37</f>
        <v>No</v>
      </c>
    </row>
    <row r="43" spans="2:3" ht="39" thickBot="1" x14ac:dyDescent="0.3">
      <c r="B43" s="288" t="s">
        <v>320</v>
      </c>
      <c r="C43" s="241" t="str">
        <f>Master!$AO$37</f>
        <v>Not addressed</v>
      </c>
    </row>
    <row r="44" spans="2:3" ht="26.25" thickBot="1" x14ac:dyDescent="0.3">
      <c r="B44" s="288" t="s">
        <v>321</v>
      </c>
      <c r="C44" s="241" t="str">
        <f>Master!$AP$37</f>
        <v>Yes.
(NMAC § 18.60.5.12)</v>
      </c>
    </row>
    <row r="45" spans="2:3" ht="15.75" thickBot="1" x14ac:dyDescent="0.3">
      <c r="B45" s="386" t="s">
        <v>322</v>
      </c>
      <c r="C45" s="386"/>
    </row>
    <row r="46" spans="2:3" ht="26.25" thickBot="1" x14ac:dyDescent="0.3">
      <c r="B46" s="290" t="s">
        <v>1469</v>
      </c>
      <c r="C46" s="241" t="str">
        <f>Master!$AQ$37</f>
        <v>Yes.
(NMSA § 62-14-7.1. A.)</v>
      </c>
    </row>
    <row r="47" spans="2:3" ht="26.25" thickBot="1" x14ac:dyDescent="0.3">
      <c r="B47" s="290" t="s">
        <v>1470</v>
      </c>
      <c r="C47" s="241" t="str">
        <f>Master!$AR$37</f>
        <v>Yes</v>
      </c>
    </row>
    <row r="48" spans="2:3" ht="90" thickBot="1" x14ac:dyDescent="0.3">
      <c r="B48" s="290" t="s">
        <v>1471</v>
      </c>
      <c r="C48" s="242" t="str">
        <f>Master!$AS$37</f>
        <v xml:space="preserve">    NMSA § 62-14-2 ... P.   "underground facility" means any tangible property described in Subsections C, M and Q of this section that is underground, but does not include residential sprinklers or low-voltage lighting; and Q. "underground utility line" means an underground conduit or cable, including fiber optics, and related facilities for transportation and delivery of electricity, telephonic or telegraphic communications or water, sewer and fire protection lines, with the exception of master meter systems and operators.
    § 62-14-7.1. A.   An owner or operator of an underground facility subject to Chapter 62, Article 14 NMSA 1978 shall be a member of a one-call notification system operating in the region with the exception of private underground facilities owned by a homeowner and operated and located on residential property.   </v>
      </c>
    </row>
    <row r="49" spans="2:3" ht="26.25" thickBot="1" x14ac:dyDescent="0.3">
      <c r="B49" s="290" t="s">
        <v>326</v>
      </c>
      <c r="C49" s="241" t="str">
        <f>Master!$AT$37</f>
        <v>Yes</v>
      </c>
    </row>
    <row r="50" spans="2:3" ht="26.25" thickBot="1" x14ac:dyDescent="0.3">
      <c r="B50" s="290" t="s">
        <v>327</v>
      </c>
      <c r="C50" s="242" t="str">
        <f>Master!$AU$37</f>
        <v xml:space="preserve">    NMSA § 62-14-7.1. C. ... The board may include representatives of excavators or other persons deemed eligible to participate in the system who are not owners or operators.</v>
      </c>
    </row>
    <row r="51" spans="2:3" ht="39" thickBot="1" x14ac:dyDescent="0.3">
      <c r="B51" s="290" t="s">
        <v>328</v>
      </c>
      <c r="C51" s="241" t="str">
        <f>Master!$AV$37</f>
        <v>No</v>
      </c>
    </row>
    <row r="52" spans="2:3" ht="39" thickBot="1" x14ac:dyDescent="0.3">
      <c r="B52" s="290" t="s">
        <v>329</v>
      </c>
      <c r="C52" s="241" t="str">
        <f>Master!$AW$37</f>
        <v>Not addressed</v>
      </c>
    </row>
    <row r="53" spans="2:3" ht="26.25" thickBot="1" x14ac:dyDescent="0.3">
      <c r="B53" s="290" t="s">
        <v>330</v>
      </c>
      <c r="C53" s="241" t="str">
        <f>Master!$AX$37</f>
        <v>Yes</v>
      </c>
    </row>
    <row r="54" spans="2:3" ht="51.75" thickBot="1" x14ac:dyDescent="0.3">
      <c r="B54" s="290" t="s">
        <v>331</v>
      </c>
      <c r="C54" s="242" t="str">
        <f>Master!$AY$37</f>
        <v xml:space="preserve">    NMSA § 62-14-8. In addition to any other liability imposed by law, an excavator, after a formal hearing and upon a finding, who has failed to comply with Subsection C of Section 62-14-3 NMSA 1978 is subject to an administrative penalty of up to five thousand dollars ($5,000) for a first offense as assessed by the commission.  Thereafter, the commission may assess an administrative penalty of up to a maximum of twenty-five thousand dollars ($25,000) for subsequent violations of Subsection C of Section 62-14-3 NMSA 1978.  </v>
      </c>
    </row>
    <row r="55" spans="2:3" ht="26.25" thickBot="1" x14ac:dyDescent="0.3">
      <c r="B55" s="290" t="s">
        <v>332</v>
      </c>
      <c r="C55" s="241" t="str">
        <f>Master!$AZ$37</f>
        <v>Yes</v>
      </c>
    </row>
    <row r="56" spans="2:3" ht="90" thickBot="1" x14ac:dyDescent="0.3">
      <c r="B56" s="290" t="s">
        <v>333</v>
      </c>
      <c r="C56" s="242" t="str">
        <f>Master!$BA$37</f>
        <v xml:space="preserve">    NMSA § 62-14-8. ...  In addition to any other penalty imposed by law, an operator of underground pipeline facilities or underground utilities, excavator or operator of a one-call notification system, after formal hearing and upon a finding, who has willfully failed to comply with Chapter 62, Article 14 NMSA 1978 shall be subject to an administrative penalty of up to five thousand dollars ($5,000) for a first offense as assessed by the commission.  Thereafter, upon finding that a violation of Chapter 62, Article 14 NMSA 1978 has occurred, the commission may, upon consideration of the nature, circumstances, gravity of the violation, history of prior violations, effect on public health, safety or welfare and good faith on the part of the person in attempting to remedy the cause of the violation, assess an administrative penalty up to a maximum of twenty-five thousand dollars ($25,000) per violation consistent with federal law. </v>
      </c>
    </row>
    <row r="57" spans="2:3" ht="26.25" thickBot="1" x14ac:dyDescent="0.3">
      <c r="B57" s="290" t="s">
        <v>334</v>
      </c>
      <c r="C57" s="241" t="str">
        <f>Master!$BB$37</f>
        <v>Yes</v>
      </c>
    </row>
    <row r="58" spans="2:3" ht="90" thickBot="1" x14ac:dyDescent="0.3">
      <c r="B58" s="290" t="s">
        <v>335</v>
      </c>
      <c r="C58" s="242" t="str">
        <f>Master!$BC$37</f>
        <v xml:space="preserve">    NMSA § 62-14-8. ...  In addition to any other penalty imposed by law, an operator of underground pipeline facilities or underground utilities, excavator or operator of a one-call notification system, after formal hearing and upon a finding, who has willfully failed to comply with Chapter 62, Article 14 NMSA 1978 shall be subject to an administrative penalty of up to five thousand dollars ($5,000) for a first offense as assessed by the commission.  Thereafter, upon finding that a violation of Chapter 62, Article 14 NMSA 1978 has occurred, the commission may, upon consideration of the nature, circumstances, gravity of the violation, history of prior violations, effect on public health, safety or welfare and good faith on the part of the person in attempting to remedy the cause of the violation, assess an administrative penalty up to a maximum of twenty-five thousand dollars ($25,000) per violation consistent with federal law. </v>
      </c>
    </row>
    <row r="59" spans="2:3" ht="51.75" thickBot="1" x14ac:dyDescent="0.3">
      <c r="B59" s="290" t="s">
        <v>200</v>
      </c>
      <c r="C59" s="242" t="str">
        <f>Master!$BD$37</f>
        <v xml:space="preserve">    NMSA 62-14-2. D. "commission" means the public regulation commission;
    § 62-14-9. If any person excavates or intends to excavate in violation of Chapter 62, Article 14 NMSA 1978, the commission or any interested or affected owner or operator of an underground facility may file, in the district court of the county in which the excavation is occurring or intended, an action seeking to enjoin the excavation.  </v>
      </c>
    </row>
    <row r="60" spans="2:3" ht="39" thickBot="1" x14ac:dyDescent="0.3">
      <c r="B60" s="290" t="s">
        <v>336</v>
      </c>
      <c r="C60" s="241" t="str">
        <f>Master!$BE$37</f>
        <v>No.
(Reference NMAC 18.60.5.20 B.)</v>
      </c>
    </row>
    <row r="61" spans="2:3" ht="51.75" thickBot="1" x14ac:dyDescent="0.3">
      <c r="B61" s="290" t="s">
        <v>651</v>
      </c>
      <c r="C61" s="241" t="str">
        <f>Master!$BF$37</f>
        <v>Yes.
(NMAC 18.60.5.18)</v>
      </c>
    </row>
    <row r="62" spans="2:3" ht="51.75" thickBot="1" x14ac:dyDescent="0.3">
      <c r="B62" s="290" t="s">
        <v>477</v>
      </c>
      <c r="C62" s="241" t="str">
        <f>Master!$BG$37</f>
        <v>No</v>
      </c>
    </row>
    <row r="63" spans="2:3" ht="51.75" thickBot="1" x14ac:dyDescent="0.3">
      <c r="B63" s="290" t="s">
        <v>478</v>
      </c>
      <c r="C63" s="241" t="str">
        <f>Master!$BH$37</f>
        <v>No</v>
      </c>
    </row>
    <row r="64" spans="2:3" ht="15.75" thickBot="1" x14ac:dyDescent="0.3">
      <c r="B64" s="387" t="s">
        <v>339</v>
      </c>
      <c r="C64" s="387"/>
    </row>
    <row r="65" spans="2:3" ht="39" thickBot="1" x14ac:dyDescent="0.3">
      <c r="B65" s="291" t="s">
        <v>340</v>
      </c>
      <c r="C65" s="163" t="str">
        <f>Master!$BI$37</f>
        <v xml:space="preserve">    New Mexico Statutes Annotated (NMSA) §§ 62-14-1 to 62-14-10, Excavation Damage to Pipelines and Underground Utility Lines
(https://nmonesource.com/nmos/en/nav.do)
    Also see One-Call Center Website for Information on State Law.</v>
      </c>
    </row>
    <row r="66" spans="2:3" ht="26.25" thickBot="1" x14ac:dyDescent="0.3">
      <c r="B66" s="291" t="s">
        <v>341</v>
      </c>
      <c r="C66" s="243">
        <f>Master!$BJ$37</f>
        <v>41365</v>
      </c>
    </row>
    <row r="67" spans="2:3" ht="26.25" thickBot="1" x14ac:dyDescent="0.3">
      <c r="B67" s="291" t="s">
        <v>342</v>
      </c>
      <c r="C67" s="243" t="str">
        <f>Master!$BK$37</f>
        <v>Yes</v>
      </c>
    </row>
    <row r="68" spans="2:3" ht="51.75" thickBot="1" x14ac:dyDescent="0.3">
      <c r="B68" s="291" t="s">
        <v>343</v>
      </c>
      <c r="C68" s="156" t="str">
        <f>Master!$BL$37</f>
        <v xml:space="preserve">    New Mexico Administrative Code (NMAC) Title 18, Chapter 60, Part 5: Pipeline Safety Excavation Damage Prevention, and Part 6: One Call Notification Systems Requirements for 811 Services.
(http://164.64.110.134/nmac/T18C060)
    NOTE:  NMAC Title 18, Chapter 60, parts 2, 3, and 4 address pipeline safety but are not specific to damage prevention.</v>
      </c>
    </row>
    <row r="69" spans="2:3" ht="26.25" thickBot="1" x14ac:dyDescent="0.3">
      <c r="B69" s="291" t="s">
        <v>1472</v>
      </c>
      <c r="C69" s="156" t="str">
        <f>Master!$BM$37</f>
        <v>New Mexico 811 Damage Prevention Center
(http://www.nm811.org/)</v>
      </c>
    </row>
    <row r="70" spans="2:3" ht="15.75" thickBot="1" x14ac:dyDescent="0.3">
      <c r="B70" s="381" t="s">
        <v>377</v>
      </c>
      <c r="C70" s="382"/>
    </row>
    <row r="71" spans="2:3" ht="26.25" thickBot="1" x14ac:dyDescent="0.3">
      <c r="B71" s="292" t="s">
        <v>74</v>
      </c>
      <c r="C71" s="242" t="str">
        <f>Master!$BN$37</f>
        <v xml:space="preserve">    (1) Last noted revision of NMAC 18.60.5 was on 1/15/19.
    (2) 811 was implemented under NMAC Title 17, Chapter 11, Part 26, on 2/28/2007. </v>
      </c>
    </row>
    <row r="72" spans="2:3" ht="51.75" thickBot="1" x14ac:dyDescent="0.3">
      <c r="B72" s="292" t="s">
        <v>138</v>
      </c>
      <c r="C72" s="244">
        <f>Master!$BO$37</f>
        <v>0</v>
      </c>
    </row>
  </sheetData>
  <mergeCells count="6">
    <mergeCell ref="B70:C70"/>
    <mergeCell ref="B1:C1"/>
    <mergeCell ref="B2:C2"/>
    <mergeCell ref="B23:C23"/>
    <mergeCell ref="B45:C45"/>
    <mergeCell ref="B64:C64"/>
  </mergeCells>
  <hyperlinks>
    <hyperlink ref="C65" r:id="rId1" display="http://public.nmcompcomm.us/nmnxtadmin/NMPublic.aspx" xr:uid="{00000000-0004-0000-2700-000000000000}"/>
    <hyperlink ref="C68" r:id="rId2" display="http://www.nmcpr.state.nm.us/nmac/_title18/T18C060.htm" xr:uid="{00000000-0004-0000-2700-000001000000}"/>
    <hyperlink ref="C69" r:id="rId3" display="http://www.nm811.org/" xr:uid="{00000000-0004-0000-2700-000002000000}"/>
  </hyperlinks>
  <pageMargins left="0.7" right="0.7" top="0.75" bottom="0.75" header="0.3" footer="0.3"/>
  <pageSetup scale="74" fitToHeight="0" orientation="landscape" r:id="rId4"/>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B1:C72"/>
  <sheetViews>
    <sheetView topLeftCell="B1" workbookViewId="0">
      <selection activeCell="B63" sqref="B63"/>
    </sheetView>
  </sheetViews>
  <sheetFormatPr defaultColWidth="9.140625" defaultRowHeight="15" x14ac:dyDescent="0.25"/>
  <cols>
    <col min="1" max="1" width="9.140625" style="236"/>
    <col min="2" max="2" width="30.42578125" style="236" customWidth="1"/>
    <col min="3" max="3" width="125.7109375" style="236" customWidth="1"/>
    <col min="4" max="16384" width="9.140625" style="236"/>
  </cols>
  <sheetData>
    <row r="1" spans="2:3" ht="69.95" customHeight="1" thickBot="1" x14ac:dyDescent="0.3">
      <c r="B1" s="383" t="s">
        <v>1397</v>
      </c>
      <c r="C1" s="383"/>
    </row>
    <row r="2" spans="2:3" ht="15.75" thickBot="1" x14ac:dyDescent="0.3">
      <c r="B2" s="394" t="s">
        <v>1424</v>
      </c>
      <c r="C2" s="394"/>
    </row>
    <row r="3" spans="2:3" ht="90" thickBot="1" x14ac:dyDescent="0.3">
      <c r="B3" s="172" t="s">
        <v>159</v>
      </c>
      <c r="C3" s="237" t="str">
        <f>Master!$B$38</f>
        <v xml:space="preserve">    16 NYCRR Rules and Regulations of the Public Service Commission, Chapter 07, Part 753-1.2. f. Demolition: The total or partial wrecking, razing, rending, moving or removal of any structure. ... i. Excavation: Any operation for the purpose of movement or removal of earth, rock, pavement or other materials in or on the ground by use of mechanized equipment or by blasting, including but not limited to, digging, auguring, backfilling, boring, drilling, grading, plowing in, pulling in, fence post or pile driving, tree root removal, saw cutting, jack hammering, trenching and tunneling; provided, however, that the following shall not be deemed excavation:  1.movement of earth by tools manipulated only by human or animal power;  2.the tilling of soil for agricultural purposes;  3.vacuum excavation; and  4.saw cutting and jack hammering in connection with pavement restoration of a previous excavation where only the pavement is involved. </v>
      </c>
    </row>
    <row r="4" spans="2:3" ht="51.75" thickBot="1" x14ac:dyDescent="0.3">
      <c r="B4" s="172" t="s">
        <v>160</v>
      </c>
      <c r="C4" s="237" t="str">
        <f>Master!$C$38</f>
        <v xml:space="preserve">    Part 753-1.2. j. Excavator: Any person who is engaged in a trade or business which includes the carrying out of excavation or demolition; provided, however, that an individual employed by an excavator and having no supervisory authority other than the routine direction of employees over an excavation or demolition, shall not be deemed an excavator for the purpose of this Part. The act of any employee or agent of any excavator acting within the scope of his or her official duties or employment shall be deemed to be the act of such excavator. </v>
      </c>
    </row>
    <row r="5" spans="2:3" ht="26.25" thickBot="1" x14ac:dyDescent="0.3">
      <c r="B5" s="172" t="s">
        <v>1465</v>
      </c>
      <c r="C5" s="238" t="str">
        <f>Master!$D$38</f>
        <v>Yes</v>
      </c>
    </row>
    <row r="6" spans="2:3" ht="26.25" thickBot="1" x14ac:dyDescent="0.3">
      <c r="B6" s="172" t="s">
        <v>296</v>
      </c>
      <c r="C6" s="238">
        <f>Master!$E$38</f>
        <v>2</v>
      </c>
    </row>
    <row r="7" spans="2:3" ht="230.25" thickBot="1" x14ac:dyDescent="0.3">
      <c r="B7" s="172" t="s">
        <v>297</v>
      </c>
      <c r="C7" s="239" t="str">
        <f>Master!$F$38</f>
        <v xml:space="preserve">    NY General Business Law (GBS) Article 36 § 764. 1. No excavator shall commence or engage in any excavation or demolition unless and until timely notice is served of the location and date of the proposed excavation or demolition as provided in this article to operators who maintain underground facilities in the area in which the excavation or demolition is to take place.  The provision of such notice to a one-call notification system is deemed to be compliance with this section; and notice to the one-call notification center is notice to each member. Such notice shall be served in accordance with the rules and regulations adopted by the public service commission pursuant to section one hundred nineteen-b of the public service law.
    Part 753-3.1 (a) (1) Before commencing or engaging in any nonemergency excavation or demolition, each excavator shall provide notice of the location and date of the planned excavation or demolition to the one-call notification system serving the vicinity in which the excavation or demolition is to take place. (2) Such notice shall be served at least two but not more than ten working days, not including the date of the call, before the commencement date of the excavation or demolition.  (b) Excavation or demolition which is required to be performed promptly as a result of an emergency, disaster or to correct an immediate hazard may proceed immediately without prior notification to operators, if the situation is so serious that the excavation or demolition cannot reasonably be delayed. However, excavators shall notify the one-call notification system as soon as possible that such excavation or demolition is commencing or is underway. Extreme caution shall be employed by the excavator to prevent damage to existing underground facilities and to avoid endangering persons and property.  (c) At least seven working days in advance of the commencement date of a demolition, the excavator shall request a pre-demolition conference, through the one-call notification system, with all member operators who have underground facilities at or near the demolition area. A pre-demolition conference may encompass one or more demolition(s) in the project area. A request for a pre-demolition conference is not a substitute for the notice of intent to perform demolition work required by Section 753-3.1 of this Part.</v>
      </c>
    </row>
    <row r="8" spans="2:3" ht="39" thickBot="1" x14ac:dyDescent="0.3">
      <c r="B8" s="172" t="s">
        <v>298</v>
      </c>
      <c r="C8" s="245" t="str">
        <f>Master!$G$38</f>
        <v>Not addressed.
    However, Whenever an excavator postpones an excavation or demolition more than ten working days, the excavator must notify the one-call system anew (Part 753-3.1 (d) (2))</v>
      </c>
    </row>
    <row r="9" spans="2:3" ht="26.25" thickBot="1" x14ac:dyDescent="0.3">
      <c r="B9" s="172" t="s">
        <v>299</v>
      </c>
      <c r="C9" s="240" t="str">
        <f>Master!$H$38</f>
        <v>Yes.
(Part.753-3.2 (b))</v>
      </c>
    </row>
    <row r="10" spans="2:3" ht="26.25" thickBot="1" x14ac:dyDescent="0.3">
      <c r="B10" s="172" t="s">
        <v>61</v>
      </c>
      <c r="C10" s="240" t="str">
        <f>Master!$I$38</f>
        <v>24"
(Part.753-1.2 (u))</v>
      </c>
    </row>
    <row r="11" spans="2:3" ht="217.5" thickBot="1" x14ac:dyDescent="0.3">
      <c r="B11" s="172" t="s">
        <v>300</v>
      </c>
      <c r="C11" s="239" t="str">
        <f>Master!$J$38</f>
        <v xml:space="preserve">    Part 753-3.6 Where an underground facility has been staked, marked or otherwise designated by the operator and the tolerance zone overlaps with any part of the work area, or the projected line of a bore/directional drill intersects the tolerance zone, the excavator shall verify the precise location, type, size, direction of run and depth of such underground facility or its en-casement. Verification shall be completed before the excavation or demolition is commenced or shall be performed as the work progresses.  (a) Powered or mechanized equipment may be used within the tolerance zone for removal of pavement or masonry but only to the depth of such pavement or masonry.  (1) Below the depth of pavement or masonry, powered equipment may be used in the tolerance zone prior to the verification of the location of facilities when agreed to in writing by the affected operator(s).  (2) Operators, or their agents and contractors working under their direction, may use powered equipment to locate their own facilities within the tolerance zone.  (b) The verification of underground facilities furnishing gas or liquid petroleum products shall be accomplished by the excavator by exposing the underground facility or its encasement to view by means of hand dug test holes at one or more points where the work area and tolerance zone overlap, or more points as designated by the operators of such facilities.  (c) The verification of underground facilities other than those furnishing gas or liquid petroleum products shall be performed at one or more points for each such underground facility as may be required by the operator. Verification shall be accomplished by exposing the underground facility or its encasement to view by hand dug test holes or by other means mutually agreed to by the excavator and operator.      
    Part 753-3.8 After verifying the location of an underground facility, the excavator shall not employ powered or mechanical excavating equipment closer than four inches in any direction from the staked, marked or otherwise designated or known outside diameter or perimeter of such facility or its protective coating unless agreed to in writing by the operator of the affected underground facility. Any such written agreement shall be furnished to the excavator by the operator, upon request.  </v>
      </c>
    </row>
    <row r="12" spans="2:3" ht="39" thickBot="1" x14ac:dyDescent="0.3">
      <c r="B12" s="172" t="s">
        <v>301</v>
      </c>
      <c r="C12" s="241" t="str">
        <f>Master!$K$38</f>
        <v>Yes.
(Part.753-3.6 (b))</v>
      </c>
    </row>
    <row r="13" spans="2:3" ht="26.25" thickBot="1" x14ac:dyDescent="0.3">
      <c r="B13" s="172" t="s">
        <v>302</v>
      </c>
      <c r="C13" s="241" t="str">
        <f>Master!$L$38</f>
        <v>Yes.
(Part.753-3.5)</v>
      </c>
    </row>
    <row r="14" spans="2:3" ht="39" thickBot="1" x14ac:dyDescent="0.3">
      <c r="B14" s="172" t="s">
        <v>303</v>
      </c>
      <c r="C14" s="241" t="str">
        <f>Master!$M$38</f>
        <v>Yes.
(Part.753-3.9)</v>
      </c>
    </row>
    <row r="15" spans="2:3" ht="26.25" thickBot="1" x14ac:dyDescent="0.3">
      <c r="B15" s="172" t="s">
        <v>594</v>
      </c>
      <c r="C15" s="241" t="str">
        <f>Master!$N$38</f>
        <v>Yes.
(Part.753-3.4 (b))</v>
      </c>
    </row>
    <row r="16" spans="2:3" ht="39" thickBot="1" x14ac:dyDescent="0.3">
      <c r="B16" s="172" t="s">
        <v>305</v>
      </c>
      <c r="C16" s="241" t="str">
        <f>Master!$O$38</f>
        <v>No</v>
      </c>
    </row>
    <row r="17" spans="2:3" ht="39" thickBot="1" x14ac:dyDescent="0.3">
      <c r="B17" s="172" t="s">
        <v>306</v>
      </c>
      <c r="C17" s="241" t="str">
        <f>Master!$P$38</f>
        <v>Yes.
(Part.753-3.1 (a)(1))</v>
      </c>
    </row>
    <row r="18" spans="2:3" ht="26.25" thickBot="1" x14ac:dyDescent="0.3">
      <c r="B18" s="172" t="s">
        <v>307</v>
      </c>
      <c r="C18" s="241" t="str">
        <f>Master!$Q$38</f>
        <v>Yes.
(Part.753-3.10 (b))</v>
      </c>
    </row>
    <row r="19" spans="2:3" ht="26.25" thickBot="1" x14ac:dyDescent="0.3">
      <c r="B19" s="172" t="s">
        <v>1466</v>
      </c>
      <c r="C19" s="241" t="str">
        <f>Master!$R$38</f>
        <v>No</v>
      </c>
    </row>
    <row r="20" spans="2:3" ht="26.25" thickBot="1" x14ac:dyDescent="0.3">
      <c r="B20" s="172" t="s">
        <v>309</v>
      </c>
      <c r="C20" s="241" t="str">
        <f>Master!$S$38</f>
        <v>Yes.
(Part.753-3.14 (b))</v>
      </c>
    </row>
    <row r="21" spans="2:3" ht="15.75" thickBot="1" x14ac:dyDescent="0.3">
      <c r="B21" s="172" t="s">
        <v>310</v>
      </c>
      <c r="C21" s="241" t="str">
        <f>Master!$T$38</f>
        <v>Yes</v>
      </c>
    </row>
    <row r="22" spans="2:3" ht="128.25" thickBot="1" x14ac:dyDescent="0.3">
      <c r="B22" s="172" t="s">
        <v>311</v>
      </c>
      <c r="C22" s="237" t="str">
        <f>Master!$U$38</f>
        <v xml:space="preserve">    Part 753-1.2 (i)  Excavation: Any operation for the purpose of movement or removal of earth, rock, pavement or other materials in or on the ground by use of mechanized equipment or by blasting, including but not limited to, digging, auguring, backfilling, boring, drilling, grading, plowing in, pulling in, fence post or pile driving, tree root removal, saw cutting, jack hammering, trenching and tunneling; provided, however, that the following shall not be deemed excavation: (1) movement of earth by tools manipulated only by human or animal power; (2) the tilling of soil for agricultural purposes; (3) vacuum excavation; and (4) saw cutting and jack hammering in connection with pavement restoration of a previous excavation where only the pavement is involved.
    Part 753-3.1 (a) (1) Before commencing or engaging in any non-emergency excavation or demolition, each excavator shall provide notice ... (b) Excavation or demolition which is required to be performed promptly as a result of an emergency, disaster or to correct an immediate hazard may proceed immediately without prior notification to operators, if the situation is so serious that the excavation or demolition cannot reasonably be delayed.</v>
      </c>
    </row>
    <row r="23" spans="2:3" ht="15.75" thickBot="1" x14ac:dyDescent="0.3">
      <c r="B23" s="385" t="s">
        <v>60</v>
      </c>
      <c r="C23" s="385"/>
    </row>
    <row r="24" spans="2:3" ht="39" thickBot="1" x14ac:dyDescent="0.3">
      <c r="B24" s="288" t="s">
        <v>153</v>
      </c>
      <c r="C24" s="241">
        <f>Master!$V$38</f>
        <v>2</v>
      </c>
    </row>
    <row r="25" spans="2:3" ht="166.5" thickBot="1" x14ac:dyDescent="0.3">
      <c r="B25" s="288" t="s">
        <v>312</v>
      </c>
      <c r="C25" s="242" t="str">
        <f>Master!$W$38</f>
        <v xml:space="preserve">    Part.753-4.5 (a) Prior to the stated commencement date of the excavation or demolition work as stated in the recorded notice, the operator shall make a reasonable attempt to inform the excavator, by means of an Automated Positive Response (APR) system, where available, or by means of direct communications with the excavator, where APR is not available, that either:  (1) The operator has no underground facility in or within 15 feet of the work area; or  (2) Every underground facility belonging to him or her which is located in or within 15 feet of the work area has been staked, marked or otherwise designated in accordance with the provisions of this Subpart.  (b) Where an operator cannot complete the staking, marking or other designation of an underground facility prior to the stated commencement date and time of the excavation or demolition, the operator shall promptly report such fact to the excavator and shall inform the excavator of a prompt and practicable completion date which in no case shall be more than two working days after the excavator’s stated commencement date, unless a longer period is agreed to by both parties.  (c) Whenever an excavator requests a review of any staking, marking or other designation, the operator shall comply with such request as soon as possible.
    Part 753-4.6 (a) Whenever an operator's underground facilities are in or within 15 feet of a work area, such facility shall be located, accurately and with due care, by means of staking, marking or other designation in accordance with the provisions of this Subpart. 
    Part 753-4.12 Requirements concerning demolition. In addition to responding in accordance with subdivision 753-4.6(a), the operator shall attend a pre-demolition conference with the excavator upon the excavators request.</v>
      </c>
    </row>
    <row r="26" spans="2:3" ht="26.25" thickBot="1" x14ac:dyDescent="0.3">
      <c r="B26" s="288" t="s">
        <v>313</v>
      </c>
      <c r="C26" s="241" t="str">
        <f>Master!$X$38</f>
        <v>No</v>
      </c>
    </row>
    <row r="27" spans="2:3" ht="39" thickBot="1" x14ac:dyDescent="0.3">
      <c r="B27" s="288" t="s">
        <v>1288</v>
      </c>
      <c r="C27" s="241" t="str">
        <f>Master!$Y$38</f>
        <v>Not addressed</v>
      </c>
    </row>
    <row r="28" spans="2:3" ht="39" thickBot="1" x14ac:dyDescent="0.3">
      <c r="B28" s="288" t="s">
        <v>1289</v>
      </c>
      <c r="C28" s="241" t="str">
        <f>Master!$Z$38</f>
        <v>Yes</v>
      </c>
    </row>
    <row r="29" spans="2:3" ht="204.75" thickBot="1" x14ac:dyDescent="0.3">
      <c r="B29" s="288" t="s">
        <v>314</v>
      </c>
      <c r="C29" s="242" t="str">
        <f>Master!$AA$38</f>
        <v xml:space="preserve">    Part 753-4.6 (b) The following staking and marking requirements shall apply: … (2) All stakes and surface markings shall be color coded in accordance with the provisions of this Subpart in order to identify the type of underground facility so staked or marked;  (3) Stakes and surface markings shall indicate in inches the size or diameter of the underground facility or its encasement, if known;  (4) Each stake and surface marking shall indicate in inches the depth of the underground facility at that point, if known; … (6) Where conditions exist so as to render center line staking or marking impractical or confusing, the operator may indicate the location of an underground facility by means of offset staking or remote tie-in markings which will clearly indicate the location and direction of run of the facility.  (c) If staking or marking are not used to indicate the location of an underground facility, the operator shall designate such location in accordance with the following:  (1) By exposing the underground facility or its encasement to view within the work area in a manner sufficient to allow the excavator to verify the type, size, direction of run and depth of the facility;  (2) By providing field representation and instruction to the excavator in the work area; or (3) By any other means as mutually agreed to by the operator and excavator, including but not limited to written descriptions, photographs and verbal instructions. Such agreement shall be provided in writing to the excavator upon his or her request. 
    Part 753-4.8  All staking and marking utilized for the location of underground facilities shall contain letter designations which will clearly identify the type of underground facility so staked or marked. Such letters shall comply with the following code:  (a) C - Communication facilities (other than telephone service).  (b) CH - Chemicals.  (c) CTV - Cable television.  (d) E - Electrical power.  (e) FS - Fire signals.  (f) G - Gas.  (g) HPW - High-pressure water (100 psig or more).  (h) P - Petroleum.  (i) PP - Petroleum products (naphtha, gasoline, kerosene and similar products).  (j) S - Sewer.  (k) ST - Steam.  (l) T - Telephone company services.  (m) TC - Traffic control signals.  (n) W - Water.  (o) O - All other facilities. </v>
      </c>
    </row>
    <row r="30" spans="2:3" ht="51.75" thickBot="1" x14ac:dyDescent="0.3">
      <c r="B30" s="288" t="s">
        <v>315</v>
      </c>
      <c r="C30" s="241" t="str">
        <f>Master!$AB$38</f>
        <v>No</v>
      </c>
    </row>
    <row r="31" spans="2:3" ht="51.75" thickBot="1" x14ac:dyDescent="0.3">
      <c r="B31" s="288" t="s">
        <v>316</v>
      </c>
      <c r="C31" s="241" t="str">
        <f>Master!$AC$38</f>
        <v>No</v>
      </c>
    </row>
    <row r="32" spans="2:3" ht="39" thickBot="1" x14ac:dyDescent="0.3">
      <c r="B32" s="288" t="s">
        <v>1290</v>
      </c>
      <c r="C32" s="241" t="str">
        <f>Master!$AD$38</f>
        <v>Not addressed</v>
      </c>
    </row>
    <row r="33" spans="2:3" ht="39" thickBot="1" x14ac:dyDescent="0.3">
      <c r="B33" s="288" t="s">
        <v>1291</v>
      </c>
      <c r="C33" s="241" t="str">
        <f>Master!$AE$38</f>
        <v>Yes</v>
      </c>
    </row>
    <row r="34" spans="2:3" ht="102.75" thickBot="1" x14ac:dyDescent="0.3">
      <c r="B34" s="288" t="s">
        <v>1281</v>
      </c>
      <c r="C34" s="242" t="str">
        <f>Master!$AF$38</f>
        <v xml:space="preserve">    Part 753-4.5 (a) Prior to the stated commencement date of the excavation or demolition work as stated in the recorded notice, the operator shall make a reasonable attempt to inform the excavator, by means of an Automated Positive Response (APR) system, where available, or by means of direct communications with the excavator, where APR is not available, that either:  (1) The operator has no underground facility in or within 15 feet of the work area; or  (2) Every underground facility belonging to him or her which is located in or within 15 feet of the work area has been staked, marked or otherwise designated in accordance with the provisions of this Subpart.  (b) Where an operator cannot complete the staking, marking or other designation of an underground facility prior to the stated commencement date and time of the excavation or demolition, the operator shall promptly report such fact to the excavator and shall inform the excavator of a prompt and practicable completion date which in no case shall be more than two working days after the excavator’s stated commencement date, unless a longer period is agreed to by both parties.</v>
      </c>
    </row>
    <row r="35" spans="2:3" ht="39" thickBot="1" x14ac:dyDescent="0.3">
      <c r="B35" s="288" t="s">
        <v>1467</v>
      </c>
      <c r="C35" s="241" t="str">
        <f>Master!$AG$38</f>
        <v xml:space="preserve">No </v>
      </c>
    </row>
    <row r="36" spans="2:3" ht="39" thickBot="1" x14ac:dyDescent="0.3">
      <c r="B36" s="288" t="s">
        <v>1468</v>
      </c>
      <c r="C36" s="241" t="str">
        <f>Master!$AH$38</f>
        <v>Not addressed</v>
      </c>
    </row>
    <row r="37" spans="2:3" ht="26.25" thickBot="1" x14ac:dyDescent="0.3">
      <c r="B37" s="288" t="s">
        <v>1282</v>
      </c>
      <c r="C37" s="241" t="str">
        <f>Master!$AI$38</f>
        <v>Yes.
(Part 753-4.5 (a))</v>
      </c>
    </row>
    <row r="38" spans="2:3" ht="51.75" thickBot="1" x14ac:dyDescent="0.3">
      <c r="B38" s="288" t="s">
        <v>317</v>
      </c>
      <c r="C38" s="241" t="str">
        <f>Master!$AJ$38</f>
        <v>No</v>
      </c>
    </row>
    <row r="39" spans="2:3" ht="51.75" thickBot="1" x14ac:dyDescent="0.3">
      <c r="B39" s="288" t="s">
        <v>318</v>
      </c>
      <c r="C39" s="241" t="str">
        <f>Master!$AK$38</f>
        <v>Not addressed</v>
      </c>
    </row>
    <row r="40" spans="2:3" ht="39" thickBot="1" x14ac:dyDescent="0.3">
      <c r="B40" s="288" t="s">
        <v>319</v>
      </c>
      <c r="C40" s="241" t="str">
        <f>Master!$AL$38</f>
        <v>No</v>
      </c>
    </row>
    <row r="41" spans="2:3" ht="51.75" thickBot="1" x14ac:dyDescent="0.3">
      <c r="B41" s="288" t="s">
        <v>1292</v>
      </c>
      <c r="C41" s="241" t="str">
        <f>Master!$AM$38</f>
        <v>Not addressed</v>
      </c>
    </row>
    <row r="42" spans="2:3" ht="39" thickBot="1" x14ac:dyDescent="0.3">
      <c r="B42" s="288" t="s">
        <v>1293</v>
      </c>
      <c r="C42" s="241" t="str">
        <f>Master!$AN$38</f>
        <v>No</v>
      </c>
    </row>
    <row r="43" spans="2:3" ht="39" thickBot="1" x14ac:dyDescent="0.3">
      <c r="B43" s="288" t="s">
        <v>320</v>
      </c>
      <c r="C43" s="241" t="str">
        <f>Master!$AO$38</f>
        <v>Not addressed</v>
      </c>
    </row>
    <row r="44" spans="2:3" ht="26.25" thickBot="1" x14ac:dyDescent="0.3">
      <c r="B44" s="288" t="s">
        <v>321</v>
      </c>
      <c r="C44" s="241" t="str">
        <f>Master!$AP$38</f>
        <v>Yes.
(Part 753-4.14)</v>
      </c>
    </row>
    <row r="45" spans="2:3" ht="15.75" thickBot="1" x14ac:dyDescent="0.3">
      <c r="B45" s="386" t="s">
        <v>322</v>
      </c>
      <c r="C45" s="386"/>
    </row>
    <row r="46" spans="2:3" ht="26.25" thickBot="1" x14ac:dyDescent="0.3">
      <c r="B46" s="290" t="s">
        <v>1469</v>
      </c>
      <c r="C46" s="241" t="str">
        <f>Master!$AQ$38</f>
        <v>Yes.
(Part 753-4.1)</v>
      </c>
    </row>
    <row r="47" spans="2:3" ht="26.25" thickBot="1" x14ac:dyDescent="0.3">
      <c r="B47" s="290" t="s">
        <v>1470</v>
      </c>
      <c r="C47" s="241" t="str">
        <f>Master!$AR$38</f>
        <v>Yes</v>
      </c>
    </row>
    <row r="48" spans="2:3" ht="102.75" thickBot="1" x14ac:dyDescent="0.3">
      <c r="B48" s="290" t="s">
        <v>1471</v>
      </c>
      <c r="C48" s="242" t="str">
        <f>Master!$AS$38</f>
        <v xml:space="preserve">    Part 753-1.2 (q) Operator: Any person who operates an underground facility to furnish any of the following services or materials: electricity, gases, steam, liquid petroleum products, telephone or telegraph communications, cable television, sewage removal, traffic control systems, or water. … (v) Underground facility: A facility and its attachments located underground and installed by an operator to furnish its services or materials, including but not limited to, pipelines, conduits, ducts, cables, wires, manholes, vaults, tanks, tunnels and any encasement containing such facilities. Such term shall not include oil and gas production and gathering pipeline systems used primarily to collect oil or gas production from wells.
    § 753-4.1 (a)  Every operator of an underground facility shall participate in a one-call notification system within whose geographical jurisdiction or boundaries such underground facility is located. …</v>
      </c>
    </row>
    <row r="49" spans="2:3" ht="26.25" thickBot="1" x14ac:dyDescent="0.3">
      <c r="B49" s="290" t="s">
        <v>326</v>
      </c>
      <c r="C49" s="241" t="str">
        <f>Master!$AT$38</f>
        <v>No</v>
      </c>
    </row>
    <row r="50" spans="2:3" ht="26.25" thickBot="1" x14ac:dyDescent="0.3">
      <c r="B50" s="290" t="s">
        <v>327</v>
      </c>
      <c r="C50" s="241" t="str">
        <f>Master!$AU$38</f>
        <v>Not addressed</v>
      </c>
    </row>
    <row r="51" spans="2:3" ht="39" thickBot="1" x14ac:dyDescent="0.3">
      <c r="B51" s="290" t="s">
        <v>328</v>
      </c>
      <c r="C51" s="241" t="str">
        <f>Master!$AV$38</f>
        <v>No</v>
      </c>
    </row>
    <row r="52" spans="2:3" ht="39" thickBot="1" x14ac:dyDescent="0.3">
      <c r="B52" s="290" t="s">
        <v>329</v>
      </c>
      <c r="C52" s="241" t="str">
        <f>Master!$AW$38</f>
        <v>Not addressed</v>
      </c>
    </row>
    <row r="53" spans="2:3" ht="26.25" thickBot="1" x14ac:dyDescent="0.3">
      <c r="B53" s="290" t="s">
        <v>330</v>
      </c>
      <c r="C53" s="241" t="str">
        <f>Master!$AX$38</f>
        <v>Yes</v>
      </c>
    </row>
    <row r="54" spans="2:3" ht="64.5" thickBot="1" x14ac:dyDescent="0.3">
      <c r="B54" s="290" t="s">
        <v>331</v>
      </c>
      <c r="C54" s="242" t="str">
        <f>Master!$AY$38</f>
        <v xml:space="preserve">    NY GBS.36 § 765.1. Civil penalties.  a. Failure to comply with any provision of this article shall subject an excavator or an operator to a civil penalty of up to two thousand five hundred dollars for the first violation and up to an additional ten thousand dollars for each succeeding violation that occurs within a twelve month period.  b. The penalties provided for by this article shall not apply to an excavator who damages an underground facility due to the failure of the operator to comply with any of the provisions of this article nor shall in such instance the excavator be liable for repairs as prescribed in subdivision four of this section.</v>
      </c>
    </row>
    <row r="55" spans="2:3" ht="26.25" thickBot="1" x14ac:dyDescent="0.3">
      <c r="B55" s="290" t="s">
        <v>332</v>
      </c>
      <c r="C55" s="241" t="str">
        <f>Master!$AZ$38</f>
        <v>Yes</v>
      </c>
    </row>
    <row r="56" spans="2:3" ht="64.5" thickBot="1" x14ac:dyDescent="0.3">
      <c r="B56" s="290" t="s">
        <v>333</v>
      </c>
      <c r="C56" s="242" t="str">
        <f>Master!$BA$38</f>
        <v xml:space="preserve">    NY GBS.36 § 765.1. Civil penalties.  a. Failure to comply with any provision of this article shall subject an excavator or an operator to a civil penalty of up to two thousand five hundred dollars for the first violation and up to an additional ten thousand dollars for each succeeding violation that occurs within a twelve month period.  b. The penalties provided for by this article shall not apply to an excavator who damages an underground facility due to the failure of the operator to comply with any of the provisions of this article nor shall in such instance the excavator be liable for repairs as prescribed in subdivision four of this section.</v>
      </c>
    </row>
    <row r="57" spans="2:3" ht="26.25" thickBot="1" x14ac:dyDescent="0.3">
      <c r="B57" s="290" t="s">
        <v>334</v>
      </c>
      <c r="C57" s="241" t="str">
        <f>Master!$BB$38</f>
        <v>No</v>
      </c>
    </row>
    <row r="58" spans="2:3" ht="26.25" thickBot="1" x14ac:dyDescent="0.3">
      <c r="B58" s="290" t="s">
        <v>335</v>
      </c>
      <c r="C58" s="241" t="str">
        <f>Master!$BC$38</f>
        <v>Not addressed</v>
      </c>
    </row>
    <row r="59" spans="2:3" ht="77.25" thickBot="1" x14ac:dyDescent="0.3">
      <c r="B59" s="290" t="s">
        <v>200</v>
      </c>
      <c r="C59" s="242" t="str">
        <f>Master!$BD$38</f>
        <v xml:space="preserve">    NY Public Service Commission
    NY GBS.36 § 765.1 (c)  An action to recover a penalty under this article may be brought in the supreme court in the judicial district in which the violation was alleged to have occurred which shall be commenced and prosecuted by the attorney general. The public service commission shall, pursuant to section one hundred nineteen-b of the public service law, forward to the attorney general its determination of the amount of the penalty for violations of rules and regulations adopted to implement the requirements of this article. Upon receipt of such determination, the attorney general may commence an action to recover such penalty. </v>
      </c>
    </row>
    <row r="60" spans="2:3" ht="39" thickBot="1" x14ac:dyDescent="0.3">
      <c r="B60" s="290" t="s">
        <v>336</v>
      </c>
      <c r="C60" s="241" t="str">
        <f>Master!$BE$38</f>
        <v>No</v>
      </c>
    </row>
    <row r="61" spans="2:3" ht="51.75" thickBot="1" x14ac:dyDescent="0.3">
      <c r="B61" s="290" t="s">
        <v>651</v>
      </c>
      <c r="C61" s="241" t="str">
        <f>Master!$BF$38</f>
        <v>No</v>
      </c>
    </row>
    <row r="62" spans="2:3" ht="51.75" thickBot="1" x14ac:dyDescent="0.3">
      <c r="B62" s="290" t="s">
        <v>477</v>
      </c>
      <c r="C62" s="241" t="str">
        <f>Master!$BG$38</f>
        <v>No</v>
      </c>
    </row>
    <row r="63" spans="2:3" ht="51.75" thickBot="1" x14ac:dyDescent="0.3">
      <c r="B63" s="290" t="s">
        <v>478</v>
      </c>
      <c r="C63" s="241" t="str">
        <f>Master!$BH$38</f>
        <v>No</v>
      </c>
    </row>
    <row r="64" spans="2:3" ht="15.75" thickBot="1" x14ac:dyDescent="0.3">
      <c r="B64" s="387" t="s">
        <v>339</v>
      </c>
      <c r="C64" s="387"/>
    </row>
    <row r="65" spans="2:3" ht="39" thickBot="1" x14ac:dyDescent="0.3">
      <c r="B65" s="291" t="s">
        <v>340</v>
      </c>
      <c r="C65" s="163" t="str">
        <f>Master!$BI$38</f>
        <v xml:space="preserve">New York General Business Law (GBS) Article 36: Protection of Underground Facilities, § 760 - 767
(http://public.leginfo.state.ny.us)
    Also see One-Call Center Website for Information on State Law. </v>
      </c>
    </row>
    <row r="66" spans="2:3" ht="26.25" thickBot="1" x14ac:dyDescent="0.3">
      <c r="B66" s="291" t="s">
        <v>341</v>
      </c>
      <c r="C66" s="243" t="str">
        <f>Master!$BJ$38</f>
        <v>November 5, 2018</v>
      </c>
    </row>
    <row r="67" spans="2:3" ht="26.25" thickBot="1" x14ac:dyDescent="0.3">
      <c r="B67" s="291" t="s">
        <v>342</v>
      </c>
      <c r="C67" s="243" t="str">
        <f>Master!$BK$38</f>
        <v>Yes</v>
      </c>
    </row>
    <row r="68" spans="2:3" ht="39" thickBot="1" x14ac:dyDescent="0.3">
      <c r="B68" s="291" t="s">
        <v>343</v>
      </c>
      <c r="C68" s="303" t="str">
        <f>Master!$BL$38</f>
        <v>16 NYCRR Rules and Regulations of the Public Service Commission, Chapter 07, Part 753 - Protection of Underground Facilities (Referenced as NYCRR Part 753)
    (https://www.dos.ny.gov/info/nycrr.html)</v>
      </c>
    </row>
    <row r="69" spans="2:3" ht="26.25" thickBot="1" x14ac:dyDescent="0.3">
      <c r="B69" s="291" t="s">
        <v>1472</v>
      </c>
      <c r="C69" s="246" t="str">
        <f>Master!$BM$38</f>
        <v>(1) Dig Safely. New York -- (http://www.digsafelyny.com/);  
    (2) NewYork811 (five Boroughs and Nassau and Suffolk Counties on Long Island) -- (http://newyork-811.com/)</v>
      </c>
    </row>
    <row r="70" spans="2:3" ht="15.75" thickBot="1" x14ac:dyDescent="0.3">
      <c r="B70" s="381" t="s">
        <v>377</v>
      </c>
      <c r="C70" s="382"/>
    </row>
    <row r="71" spans="2:3" ht="15.75" thickBot="1" x14ac:dyDescent="0.3">
      <c r="B71" s="292" t="s">
        <v>74</v>
      </c>
      <c r="C71" s="242">
        <f>Master!$BN$38</f>
        <v>0</v>
      </c>
    </row>
    <row r="72" spans="2:3" ht="51.75" thickBot="1" x14ac:dyDescent="0.3">
      <c r="B72" s="292" t="s">
        <v>138</v>
      </c>
      <c r="C72" s="244">
        <f>Master!$BO$38</f>
        <v>0</v>
      </c>
    </row>
  </sheetData>
  <mergeCells count="6">
    <mergeCell ref="B70:C70"/>
    <mergeCell ref="B1:C1"/>
    <mergeCell ref="B2:C2"/>
    <mergeCell ref="B23:C23"/>
    <mergeCell ref="B45:C45"/>
    <mergeCell ref="B64:C64"/>
  </mergeCells>
  <hyperlinks>
    <hyperlink ref="C65" r:id="rId1" display="http://codes.lp.findlaw.com/nycode/GBS/36" xr:uid="{00000000-0004-0000-2800-000000000000}"/>
  </hyperlinks>
  <pageMargins left="0.7" right="0.7" top="0.75" bottom="0.75" header="0.3" footer="0.3"/>
  <pageSetup scale="74" fitToHeight="0" orientation="landscape"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B1:C72"/>
  <sheetViews>
    <sheetView topLeftCell="B1" workbookViewId="0">
      <selection activeCell="C35" sqref="C35"/>
    </sheetView>
  </sheetViews>
  <sheetFormatPr defaultColWidth="9.140625" defaultRowHeight="15" x14ac:dyDescent="0.25"/>
  <cols>
    <col min="1" max="1" width="9.140625" style="248"/>
    <col min="2" max="2" width="30.42578125" style="248" customWidth="1"/>
    <col min="3" max="3" width="125.7109375" style="248" customWidth="1"/>
    <col min="4" max="16384" width="9.140625" style="248"/>
  </cols>
  <sheetData>
    <row r="1" spans="2:3" ht="69.95" customHeight="1" thickBot="1" x14ac:dyDescent="0.3">
      <c r="B1" s="383" t="s">
        <v>1400</v>
      </c>
      <c r="C1" s="383"/>
    </row>
    <row r="2" spans="2:3" ht="15.75" thickBot="1" x14ac:dyDescent="0.3">
      <c r="B2" s="397" t="s">
        <v>1424</v>
      </c>
      <c r="C2" s="397"/>
    </row>
    <row r="3" spans="2:3" ht="77.25" thickBot="1" x14ac:dyDescent="0.3">
      <c r="B3" s="172" t="s">
        <v>159</v>
      </c>
      <c r="C3" s="249" t="str">
        <f>Master!$B$41</f>
        <v xml:space="preserve">    Ohio Revised Code (ORC) 3781.25 (I)  "Excavation" means the use of hand tools, powered equipment, or explosives to move earth, rock, or other materials in order to penetrate or bore or drill into the earth, or to demolish any structure whether or not it is intended that the demolition will disturb the earth. "Excavation" includes such agricultural operations as the installation of drain tile, but excludes agricultural operations such as tilling that do not penetrate the earth to a depth of more than twelve inches. "Excavation" excludes any activity by a governmental entity which does not penetrate the earth to a depth of more than twelve inches. "Excavation" excludes coal mining and reclamation operations regulated under Chapter 1513. of the Revised Code and rules adopted under it.</v>
      </c>
    </row>
    <row r="4" spans="2:3" ht="15.75" thickBot="1" x14ac:dyDescent="0.3">
      <c r="B4" s="172" t="s">
        <v>160</v>
      </c>
      <c r="C4" s="249" t="str">
        <f>Master!$C$41</f>
        <v xml:space="preserve">    ORC 3781.25 (K)  "Excavator" means the person or persons responsible for making the actual excavation.</v>
      </c>
    </row>
    <row r="5" spans="2:3" ht="26.25" thickBot="1" x14ac:dyDescent="0.3">
      <c r="B5" s="172" t="s">
        <v>1465</v>
      </c>
      <c r="C5" s="250" t="str">
        <f>Master!$D$41</f>
        <v>Yes</v>
      </c>
    </row>
    <row r="6" spans="2:3" ht="26.25" thickBot="1" x14ac:dyDescent="0.3">
      <c r="B6" s="172" t="s">
        <v>296</v>
      </c>
      <c r="C6" s="250">
        <f>Master!$E$41</f>
        <v>2</v>
      </c>
    </row>
    <row r="7" spans="2:3" ht="332.25" thickBot="1" x14ac:dyDescent="0.3">
      <c r="B7" s="172" t="s">
        <v>297</v>
      </c>
      <c r="C7" s="251" t="str">
        <f>Master!$F$41</f>
        <v xml:space="preserve">    ORC 3781.28 (A)  Except as otherwise provided in divisions (C), (D), (E), and (F) of this section, at least forty-eight hours but not more than ten days before commencing excavation, the excavator shall notify the protection service of the location of the excavation site and the date on which excavation is planned to commence. ... (C) In the case of an interstate hazardous liquids pipeline or interstate gas pipeline, the excavator shall comply with the special notice requirements of the public safety program of the owner of the pipeline as indicated in the plans or otherwise provided to the excavator in accordance with division (E) or (F)(2) of section 3781.27 of the Revised Code.  (D) If it has been determined pursuant to division (D) of section 3781.27 of the Revised Code that relocation, support, removal, or protective steps are necessary, the excavator shall provide earlier notice to the utility in order to provide the utility with reasonable time to coordinate making the adjustments with actual excavation.  (E) If an excavation will cover a large area and will progress from one area to the next over a period of time, the excavator shall provide written notice of excavation with projected timelines for segments of the excavation as the excavation progresses in order to coordinate the marking of underground utility facilities with actual excavation schedules. Under such circumstances, the utility and excavator shall determine a mutually agreed upon marking schedule based on the project schedule. Once such a schedule is established, the marking and notification requirements set forth in division (A)(1) of section 3781.29 of the Revised Code shall not apply.  (F)(1) In the case of a utility that is making an emergency repair to its own underground utility system or a governmental entity making an underground emergency repair to traffic control devices, as defined in section 4511.01 of the Revised Code, used on any street or highway under the entity’s jurisdiction, the utility or governmental entity shall notify a protection service and each limited basis participant of the excavation site. This notice need not occur before commencing excavation.  (2) In the case of an excavation at the site of real property of the type described in divisions (C)(1) to (4) of section 3781.25 of the Revised Code: (a) If the owner of the property is the excavator, this section does not apply unless the excavation is planned for an area where a utility easement is located , a public right-of-way, or where utility facilities are known to serve the property. (b) If the owner of the property employs an excavator, the excavator shall comply with the requirements of this section. If the owner did not employ a designer to make written plans, the excavator shall provide the notice required under this section to a protection service and to each utility that is a limited basis participant in a protection service that has underground utility facilities within the municipal corporation or township and county of the excavation site, as indicated by the protection service. 
    § 3781.31 (A)  When a utility marks its underground utility facilities in accordance with section 3781.29 of the Revised Code, the utility may request that the excavator provide prior notice to the utility of the actual commencement of the excavation. An excavator that receives a request for notice under this division shall provide the notice to the utility at least one full working day prior to the commencement of excavation. The excavator may make this notice by telephone.</v>
      </c>
    </row>
    <row r="8" spans="2:3" ht="15.75" thickBot="1" x14ac:dyDescent="0.3">
      <c r="B8" s="172" t="s">
        <v>298</v>
      </c>
      <c r="C8" s="251" t="str">
        <f>Master!$G$41</f>
        <v>Not addressed.</v>
      </c>
    </row>
    <row r="9" spans="2:3" ht="26.25" thickBot="1" x14ac:dyDescent="0.3">
      <c r="B9" s="172" t="s">
        <v>299</v>
      </c>
      <c r="C9" s="252" t="str">
        <f>Master!$H$41</f>
        <v>Yes.
(ORC 3781.29 (D)  )</v>
      </c>
    </row>
    <row r="10" spans="2:3" ht="26.25" thickBot="1" x14ac:dyDescent="0.3">
      <c r="B10" s="172" t="s">
        <v>61</v>
      </c>
      <c r="C10" s="252" t="str">
        <f>Master!$I$41</f>
        <v>18"
(ORC 3781.29 (D))</v>
      </c>
    </row>
    <row r="11" spans="2:3" ht="77.25" thickBot="1" x14ac:dyDescent="0.3">
      <c r="B11" s="172" t="s">
        <v>300</v>
      </c>
      <c r="C11" s="251" t="str">
        <f>Master!$J$41</f>
        <v xml:space="preserve">    ORC 3781.30  Duties of excavator (A) When making excavations using traditional or trenchless technologies, the excavator shall do all of the following: ...  (3) When approaching and excavating within the tolerance zone of underground utility facilities with powered equipment, require an individual other than the equipment operator, to visually monitor the excavation activity for any indication of the underground utility facility;  (4) Conduct the excavation within the tolerance zone of underground utility facilities in a careful , prudent, and nondestructive manner, when necessary, in order to prevent damage;  (5) Excavate up to the total depth of the excavation to either determine the precise location of underground utility facilities or verify that the total depth of excavation is free of such facilities;</v>
      </c>
    </row>
    <row r="12" spans="2:3" ht="39" thickBot="1" x14ac:dyDescent="0.3">
      <c r="B12" s="172" t="s">
        <v>301</v>
      </c>
      <c r="C12" s="253" t="str">
        <f>Master!$K$41</f>
        <v>Yes.
(ORC 3781.25 (W) and 3781.30 (A) (4))</v>
      </c>
    </row>
    <row r="13" spans="2:3" ht="26.25" thickBot="1" x14ac:dyDescent="0.3">
      <c r="B13" s="172" t="s">
        <v>302</v>
      </c>
      <c r="C13" s="253" t="str">
        <f>Master!$L$41</f>
        <v>Yes.
(ORC 3781.30 (A) (2))</v>
      </c>
    </row>
    <row r="14" spans="2:3" ht="39" thickBot="1" x14ac:dyDescent="0.3">
      <c r="B14" s="172" t="s">
        <v>303</v>
      </c>
      <c r="C14" s="253" t="str">
        <f>Master!$M$41</f>
        <v>No</v>
      </c>
    </row>
    <row r="15" spans="2:3" ht="26.25" thickBot="1" x14ac:dyDescent="0.3">
      <c r="B15" s="172" t="s">
        <v>594</v>
      </c>
      <c r="C15" s="253" t="str">
        <f>Master!$N$41</f>
        <v>Yes.
(ORC 3781.31 (B))</v>
      </c>
    </row>
    <row r="16" spans="2:3" ht="39" thickBot="1" x14ac:dyDescent="0.3">
      <c r="B16" s="172" t="s">
        <v>305</v>
      </c>
      <c r="C16" s="253" t="str">
        <f>Master!$O$41</f>
        <v>Yes.
(ORC 3781.30 (B))</v>
      </c>
    </row>
    <row r="17" spans="2:3" ht="39" thickBot="1" x14ac:dyDescent="0.3">
      <c r="B17" s="172" t="s">
        <v>306</v>
      </c>
      <c r="C17" s="253" t="str">
        <f>Master!$P$41</f>
        <v>Yes.
(ORC 3781.30 (A))</v>
      </c>
    </row>
    <row r="18" spans="2:3" ht="26.25" thickBot="1" x14ac:dyDescent="0.3">
      <c r="B18" s="172" t="s">
        <v>307</v>
      </c>
      <c r="C18" s="253" t="str">
        <f>Master!$Q$41</f>
        <v>Yes.
(ORC 3781.30 (A) (6))</v>
      </c>
    </row>
    <row r="19" spans="2:3" ht="26.25" thickBot="1" x14ac:dyDescent="0.3">
      <c r="B19" s="172" t="s">
        <v>1466</v>
      </c>
      <c r="C19" s="253" t="str">
        <f>Master!$R$41</f>
        <v>Yes.
(ORC 3781.30 (A) (7))</v>
      </c>
    </row>
    <row r="20" spans="2:3" ht="26.25" thickBot="1" x14ac:dyDescent="0.3">
      <c r="B20" s="172" t="s">
        <v>309</v>
      </c>
      <c r="C20" s="253" t="str">
        <f>Master!$S$41</f>
        <v>Yes.
(ORC 3781.30 (A) (7))</v>
      </c>
    </row>
    <row r="21" spans="2:3" ht="15.75" thickBot="1" x14ac:dyDescent="0.3">
      <c r="B21" s="172" t="s">
        <v>310</v>
      </c>
      <c r="C21" s="253" t="str">
        <f>Master!$T$41</f>
        <v>Yes</v>
      </c>
    </row>
    <row r="22" spans="2:3" ht="102.75" thickBot="1" x14ac:dyDescent="0.3">
      <c r="B22" s="172" t="s">
        <v>311</v>
      </c>
      <c r="C22" s="249" t="str">
        <f>Master!$U$41</f>
        <v xml:space="preserve">    ORC 3781.25  As used in sections 3781.25 to 3781.32 of the Revised Code: … (B) "Underground utility facility" ... does not include a private septic system in a one-family or multi-family dwelling utilized only for that dwelling and not connected to any other system.... (I) "Excavation" ... excludes agricultural operations such as tilling that do not penetrate the earth to a depth of more than twelve inches. "Excavation" excludes any activity by a governmental entity which does not penetrate the earth to a depth of more than twelve inches. "Excavation" excludes coal mining and reclamation operations regulated under Chapter 1513. of the Revised Code and rules adopted under it.
    ORC 3781.28 (F) (2)  In the case of an excavation at the site of real property of the type described in divisions (C)(1) to (4) of section 3781.25 of the Revised Code: (a) If the owner of the property is the excavator, this section does not apply unless the excavation is planned for an area where a utility easement is located or a public right-of-way;</v>
      </c>
    </row>
    <row r="23" spans="2:3" ht="15.75" thickBot="1" x14ac:dyDescent="0.3">
      <c r="B23" s="385" t="s">
        <v>60</v>
      </c>
      <c r="C23" s="385"/>
    </row>
    <row r="24" spans="2:3" ht="39" thickBot="1" x14ac:dyDescent="0.3">
      <c r="B24" s="288" t="s">
        <v>153</v>
      </c>
      <c r="C24" s="253">
        <f>Master!$V$41</f>
        <v>2</v>
      </c>
    </row>
    <row r="25" spans="2:3" ht="128.25" thickBot="1" x14ac:dyDescent="0.3">
      <c r="B25" s="288" t="s">
        <v>312</v>
      </c>
      <c r="C25" s="254" t="str">
        <f>Master!$W$41</f>
        <v xml:space="preserve">    ORC 3781.29 (A) (1)   Except as otherwise provided in division (A)(2) of this section, within forty-eight hours of receiving notice under section 3781.28 of the Revised Code, each utility shall review the status of its facilities within the excavation site, locate and mark its underground utility facilities at the excavation site in such a manner as to indicate their course, and report the appropriate information to the protection service for its positive response system. If a utility does not mark its underground utility facilities or contact the excavator within that time, the utility is deemed to have given notice that it does not have any facilities at the excavation site. If the utility cannot accurately mark the facilities, the utility shall mark them to the best of its ability, notify the excavator using the positive response system that the markings may not be accurate, and provide additional guidance to the excavator in locating the facilities as needed during the excavation.  (2) In the case of an interstate hazardous liquids pipeline or an interstate gas pipeline, the owner of the pipeline shall locate and mark its pipeline within the time frame established in the public safety program of the owner.  (B) Unless a facility actually is uncovered or probed by the utility or excavator, any indications of the depth of the facility shall be treated as estimates only.  </v>
      </c>
    </row>
    <row r="26" spans="2:3" ht="26.25" thickBot="1" x14ac:dyDescent="0.3">
      <c r="B26" s="288" t="s">
        <v>313</v>
      </c>
      <c r="C26" s="253" t="str">
        <f>Master!$X$41</f>
        <v>No</v>
      </c>
    </row>
    <row r="27" spans="2:3" ht="39" thickBot="1" x14ac:dyDescent="0.3">
      <c r="B27" s="288" t="s">
        <v>1288</v>
      </c>
      <c r="C27" s="253" t="str">
        <f>Master!$Y$41</f>
        <v>Not addressed</v>
      </c>
    </row>
    <row r="28" spans="2:3" ht="39" thickBot="1" x14ac:dyDescent="0.3">
      <c r="B28" s="288" t="s">
        <v>1289</v>
      </c>
      <c r="C28" s="253" t="str">
        <f>Master!$Z$41</f>
        <v>Yes</v>
      </c>
    </row>
    <row r="29" spans="2:3" ht="90" thickBot="1" x14ac:dyDescent="0.3">
      <c r="B29" s="288" t="s">
        <v>314</v>
      </c>
      <c r="C29" s="254" t="str">
        <f>Master!$AA$41</f>
        <v xml:space="preserve">    ORC 3781.29 (C) (1) Except as provided in division (C)(2) of this section, a utility shall mark its underground facilities using the following color codes:  (Type of Underground Utility Facility / Color) Electric power transmission and distribution / Safety red;  Gas transmission and distribution / High visibility safety yellow;  Oil transmission and distribution / High visibility safety yellow; Dangerous materials, product lines, and steam lines / High visibility safety yellow; Telephone and telegraph systems / Safety alert orange; Police and fire communications / Safety alert orange; Cable television / Safety alert orange; Water systems / Safety precaution blue; Slurry systems / Safety precaution purple; Sewer lines / Safety green.  (2) All underground facilities shall be marked in accordance with the Ohio universal marking standards that are on file with the Ohio utilities protection service. Industry representatives serving on Ohio damage prevention councils shall review the marking standards every two years.</v>
      </c>
    </row>
    <row r="30" spans="2:3" ht="51.75" thickBot="1" x14ac:dyDescent="0.3">
      <c r="B30" s="288" t="s">
        <v>315</v>
      </c>
      <c r="C30" s="253" t="str">
        <f>Master!$AB$41</f>
        <v>No</v>
      </c>
    </row>
    <row r="31" spans="2:3" ht="51.75" thickBot="1" x14ac:dyDescent="0.3">
      <c r="B31" s="288" t="s">
        <v>316</v>
      </c>
      <c r="C31" s="253" t="str">
        <f>Master!$AC$41</f>
        <v>No</v>
      </c>
    </row>
    <row r="32" spans="2:3" ht="39" thickBot="1" x14ac:dyDescent="0.3">
      <c r="B32" s="288" t="s">
        <v>1290</v>
      </c>
      <c r="C32" s="253" t="str">
        <f>Master!$AD$41</f>
        <v>Not addressed</v>
      </c>
    </row>
    <row r="33" spans="2:3" ht="39" thickBot="1" x14ac:dyDescent="0.3">
      <c r="B33" s="288" t="s">
        <v>1291</v>
      </c>
      <c r="C33" s="253" t="str">
        <f>Master!$AE$41</f>
        <v>Yes</v>
      </c>
    </row>
    <row r="34" spans="2:3" ht="39" thickBot="1" x14ac:dyDescent="0.3">
      <c r="B34" s="288" t="s">
        <v>1281</v>
      </c>
      <c r="C34" s="254" t="str">
        <f>Master!$AF$41</f>
        <v xml:space="preserve">    ORC 3781.26 (D)   Each utility fully participating in a protection service pursuant to this section shall also participate in its affiliated positive response system. Each utility participating in a protection service on a limited basis shall directly communicate to the excavator the presence or absence of any conflict between the existing underground utility facilities and the proposed excavation site.  </v>
      </c>
    </row>
    <row r="35" spans="2:3" ht="39" thickBot="1" x14ac:dyDescent="0.3">
      <c r="B35" s="288" t="s">
        <v>1467</v>
      </c>
      <c r="C35" s="253" t="str">
        <f>Master!$AG$41</f>
        <v>Yes</v>
      </c>
    </row>
    <row r="36" spans="2:3" ht="39" thickBot="1" x14ac:dyDescent="0.3">
      <c r="B36" s="288" t="s">
        <v>1468</v>
      </c>
      <c r="C36" s="254" t="str">
        <f>Master!$AH$41</f>
        <v xml:space="preserve">    ORC 3781.26 (D)   Each utility fully participating in a protection service pursuant to this section shall also participate in its affiliated positive response system. Each utility participating in a protection service on a limited basis shall directly communicate to the excavator the presence or absence of any conflict between the existing underground utility facilities and the proposed excavation site.  </v>
      </c>
    </row>
    <row r="37" spans="2:3" ht="26.25" thickBot="1" x14ac:dyDescent="0.3">
      <c r="B37" s="288" t="s">
        <v>1282</v>
      </c>
      <c r="C37" s="253" t="str">
        <f>Master!$AI$41</f>
        <v>Yes.
(ORC 3781.29 (A) (1))</v>
      </c>
    </row>
    <row r="38" spans="2:3" ht="51.75" thickBot="1" x14ac:dyDescent="0.3">
      <c r="B38" s="288" t="s">
        <v>317</v>
      </c>
      <c r="C38" s="253" t="str">
        <f>Master!$AJ$41</f>
        <v>Yes</v>
      </c>
    </row>
    <row r="39" spans="2:3" ht="51.75" thickBot="1" x14ac:dyDescent="0.3">
      <c r="B39" s="288" t="s">
        <v>318</v>
      </c>
      <c r="C39" s="254" t="str">
        <f>Master!$AK$41</f>
        <v xml:space="preserve">    ORC 3781.26 (A) Each utility that owns or operates underground utility facilities shall participate in and register the location of its underground utility facilities with a protection service that serves the area where the facilities are located. A utility may elect to participate in the service on a limited basis and if it does so, it shall register the location of its underground utility facilities only by identifying the municipal corporations, and outside the limits of a municipal corporation, the townships by county in which it has facilities.</v>
      </c>
    </row>
    <row r="40" spans="2:3" ht="39" thickBot="1" x14ac:dyDescent="0.3">
      <c r="B40" s="288" t="s">
        <v>319</v>
      </c>
      <c r="C40" s="253" t="str">
        <f>Master!$AL$41</f>
        <v>No</v>
      </c>
    </row>
    <row r="41" spans="2:3" ht="51.75" thickBot="1" x14ac:dyDescent="0.3">
      <c r="B41" s="288" t="s">
        <v>1292</v>
      </c>
      <c r="C41" s="253" t="str">
        <f>Master!$AM$41</f>
        <v>Not addressed</v>
      </c>
    </row>
    <row r="42" spans="2:3" ht="39" thickBot="1" x14ac:dyDescent="0.3">
      <c r="B42" s="288" t="s">
        <v>1293</v>
      </c>
      <c r="C42" s="253" t="str">
        <f>Master!$AN$41</f>
        <v>No</v>
      </c>
    </row>
    <row r="43" spans="2:3" ht="39" thickBot="1" x14ac:dyDescent="0.3">
      <c r="B43" s="288" t="s">
        <v>320</v>
      </c>
      <c r="C43" s="253" t="str">
        <f>Master!$AO$41</f>
        <v>Not addressed</v>
      </c>
    </row>
    <row r="44" spans="2:3" ht="26.25" thickBot="1" x14ac:dyDescent="0.3">
      <c r="B44" s="288" t="s">
        <v>321</v>
      </c>
      <c r="C44" s="253" t="str">
        <f>Master!$AP$41</f>
        <v>Yes.
(ORC 3781.27)</v>
      </c>
    </row>
    <row r="45" spans="2:3" ht="15.75" thickBot="1" x14ac:dyDescent="0.3">
      <c r="B45" s="386" t="s">
        <v>322</v>
      </c>
      <c r="C45" s="386"/>
    </row>
    <row r="46" spans="2:3" ht="26.25" thickBot="1" x14ac:dyDescent="0.3">
      <c r="B46" s="290" t="s">
        <v>1469</v>
      </c>
      <c r="C46" s="253" t="str">
        <f>Master!$AQ$41</f>
        <v>Yes.
(ORC 3781.26 (A))</v>
      </c>
    </row>
    <row r="47" spans="2:3" ht="26.25" thickBot="1" x14ac:dyDescent="0.3">
      <c r="B47" s="290" t="s">
        <v>1470</v>
      </c>
      <c r="C47" s="253" t="str">
        <f>Master!$AR$41</f>
        <v>Yes</v>
      </c>
    </row>
    <row r="48" spans="2:3" ht="77.25" thickBot="1" x14ac:dyDescent="0.3">
      <c r="B48" s="290" t="s">
        <v>1471</v>
      </c>
      <c r="C48" s="254" t="str">
        <f>Master!$AS$41</f>
        <v xml:space="preserve">    ORC 3781.25  As used in sections 3781.25 to 3781.32 of the Revised Code: … (C) "Utility" means any owner or operator, or an agent of an owner or operator, of an underground utility facility, including any public authority, that owns or operates an underground utility facility. "Utility" does not include the owners of the following types of real property with respect to any underground utility facility located on that property: (1) The owner of a single-family or two-, three-, or four-unit residential dwelling; (2) The owner of an apartment complex; (3) The owner of a commercial or industrial building or complex of buildings, including but not limited to, factories and shopping centers; (4) The owner of a farm; (5) The owner of an exempt domestic well as defined in section 1509.01 of the Revised Code.</v>
      </c>
    </row>
    <row r="49" spans="2:3" ht="26.25" thickBot="1" x14ac:dyDescent="0.3">
      <c r="B49" s="290" t="s">
        <v>326</v>
      </c>
      <c r="C49" s="253" t="str">
        <f>Master!$AT$41</f>
        <v>No</v>
      </c>
    </row>
    <row r="50" spans="2:3" ht="26.25" thickBot="1" x14ac:dyDescent="0.3">
      <c r="B50" s="290" t="s">
        <v>327</v>
      </c>
      <c r="C50" s="253" t="str">
        <f>Master!$AU$41</f>
        <v>Not addressed</v>
      </c>
    </row>
    <row r="51" spans="2:3" ht="39" thickBot="1" x14ac:dyDescent="0.3">
      <c r="B51" s="290" t="s">
        <v>328</v>
      </c>
      <c r="C51" s="253" t="str">
        <f>Master!$AV$41</f>
        <v>Yes</v>
      </c>
    </row>
    <row r="52" spans="2:3" ht="77.25" thickBot="1" x14ac:dyDescent="0.3">
      <c r="B52" s="290" t="s">
        <v>329</v>
      </c>
      <c r="C52" s="254" t="str">
        <f>Master!$AW$41</f>
        <v xml:space="preserve">    ORC 3781.34 (A) There is hereby created the underground technical committee.                                                      
    ORC 3781.36 (A) The underground technical committee shall do the following:  (1) Coordinate with the public utilities commission in carrying out its duties under Chapter 4913. of the Revised Code;  (2) Provide subject matter expertise when requested during inquiries conducted under section 4913.09 of the Revised Code;  (3) Review reports in accordance with section 4913.15 of the Revised Code;  (4) Make recommendations under sections 4913.15 and 4913.16 of the Revised Code;  (5) Perform any additional duties as may be required under this chapter.                                  
    [Also see Ohio Adm. Code Chapter 4901:1-2]</v>
      </c>
    </row>
    <row r="53" spans="2:3" ht="26.25" thickBot="1" x14ac:dyDescent="0.3">
      <c r="B53" s="290" t="s">
        <v>330</v>
      </c>
      <c r="C53" s="253" t="str">
        <f>Master!$AX$41</f>
        <v>Yes</v>
      </c>
    </row>
    <row r="54" spans="2:3" ht="204.75" thickBot="1" x14ac:dyDescent="0.3">
      <c r="B54" s="290" t="s">
        <v>331</v>
      </c>
      <c r="C54" s="254" t="str">
        <f>Master!$AY$41</f>
        <v xml:space="preserve">   ORC 4913.03 (A)  Each utility, excavator, developer, and designer who participates in the one-call notification system shall register with the public utilities commission and pay a safety registration not to exceed fifty dollars annually, which the commission may lower if the commission determines lowering the registration to be necessary. The commission shall administer and oversee the registration process. Failure to register shall result in a fine of not more than two thousand five hundred dollars.                                                     
    ORC 4913.151  In determining a fine or penalty recommendation as required under section 4913.15 or 4913.16 of the Revised Code:  (A) If the compliance failure is the first for the person responsible, the underground technical committee may recommend a penalty of a training requirement, an education requirement, or another nonmonetary penalty, or may recommend a fine not exceeding two thousand five hundred dollars, or may recommend a combination of this fine and these penalties.  (B) If the compliance failure is a subsequent compliance failure for the person responsible, the committee may recommend a penalty of a training requirement, an education requirement, or another nonmonetary penalty, or may recommend a fine not exceeding five thousand dollars, or may recommend a combination of this fine and these penalties.  (C) Any penalty recommended under this section shall be appropriately related to enforcement of the provisions enumerated in division (A) of section 4905.041 of the Revised Code.                                                      
    ORC 4913.171  If the underground technical committee reports that a person responsible for a compliance failure has been found to be a persistent noncomplier under section 4913.17 of the Revised Code, the public utilities commission may impose a fine on the person not exceeding ten thousand dollars. A penalty recommended by the committee under section 4913.15 or 4913.16 of the Revised Code may also be imposed by the commission.</v>
      </c>
    </row>
    <row r="55" spans="2:3" ht="26.25" thickBot="1" x14ac:dyDescent="0.3">
      <c r="B55" s="290" t="s">
        <v>332</v>
      </c>
      <c r="C55" s="253" t="str">
        <f>Master!$AZ$41</f>
        <v>Yes</v>
      </c>
    </row>
    <row r="56" spans="2:3" ht="204.75" thickBot="1" x14ac:dyDescent="0.3">
      <c r="B56" s="290" t="s">
        <v>333</v>
      </c>
      <c r="C56" s="254" t="str">
        <f>Master!$BA$41</f>
        <v xml:space="preserve">   ORC 4913.03 (A)  Each utility, excavator, developer, and designer who participates in the one-call notification system shall register with the public utilities commission and pay a safety registration not to exceed fifty dollars annually, which the commission may lower if the commission determines lowering the registration to be necessary. The commission shall administer and oversee the registration process. Failure to register shall result in a fine of not more than two thousand five hundred dollars.                                                     
    ORC 4913.151  In determining a fine or penalty recommendation as required under section 4913.15 or 4913.16 of the Revised Code:  (A) If the compliance failure is the first for the person responsible, the underground technical committee may recommend a penalty of a training requirement, an education requirement, or another nonmonetary penalty, or may recommend a fine not exceeding two thousand five hundred dollars, or may recommend a combination of this fine and these penalties.  (B) If the compliance failure is a subsequent compliance failure for the person responsible, the committee may recommend a penalty of a training requirement, an education requirement, or another nonmonetary penalty, or may recommend a fine not exceeding five thousand dollars, or may recommend a combination of this fine and these penalties.  (C) Any penalty recommended under this section shall be appropriately related to enforcement of the provisions enumerated in division (A) of section 4905.041 of the Revised Code.                                                      
    ORC 4913.171  If the underground technical committee reports that a person responsible for a compliance failure has been found to be a persistent noncomplier under section 4913.17 of the Revised Code, the public utilities commission may impose a fine on the person not exceeding ten thousand dollars. A penalty recommended by the committee under section 4913.15 or 4913.16 of the Revised Code may also be imposed by the commission.</v>
      </c>
    </row>
    <row r="57" spans="2:3" ht="26.25" thickBot="1" x14ac:dyDescent="0.3">
      <c r="B57" s="290" t="s">
        <v>334</v>
      </c>
      <c r="C57" s="253" t="str">
        <f>Master!$BB$41</f>
        <v>Yes</v>
      </c>
    </row>
    <row r="58" spans="2:3" ht="204.75" thickBot="1" x14ac:dyDescent="0.3">
      <c r="B58" s="290" t="s">
        <v>335</v>
      </c>
      <c r="C58" s="254" t="str">
        <f>Master!$BC$41</f>
        <v xml:space="preserve">   ORC 4913.03 (A)  Each utility, excavator, developer, and designer who participates in the one-call notification system shall register with the public utilities commission and pay a safety registration not to exceed fifty dollars annually, which the commission may lower if the commission determines lowering the registration to be necessary. The commission shall administer and oversee the registration process. Failure to register shall result in a fine of not more than two thousand five hundred dollars.                                                     
    ORC 4913.151  In determining a fine or penalty recommendation as required under section 4913.15 or 4913.16 of the Revised Code:  (A) If the compliance failure is the first for the person responsible, the underground technical committee may recommend a penalty of a training requirement, an education requirement, or another nonmonetary penalty, or may recommend a fine not exceeding two thousand five hundred dollars, or may recommend a combination of this fine and these penalties.  (B) If the compliance failure is a subsequent compliance failure for the person responsible, the committee may recommend a penalty of a training requirement, an education requirement, or another nonmonetary penalty, or may recommend a fine not exceeding five thousand dollars, or may recommend a combination of this fine and these penalties.  (C) Any penalty recommended under this section shall be appropriately related to enforcement of the provisions enumerated in division (A) of section 4905.041 of the Revised Code.                                                      
    ORC 4913.171  If the underground technical committee reports that a person responsible for a compliance failure has been found to be a persistent noncomplier under section 4913.17 of the Revised Code, the public utilities commission may impose a fine on the person not exceeding ten thousand dollars. A penalty recommended by the committee under section 4913.15 or 4913.16 of the Revised Code may also be imposed by the commission.</v>
      </c>
    </row>
    <row r="59" spans="2:3" ht="26.25" thickBot="1" x14ac:dyDescent="0.3">
      <c r="B59" s="290" t="s">
        <v>200</v>
      </c>
      <c r="C59" s="253" t="str">
        <f>Master!$BD$41</f>
        <v xml:space="preserve">Ohio Public Utilities Commission                                                      
(ORC 4905.041) </v>
      </c>
    </row>
    <row r="60" spans="2:3" ht="39" thickBot="1" x14ac:dyDescent="0.3">
      <c r="B60" s="290" t="s">
        <v>336</v>
      </c>
      <c r="C60" s="253" t="str">
        <f>Master!$BE$41</f>
        <v xml:space="preserve">Yes.                                                      
(ORC 4913.09) </v>
      </c>
    </row>
    <row r="61" spans="2:3" ht="51.75" thickBot="1" x14ac:dyDescent="0.3">
      <c r="B61" s="290" t="s">
        <v>651</v>
      </c>
      <c r="C61" s="253" t="str">
        <f>Master!$BF$41</f>
        <v>No</v>
      </c>
    </row>
    <row r="62" spans="2:3" ht="51.75" thickBot="1" x14ac:dyDescent="0.3">
      <c r="B62" s="290" t="s">
        <v>477</v>
      </c>
      <c r="C62" s="253" t="str">
        <f>Master!$BG$41</f>
        <v>No</v>
      </c>
    </row>
    <row r="63" spans="2:3" ht="51.75" thickBot="1" x14ac:dyDescent="0.3">
      <c r="B63" s="290" t="s">
        <v>478</v>
      </c>
      <c r="C63" s="253" t="str">
        <f>Master!$BH$41</f>
        <v>No</v>
      </c>
    </row>
    <row r="64" spans="2:3" ht="15.75" thickBot="1" x14ac:dyDescent="0.3">
      <c r="B64" s="387" t="s">
        <v>339</v>
      </c>
      <c r="C64" s="387"/>
    </row>
    <row r="65" spans="2:3" ht="128.25" thickBot="1" x14ac:dyDescent="0.3">
      <c r="B65" s="291" t="s">
        <v>340</v>
      </c>
      <c r="C65" s="254" t="str">
        <f>Master!$BI$41</f>
        <v xml:space="preserve">    Ohio Revised Code (ORC). Chapter 3781. Building Standards - General Provisions.  §§ 3781.25 - 3781.32. Underground-Utility-Damage-Prevention Law  
(http://codes.ohio.gov/orc/3781),   and
    ORC Chapter 153.64.  Protecting underground utility facilities during construction of public improvement. 
(http://codes.ohio.gov/orc/153),  and
    ORC Chapter 4905. Public Utilities Commission - General Powers. § 4905.041.  
(http://codes.ohio.gov/orc/4905),  and
    ORC Chapter 4913. Public Utilities Commission - Enforcement of Underground-Utility-Damage-Prevention Law.  §§ 4913.01 - 4913.52. 
(http://codes.ohio.gov/orc/4913)
    Also see One-Call Center Website for Information on State Law.</v>
      </c>
    </row>
    <row r="66" spans="2:3" ht="26.25" thickBot="1" x14ac:dyDescent="0.3">
      <c r="B66" s="291" t="s">
        <v>341</v>
      </c>
      <c r="C66" s="255">
        <f>Master!$BJ$41</f>
        <v>42086</v>
      </c>
    </row>
    <row r="67" spans="2:3" ht="26.25" thickBot="1" x14ac:dyDescent="0.3">
      <c r="B67" s="291" t="s">
        <v>342</v>
      </c>
      <c r="C67" s="255" t="str">
        <f>Master!$BK$41</f>
        <v>Yes</v>
      </c>
    </row>
    <row r="68" spans="2:3" ht="26.25" thickBot="1" x14ac:dyDescent="0.3">
      <c r="B68" s="291" t="s">
        <v>343</v>
      </c>
      <c r="C68" s="156" t="str">
        <f>Master!$BL$41</f>
        <v>Ohio Administrative Code (OAC), Chapter 4901:1-2 
(http://codes.ohio.gov/oac/4901%3A1-2)</v>
      </c>
    </row>
    <row r="69" spans="2:3" ht="26.25" thickBot="1" x14ac:dyDescent="0.3">
      <c r="B69" s="291" t="s">
        <v>1472</v>
      </c>
      <c r="C69" s="156" t="str">
        <f>Master!$BM$41</f>
        <v>Ohio Utilities Protection Service (OUPS)
(http://www.oups.org/)</v>
      </c>
    </row>
    <row r="70" spans="2:3" ht="15.75" thickBot="1" x14ac:dyDescent="0.3">
      <c r="B70" s="381" t="s">
        <v>377</v>
      </c>
      <c r="C70" s="382"/>
    </row>
    <row r="71" spans="2:3" ht="51.75" thickBot="1" x14ac:dyDescent="0.3">
      <c r="B71" s="292" t="s">
        <v>74</v>
      </c>
      <c r="C71" s="254" t="str">
        <f>Master!$BN$41</f>
        <v xml:space="preserve">    The 130th Ohio General Assembly adopted Amended Substitute Senate Bill 378 (S.B. 378) to amend Revised Code (R.C.) 3781.25 and R.C. 4905.26 and to enact a new chapter R.C. 4913 in order to enforce the law governing protection of underground utility facilities. [All effective March 23, 2015] Newly adopted R.C. 4913.45 directed the Commission to adopt rules pursuant to R.C. 111.15 in order to carry out this new chapter. The Commission adopted Ohio Adm. Code 4901:1-2 on July 29, 2015.</v>
      </c>
    </row>
    <row r="72" spans="2:3" ht="51.75" thickBot="1" x14ac:dyDescent="0.3">
      <c r="B72" s="292" t="s">
        <v>138</v>
      </c>
      <c r="C72" s="256">
        <f>Master!$BO$41</f>
        <v>0</v>
      </c>
    </row>
  </sheetData>
  <mergeCells count="6">
    <mergeCell ref="B70:C70"/>
    <mergeCell ref="B1:C1"/>
    <mergeCell ref="B2:C2"/>
    <mergeCell ref="B23:C23"/>
    <mergeCell ref="B45:C45"/>
    <mergeCell ref="B64:C64"/>
  </mergeCells>
  <hyperlinks>
    <hyperlink ref="C68" r:id="rId1" display="http://codes.ohio.gov/oac/4901%3A1-2" xr:uid="{00000000-0004-0000-2B00-000000000000}"/>
    <hyperlink ref="C69" r:id="rId2" display="http://www.oups.org/" xr:uid="{00000000-0004-0000-2B00-000001000000}"/>
  </hyperlinks>
  <pageMargins left="0.7" right="0.7" top="0.75" bottom="0.75" header="0.3" footer="0.3"/>
  <pageSetup scale="74" fitToHeight="0" orientation="landscape" r:id="rId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B1:C72"/>
  <sheetViews>
    <sheetView topLeftCell="B1" workbookViewId="0">
      <selection activeCell="B56" sqref="B56"/>
    </sheetView>
  </sheetViews>
  <sheetFormatPr defaultColWidth="9.140625" defaultRowHeight="15" x14ac:dyDescent="0.25"/>
  <cols>
    <col min="1" max="1" width="9.140625" style="248"/>
    <col min="2" max="2" width="30.42578125" style="248" customWidth="1"/>
    <col min="3" max="3" width="125.7109375" style="248" customWidth="1"/>
    <col min="4" max="16384" width="9.140625" style="248"/>
  </cols>
  <sheetData>
    <row r="1" spans="2:3" ht="69.95" customHeight="1" thickBot="1" x14ac:dyDescent="0.3">
      <c r="B1" s="383" t="s">
        <v>1401</v>
      </c>
      <c r="C1" s="383"/>
    </row>
    <row r="2" spans="2:3" ht="15.75" thickBot="1" x14ac:dyDescent="0.3">
      <c r="B2" s="397" t="s">
        <v>1424</v>
      </c>
      <c r="C2" s="397"/>
    </row>
    <row r="3" spans="2:3" ht="115.5" thickBot="1" x14ac:dyDescent="0.3">
      <c r="B3" s="172" t="s">
        <v>159</v>
      </c>
      <c r="C3" s="249" t="str">
        <f>Master!$B$42</f>
        <v xml:space="preserve">    Oklahoma Statutes §63-142.2. 5, "Excavate" means to dig, compress or remove earth, rock or other materials in or on the ground by use of mechanized equipment or blasting, including, but not necessarily limited to, augering, boring, backfilling, drilling, grading, pile driving, plowing in, pulling in, trenching, tunneling and plowing; provided, however, that neither:  a. the moving of earth by tools manipulated only by human or animal power, nor  b. any form of cultivation for agricultural purposes, nor  any augering, dozing by noncommercial dozer operators or digging for postholes, farm ponds, land clearing or other normal agricultural purposes, c. nor routine maintenance, nor  d. work by a public agency or its contractors on a preengineered project, nor  e. work on a certified project, nor  f. work on a permitted project, nor  g. the opening of a grave in a cemetery, nor  h. a solid waste disposal site which is a preengineered project, nor  i. any individual excavating on his own property and who is not in the excavating business for hire, shall be deemed excavation;
    6. "Excavation" means the act or operation of excavating;</v>
      </c>
    </row>
    <row r="4" spans="2:3" ht="15.75" thickBot="1" x14ac:dyDescent="0.3">
      <c r="B4" s="172" t="s">
        <v>160</v>
      </c>
      <c r="C4" s="249" t="str">
        <f>Master!$C$42</f>
        <v xml:space="preserve">    OK Statutes §63-142.2. 7. "Excavator" means a person or public agency that intends to excavate or demolish within the State of Oklahoma;</v>
      </c>
    </row>
    <row r="5" spans="2:3" ht="26.25" thickBot="1" x14ac:dyDescent="0.3">
      <c r="B5" s="172" t="s">
        <v>1465</v>
      </c>
      <c r="C5" s="250" t="str">
        <f>Master!$D$42</f>
        <v>Yes</v>
      </c>
    </row>
    <row r="6" spans="2:3" ht="26.25" thickBot="1" x14ac:dyDescent="0.3">
      <c r="B6" s="172" t="s">
        <v>296</v>
      </c>
      <c r="C6" s="250">
        <f>Master!$E$42</f>
        <v>2</v>
      </c>
    </row>
    <row r="7" spans="2:3" ht="192" thickBot="1" x14ac:dyDescent="0.3">
      <c r="B7" s="172" t="s">
        <v>297</v>
      </c>
      <c r="C7" s="251" t="str">
        <f>Master!$F$42</f>
        <v xml:space="preserve">    OK Statutes §63-142.5. No excavator shall demolish a structure, discharge an explosive or commence to excavate in a highway, street, alley or other public ground or way, a private easement, or on or near the location of the facilities of an operator without first complying with the requirements of the Underground Facilities Damage Prevention Act and the Oklahoma Explosives and Blasting Regulation Act.
    § 63-142.6  A. Before an excavator shall demolish a structure, discharge any explosive or commence to excavate in a highway, street, alley or other public ground or way, on or near the location of an operator's underground facilities, or a private easement, such excavator shall first notify all operators in the geographic area defined by the notification center who have on file with the notification center a notice pursuant to Section 142.3 of this title to determine whether any operators have underground facilities in or near the proposed area of excavation or demolition. When an excavator has knowledge that an operator does not have underground facilities within the area of the proposed excavation, the excavator need not notify the operator of the proposed excavation. However, an excavator shall be responsible for damage to the underground facilities of an operator if the notification center was not notified. Notice shall be given no more than ten (10) days nor less than forty-eight (48) hours, excluding Saturdays, Sundays and legal holidays, prior to the commencement of the excavation or demolition.
    § 63-142.8  In addition to the notice required by Section 142.6 of this title, whenever the demolition of a structure is proposed, operators in the geographic area defined by the notification center who have a notice on file with the notification center pursuant to Section 142.3 of this title shall be given at least seven (7) business days' notice of the proposed demolition before the demolition work begins. Such notice shall be initiated by the notification center after the excavator has met local code requirements for a demolition permit.</v>
      </c>
    </row>
    <row r="8" spans="2:3" ht="15.75" thickBot="1" x14ac:dyDescent="0.3">
      <c r="B8" s="172" t="s">
        <v>298</v>
      </c>
      <c r="C8" s="252">
        <f>Master!$G$42</f>
        <v>14</v>
      </c>
    </row>
    <row r="9" spans="2:3" ht="15.75" thickBot="1" x14ac:dyDescent="0.3">
      <c r="B9" s="172" t="s">
        <v>299</v>
      </c>
      <c r="C9" s="252" t="str">
        <f>Master!$H$42</f>
        <v>No</v>
      </c>
    </row>
    <row r="10" spans="2:3" ht="26.25" thickBot="1" x14ac:dyDescent="0.3">
      <c r="B10" s="172" t="s">
        <v>61</v>
      </c>
      <c r="C10" s="252" t="str">
        <f>Master!$I$42</f>
        <v xml:space="preserve">24"
(OK Statutes § 63:8:142.6  B.) </v>
      </c>
    </row>
    <row r="11" spans="2:3" ht="115.5" thickBot="1" x14ac:dyDescent="0.3">
      <c r="B11" s="172" t="s">
        <v>300</v>
      </c>
      <c r="C11" s="251" t="str">
        <f>Master!$J$42</f>
        <v xml:space="preserve">    OK Statutes § 63-142.6  B. Each operator ,,, shall ... locate and mark ... in a manner as to enable the excavator to employ hand-dug test holes to determine the precise location of the underground facilities in advance of excavation. 
    § 63-142.7  A. Except as provided in subsection B of this section, powered or mechanized equipment shall not be used directly over marked routes of underground facilities until the precise location of the underground facilities has been determined by the excavator, and then only after the facilities have been exposed and properly protected to avoid damage to them. If the precise location of the underground facilities cannot be determined by the excavator, the operator thereof shall be notified by the excavator so that the operator can determine the precise location of the underground facilities prior to continuing excavation or demolition.  B. The only exception to the prohibition of the use of powered or mechanized equipment directly over marked routes of underground facilities shall be for the removal of pavement or masonry, and then only to the depth of such pavement or masonry.</v>
      </c>
    </row>
    <row r="12" spans="2:3" ht="39" thickBot="1" x14ac:dyDescent="0.3">
      <c r="B12" s="172" t="s">
        <v>301</v>
      </c>
      <c r="C12" s="253" t="str">
        <f>Master!$K$42</f>
        <v xml:space="preserve">Yes.
(OK Statutes § 63-142.6  B.) </v>
      </c>
    </row>
    <row r="13" spans="2:3" ht="64.5" thickBot="1" x14ac:dyDescent="0.3">
      <c r="B13" s="172" t="s">
        <v>302</v>
      </c>
      <c r="C13" s="253" t="str">
        <f>Master!$L$42</f>
        <v>Yes (limited to hydrocarbon and hazardous liquid markings)
(OK Statutes § 63-142.6  B.) ...The excavator shall maintain and preserve all hydrocarbon and 
hazardous liquid markings for the duration of the excavation or demolition and shall notify 
the notification center if such marks are no longer visible or are removed and underground 
facilities have not been exposed.</v>
      </c>
    </row>
    <row r="14" spans="2:3" ht="39" thickBot="1" x14ac:dyDescent="0.3">
      <c r="B14" s="172" t="s">
        <v>303</v>
      </c>
      <c r="C14" s="253" t="str">
        <f>Master!$M$42</f>
        <v>No</v>
      </c>
    </row>
    <row r="15" spans="2:3" ht="26.25" thickBot="1" x14ac:dyDescent="0.3">
      <c r="B15" s="172" t="s">
        <v>594</v>
      </c>
      <c r="C15" s="253" t="str">
        <f>Master!$N$42</f>
        <v>No</v>
      </c>
    </row>
    <row r="16" spans="2:3" ht="39" thickBot="1" x14ac:dyDescent="0.3">
      <c r="B16" s="172" t="s">
        <v>305</v>
      </c>
      <c r="C16" s="253" t="str">
        <f>Master!$O$42</f>
        <v>No</v>
      </c>
    </row>
    <row r="17" spans="2:3" ht="39" thickBot="1" x14ac:dyDescent="0.3">
      <c r="B17" s="172" t="s">
        <v>306</v>
      </c>
      <c r="C17" s="253" t="str">
        <f>Master!$P$42</f>
        <v xml:space="preserve">Yes.
(OK Statutes § 63-142.6  A.) </v>
      </c>
    </row>
    <row r="18" spans="2:3" ht="26.25" thickBot="1" x14ac:dyDescent="0.3">
      <c r="B18" s="172" t="s">
        <v>307</v>
      </c>
      <c r="C18" s="253" t="str">
        <f>Master!$Q$42</f>
        <v xml:space="preserve">Yes.
(OK Statutes § 63-142.9  A.) </v>
      </c>
    </row>
    <row r="19" spans="2:3" ht="26.25" thickBot="1" x14ac:dyDescent="0.3">
      <c r="B19" s="172" t="s">
        <v>1466</v>
      </c>
      <c r="C19" s="253" t="str">
        <f>Master!$R$42</f>
        <v>Yes</v>
      </c>
    </row>
    <row r="20" spans="2:3" ht="26.25" thickBot="1" x14ac:dyDescent="0.3">
      <c r="B20" s="172" t="s">
        <v>309</v>
      </c>
      <c r="C20" s="253" t="str">
        <f>Master!$S$42</f>
        <v>Yes. 
(Addressed FOR PIPELINES ONLY, in Oklahoma Administrative Code (OAC) Rule 165:20-17-5.)</v>
      </c>
    </row>
    <row r="21" spans="2:3" ht="15.75" thickBot="1" x14ac:dyDescent="0.3">
      <c r="B21" s="172" t="s">
        <v>310</v>
      </c>
      <c r="C21" s="253" t="str">
        <f>Master!$T$42</f>
        <v>Yes</v>
      </c>
    </row>
    <row r="22" spans="2:3" ht="192" thickBot="1" x14ac:dyDescent="0.3">
      <c r="B22" s="172" t="s">
        <v>311</v>
      </c>
      <c r="C22" s="249" t="str">
        <f>Master!$U$42</f>
        <v xml:space="preserve">    OK Statutes § 63-142.2 As used in the Oklahoma Underground Facilities Damage Prevention Act: … 5. "Excavate" means…; provided, however, that neither:  a. the moving of earth by tools manipulated only by human or animal power, nor  b. any form of cultivation for agricultural purposes, nor any augering, dozing by noncommercial dozer operators or digging for postholes, farm ponds, land clearing or other normal agricultural purposes, nor  c. routine maintenance, nor  d. work by a public agency or its contractors on a preengineered project, nor  e. work on a certified project, nor  f. work on a permitted project, nor  g. the opening of a grave in a cemetery, nor  h. a solid waste disposal site which is a preengineered project, nor  i. any individual excavating on his own property and who is not in the excavating business for hire, shall be deemed excavation;
    § 63-142.6 A. … When an excavator has knowledge that an operator does not have underground facilities within the area of the proposed excavation, the excavator need not notify the operator of the proposed excavation. However, an excavator shall be responsible for damage to the underground facilities of an operator if the notification center was not notified.
    § 63-142.11  Notwithstanding anything which may be contained in this act to the contrary, public agencies and their contractors engaged in work within the public right-of-way which work is a pre-engineered project, certified project or routine maintenance shall be exempt from the provisions of this act. Provided, a public agency contractor, prior to engaging in routine maintenance, shall take reasonable steps to determine the location of underground facilities in or near the proposed area of work. Reasonable steps may include utilization of the statewide one-call notification center procedures as provided for in Section 142.6 of this title.</v>
      </c>
    </row>
    <row r="23" spans="2:3" ht="15.75" thickBot="1" x14ac:dyDescent="0.3">
      <c r="B23" s="385" t="s">
        <v>60</v>
      </c>
      <c r="C23" s="385"/>
    </row>
    <row r="24" spans="2:3" ht="39" thickBot="1" x14ac:dyDescent="0.3">
      <c r="B24" s="288" t="s">
        <v>153</v>
      </c>
      <c r="C24" s="253" t="str">
        <f>Master!$V$42</f>
        <v xml:space="preserve">2
(OK Statutes § 63-142.6  B.) </v>
      </c>
    </row>
    <row r="25" spans="2:3" ht="102.75" thickBot="1" x14ac:dyDescent="0.3">
      <c r="B25" s="288" t="s">
        <v>312</v>
      </c>
      <c r="C25" s="254" t="str">
        <f>Master!$W$42</f>
        <v xml:space="preserve">    OK Statutes § 63-142.6  B. Each operator served with notice in accordance with subsection A above either directly or by notice to the notification center shall, within forty-eight (48) hours after receipt of verification from the notification center that the notice has been accepted and acknowledged, excluding Saturdays, Sundays and legal holidays, unless otherwise agreed to between the excavator and operator, locate and mark or otherwise provide the approximate location of the underground facilities of the operator in a manner as to enable the excavator to employ hand-dug test holes to determine the precise location of the underground facilities in advance of excavation. ... Whenever an operator is served with notice of an excavation or demolition and determines that the operator does not have underground facilities located within the proposed area of excavation or demolition, the operator shall communicate this information to the excavator originating the notice prior to the commencement of such excavation or demolition.</v>
      </c>
    </row>
    <row r="26" spans="2:3" ht="26.25" thickBot="1" x14ac:dyDescent="0.3">
      <c r="B26" s="288" t="s">
        <v>313</v>
      </c>
      <c r="C26" s="253" t="str">
        <f>Master!$X$42</f>
        <v>No</v>
      </c>
    </row>
    <row r="27" spans="2:3" ht="39" thickBot="1" x14ac:dyDescent="0.3">
      <c r="B27" s="288" t="s">
        <v>1288</v>
      </c>
      <c r="C27" s="253" t="str">
        <f>Master!$Y$42</f>
        <v>Not Addressed</v>
      </c>
    </row>
    <row r="28" spans="2:3" ht="39" thickBot="1" x14ac:dyDescent="0.3">
      <c r="B28" s="288" t="s">
        <v>1289</v>
      </c>
      <c r="C28" s="253" t="str">
        <f>Master!$Z$42</f>
        <v>No</v>
      </c>
    </row>
    <row r="29" spans="2:3" ht="39" thickBot="1" x14ac:dyDescent="0.3">
      <c r="B29" s="288" t="s">
        <v>314</v>
      </c>
      <c r="C29" s="253" t="str">
        <f>Master!$AA$42</f>
        <v xml:space="preserve">Not Addressed
(Reference OK Statutes § 63-142.6 E.) </v>
      </c>
    </row>
    <row r="30" spans="2:3" ht="51.75" thickBot="1" x14ac:dyDescent="0.3">
      <c r="B30" s="288" t="s">
        <v>315</v>
      </c>
      <c r="C30" s="253" t="str">
        <f>Master!$AB$42</f>
        <v>No</v>
      </c>
    </row>
    <row r="31" spans="2:3" ht="51.75" thickBot="1" x14ac:dyDescent="0.3">
      <c r="B31" s="288" t="s">
        <v>316</v>
      </c>
      <c r="C31" s="253" t="str">
        <f>Master!$AC$42</f>
        <v>No</v>
      </c>
    </row>
    <row r="32" spans="2:3" ht="39" thickBot="1" x14ac:dyDescent="0.3">
      <c r="B32" s="288" t="s">
        <v>1290</v>
      </c>
      <c r="C32" s="253" t="str">
        <f>Master!$AD$42</f>
        <v>Not Addressed</v>
      </c>
    </row>
    <row r="33" spans="2:3" ht="39" thickBot="1" x14ac:dyDescent="0.3">
      <c r="B33" s="288" t="s">
        <v>1291</v>
      </c>
      <c r="C33" s="253" t="str">
        <f>Master!$AE$42</f>
        <v>No</v>
      </c>
    </row>
    <row r="34" spans="2:3" ht="39" thickBot="1" x14ac:dyDescent="0.3">
      <c r="B34" s="288" t="s">
        <v>1281</v>
      </c>
      <c r="C34" s="253" t="str">
        <f>Master!$AF$42</f>
        <v>Not addressed.</v>
      </c>
    </row>
    <row r="35" spans="2:3" ht="39" thickBot="1" x14ac:dyDescent="0.3">
      <c r="B35" s="288" t="s">
        <v>1467</v>
      </c>
      <c r="C35" s="253" t="str">
        <f>Master!$AG$42</f>
        <v>No</v>
      </c>
    </row>
    <row r="36" spans="2:3" ht="39" thickBot="1" x14ac:dyDescent="0.3">
      <c r="B36" s="288" t="s">
        <v>1468</v>
      </c>
      <c r="C36" s="253" t="str">
        <f>Master!$AH$42</f>
        <v>Not addressed</v>
      </c>
    </row>
    <row r="37" spans="2:3" ht="26.25" thickBot="1" x14ac:dyDescent="0.3">
      <c r="B37" s="288" t="s">
        <v>1282</v>
      </c>
      <c r="C37" s="253" t="str">
        <f>Master!$AI$42</f>
        <v>No</v>
      </c>
    </row>
    <row r="38" spans="2:3" ht="51.75" thickBot="1" x14ac:dyDescent="0.3">
      <c r="B38" s="288" t="s">
        <v>317</v>
      </c>
      <c r="C38" s="253" t="str">
        <f>Master!$AJ$42</f>
        <v>Yes</v>
      </c>
    </row>
    <row r="39" spans="2:3" ht="51.75" thickBot="1" x14ac:dyDescent="0.3">
      <c r="B39" s="288" t="s">
        <v>318</v>
      </c>
      <c r="C39" s="254" t="str">
        <f>Master!$AK$42</f>
        <v xml:space="preserve">    OK Statutes § 63-142.3  All operators of underground facilities shall participate in the statewide one-call notification center and shall have on file with the notification center a notice that such operator has underground facilities, the county or counties where such facilities are located, and the address and telephone number of the person or persons from whom information about such underground facilities may be obtained. A municipality shall participate in the statewide one-call notification center as provided for in this section.</v>
      </c>
    </row>
    <row r="40" spans="2:3" ht="39" thickBot="1" x14ac:dyDescent="0.3">
      <c r="B40" s="288" t="s">
        <v>319</v>
      </c>
      <c r="C40" s="253" t="str">
        <f>Master!$AL$42</f>
        <v>No</v>
      </c>
    </row>
    <row r="41" spans="2:3" ht="51.75" thickBot="1" x14ac:dyDescent="0.3">
      <c r="B41" s="288" t="s">
        <v>1292</v>
      </c>
      <c r="C41" s="253" t="str">
        <f>Master!$AM$42</f>
        <v>Not Addressed</v>
      </c>
    </row>
    <row r="42" spans="2:3" ht="39" thickBot="1" x14ac:dyDescent="0.3">
      <c r="B42" s="288" t="s">
        <v>1293</v>
      </c>
      <c r="C42" s="253" t="str">
        <f>Master!$AN$42</f>
        <v>Yes</v>
      </c>
    </row>
    <row r="43" spans="2:3" ht="39" thickBot="1" x14ac:dyDescent="0.3">
      <c r="B43" s="288" t="s">
        <v>320</v>
      </c>
      <c r="C43" s="254" t="str">
        <f>Master!$AO$42</f>
        <v xml:space="preserve">    OK Statutes § 63-142.9a   A. ... Any new underground facilities installed on and after September 1, 1992, shall contain materials capable of being detected so that the facilities can be accurately located.
</v>
      </c>
    </row>
    <row r="44" spans="2:3" ht="64.5" thickBot="1" x14ac:dyDescent="0.3">
      <c r="B44" s="288" t="s">
        <v>321</v>
      </c>
      <c r="C44" s="254" t="str">
        <f>Master!$AP$42</f>
        <v>No.
    [However, reference OK Statutes § 63-142.2. 1. "Certified project" means a project where the public agency responsible for the public project, as part of its procedure, certifies that the project right-of-way is free and clear of underground facilities or wherein the public agency responsible for such project, as part of its procedure, notifies all persons determined by the public agency to have underground facilities located within the construction right-of-way and certifies that all known underground facilities are duly located or noted on the engineering drawings for the project.]</v>
      </c>
    </row>
    <row r="45" spans="2:3" ht="15.75" thickBot="1" x14ac:dyDescent="0.3">
      <c r="B45" s="386" t="s">
        <v>322</v>
      </c>
      <c r="C45" s="386"/>
    </row>
    <row r="46" spans="2:3" ht="26.25" thickBot="1" x14ac:dyDescent="0.3">
      <c r="B46" s="290" t="s">
        <v>1469</v>
      </c>
      <c r="C46" s="253" t="str">
        <f>Master!$AQ$42</f>
        <v>Yes</v>
      </c>
    </row>
    <row r="47" spans="2:3" ht="26.25" thickBot="1" x14ac:dyDescent="0.3">
      <c r="B47" s="290" t="s">
        <v>1470</v>
      </c>
      <c r="C47" s="253" t="str">
        <f>Master!$AR$42</f>
        <v>No</v>
      </c>
    </row>
    <row r="48" spans="2:3" ht="39" thickBot="1" x14ac:dyDescent="0.3">
      <c r="B48" s="290" t="s">
        <v>1471</v>
      </c>
      <c r="C48" s="253" t="str">
        <f>Master!$AS$42</f>
        <v xml:space="preserve">Not addressed.
(Reference OK Statutes § 63-142.3.) </v>
      </c>
    </row>
    <row r="49" spans="2:3" ht="26.25" thickBot="1" x14ac:dyDescent="0.3">
      <c r="B49" s="290" t="s">
        <v>326</v>
      </c>
      <c r="C49" s="253" t="str">
        <f>Master!$AT$42</f>
        <v>No</v>
      </c>
    </row>
    <row r="50" spans="2:3" ht="26.25" thickBot="1" x14ac:dyDescent="0.3">
      <c r="B50" s="290" t="s">
        <v>327</v>
      </c>
      <c r="C50" s="253" t="str">
        <f>Master!$AU$42</f>
        <v>Not Addressed</v>
      </c>
    </row>
    <row r="51" spans="2:3" ht="39" thickBot="1" x14ac:dyDescent="0.3">
      <c r="B51" s="290" t="s">
        <v>328</v>
      </c>
      <c r="C51" s="253" t="str">
        <f>Master!$AV$42</f>
        <v>No</v>
      </c>
    </row>
    <row r="52" spans="2:3" ht="39" thickBot="1" x14ac:dyDescent="0.3">
      <c r="B52" s="290" t="s">
        <v>329</v>
      </c>
      <c r="C52" s="253" t="str">
        <f>Master!$AW$42</f>
        <v>Not Addressed</v>
      </c>
    </row>
    <row r="53" spans="2:3" ht="26.25" thickBot="1" x14ac:dyDescent="0.3">
      <c r="B53" s="290" t="s">
        <v>330</v>
      </c>
      <c r="C53" s="253" t="str">
        <f>Master!$AX$42</f>
        <v>No</v>
      </c>
    </row>
    <row r="54" spans="2:3" ht="26.25" thickBot="1" x14ac:dyDescent="0.3">
      <c r="B54" s="290" t="s">
        <v>331</v>
      </c>
      <c r="C54" s="253" t="str">
        <f>Master!$AY$42</f>
        <v xml:space="preserve">Not Addressed.
(Reference OK Statutes § 63-142.9a.) </v>
      </c>
    </row>
    <row r="55" spans="2:3" ht="26.25" thickBot="1" x14ac:dyDescent="0.3">
      <c r="B55" s="290" t="s">
        <v>332</v>
      </c>
      <c r="C55" s="253" t="str">
        <f>Master!$AZ$42</f>
        <v>No</v>
      </c>
    </row>
    <row r="56" spans="2:3" ht="26.25" thickBot="1" x14ac:dyDescent="0.3">
      <c r="B56" s="290" t="s">
        <v>333</v>
      </c>
      <c r="C56" s="253" t="str">
        <f>Master!$BA$42</f>
        <v>Not Addressed</v>
      </c>
    </row>
    <row r="57" spans="2:3" ht="26.25" thickBot="1" x14ac:dyDescent="0.3">
      <c r="B57" s="290" t="s">
        <v>334</v>
      </c>
      <c r="C57" s="253" t="str">
        <f>Master!$BB$42</f>
        <v>No</v>
      </c>
    </row>
    <row r="58" spans="2:3" ht="26.25" thickBot="1" x14ac:dyDescent="0.3">
      <c r="B58" s="290" t="s">
        <v>335</v>
      </c>
      <c r="C58" s="253" t="str">
        <f>Master!$BC$42</f>
        <v>Not Addressed</v>
      </c>
    </row>
    <row r="59" spans="2:3" ht="39" thickBot="1" x14ac:dyDescent="0.3">
      <c r="B59" s="290" t="s">
        <v>200</v>
      </c>
      <c r="C59" s="253" t="str">
        <f>Master!$BD$42</f>
        <v>Oklahoma Corporation Commission, FOR PIPELINES AND PIPELINE SYSTEMS ONLY.
(Reference OK Statutes § 63-142.9a and § 63-142.13.)
Not addressed for non-pipeline facilities.</v>
      </c>
    </row>
    <row r="60" spans="2:3" ht="39" thickBot="1" x14ac:dyDescent="0.3">
      <c r="B60" s="290" t="s">
        <v>336</v>
      </c>
      <c r="C60" s="253" t="str">
        <f>Master!$BE$42</f>
        <v>No</v>
      </c>
    </row>
    <row r="61" spans="2:3" ht="51.75" thickBot="1" x14ac:dyDescent="0.3">
      <c r="B61" s="290" t="s">
        <v>651</v>
      </c>
      <c r="C61" s="253" t="str">
        <f>Master!$BF$42</f>
        <v>No</v>
      </c>
    </row>
    <row r="62" spans="2:3" ht="51.75" thickBot="1" x14ac:dyDescent="0.3">
      <c r="B62" s="290" t="s">
        <v>477</v>
      </c>
      <c r="C62" s="253" t="str">
        <f>Master!$BG$42</f>
        <v>No</v>
      </c>
    </row>
    <row r="63" spans="2:3" ht="51.75" thickBot="1" x14ac:dyDescent="0.3">
      <c r="B63" s="290" t="s">
        <v>478</v>
      </c>
      <c r="C63" s="253" t="str">
        <f>Master!$BH$42</f>
        <v>No</v>
      </c>
    </row>
    <row r="64" spans="2:3" ht="15.75" thickBot="1" x14ac:dyDescent="0.3">
      <c r="B64" s="387" t="s">
        <v>339</v>
      </c>
      <c r="C64" s="387"/>
    </row>
    <row r="65" spans="2:3" ht="26.25" thickBot="1" x14ac:dyDescent="0.3">
      <c r="B65" s="291" t="s">
        <v>340</v>
      </c>
      <c r="C65" s="253" t="str">
        <f>Master!$BI$42</f>
        <v xml:space="preserve">    Oklahoma Statutes §§ 63-142.1 through 63-142.13.
   (http://www.oklegislature.gov/tsrs_os_oc.aspx)</v>
      </c>
    </row>
    <row r="66" spans="2:3" ht="26.25" thickBot="1" x14ac:dyDescent="0.3">
      <c r="B66" s="291" t="s">
        <v>341</v>
      </c>
      <c r="C66" s="255">
        <f>Master!$BJ$42</f>
        <v>44501</v>
      </c>
    </row>
    <row r="67" spans="2:3" ht="26.25" thickBot="1" x14ac:dyDescent="0.3">
      <c r="B67" s="291" t="s">
        <v>342</v>
      </c>
      <c r="C67" s="255" t="str">
        <f>Master!$BK$42</f>
        <v>Yes</v>
      </c>
    </row>
    <row r="68" spans="2:3" ht="51.75" thickBot="1" x14ac:dyDescent="0.3">
      <c r="B68" s="291" t="s">
        <v>343</v>
      </c>
      <c r="C68" s="156" t="str">
        <f>Master!$BL$42</f>
        <v>FOR PIPELINES ONLY.
    See Title 165. Oklahoma Corporation Commission, Chapter 20.  Gas &amp; Hazardous Liquid Pipeline Safety: Subchapter 17, Obligations under the Oklahoma Underground Facilities Damage Prevention Act Subject to Commission Enforcement. Oklahoma Administrative Code
(http://www.oar.state.ok.us)</v>
      </c>
    </row>
    <row r="69" spans="2:3" ht="26.25" thickBot="1" x14ac:dyDescent="0.3">
      <c r="B69" s="291" t="s">
        <v>1472</v>
      </c>
      <c r="C69" s="158" t="str">
        <f>Master!$BM$42</f>
        <v>Oklahoma One-Call System, Inc. (OKIE811)
(http://www.callokie.com)</v>
      </c>
    </row>
    <row r="70" spans="2:3" ht="15.75" thickBot="1" x14ac:dyDescent="0.3">
      <c r="B70" s="381" t="s">
        <v>377</v>
      </c>
      <c r="C70" s="382"/>
    </row>
    <row r="71" spans="2:3" ht="153.75" thickBot="1" x14ac:dyDescent="0.3">
      <c r="B71" s="292" t="s">
        <v>74</v>
      </c>
      <c r="C71" s="254" t="str">
        <f>Master!$BN$42</f>
        <v xml:space="preserve">    FOR PIPELINES ONLY.
    See Title 165,  Oklahoma Corporation Commission, Chapter 20 – Gas &amp; Hazardous Liquid Pipeline Safety. Permanent Rules, Amended, Effective August 27, 2015. 
    Subchapter 5, Part 9, § 165:20-5-41.  Mandatory participation in Oklahoma One Call  (a)  The Commission adopts the provisions of the Oklahoma Underground Facilities Damage Prevention Act, Okla. Stat. Titl. 63, Section 142.1 through 142.1 1 as such exists March 1, 1993.  (b)  The Commission will enforce the provisions of Okla. Stat. Titl. Sections 142.1 through 142.11, as such exists March 1, 1993, against all intrastate operators subject to the provisions of 49 C.F.R. Part 192.  [Source:  Amended at 14 Ok Reg 2496, eff 7-1-97]
    Subchapter 7, § 165:20-7-3. Mandatory participation in Oklahoma one call  (a)  The Commission adopts the provisions of the Oklahoma Underground Facilities Damage Prevention Act, Okla. Stat. Titl. 63, Sections 142.1 through 142.11 as such exists March 1, 1993.  (b) The Commission will enforce the provisions of Okla. Stat. Titl. 63, Sections 142.1 through 142.11, as such exists March 1, 1993, against all intrastate operators subject to the provisions of 49 C.F.R. Part 195.  [Source: Added at 10 Ok Reg 2615, eff. 6-25-93]
    (Reference: http://www.occeweb.com/rules/CH20eff070111searchable.pdf)</v>
      </c>
    </row>
    <row r="72" spans="2:3" ht="51.75" thickBot="1" x14ac:dyDescent="0.3">
      <c r="B72" s="292" t="s">
        <v>138</v>
      </c>
      <c r="C72" s="256">
        <f>Master!$BO$42</f>
        <v>0</v>
      </c>
    </row>
  </sheetData>
  <mergeCells count="6">
    <mergeCell ref="B70:C70"/>
    <mergeCell ref="B1:C1"/>
    <mergeCell ref="B2:C2"/>
    <mergeCell ref="B23:C23"/>
    <mergeCell ref="B45:C45"/>
    <mergeCell ref="B64:C64"/>
  </mergeCells>
  <hyperlinks>
    <hyperlink ref="C68" r:id="rId1" display="http://www.occeweb.com/rules/proprules/165PER20 accepted copy.pdf" xr:uid="{00000000-0004-0000-2C00-000000000000}"/>
  </hyperlinks>
  <pageMargins left="0.7" right="0.7" top="0.75" bottom="0.75" header="0.3" footer="0.3"/>
  <pageSetup scale="74" fitToHeight="0" orientation="landscape"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pageSetUpPr fitToPage="1"/>
  </sheetPr>
  <dimension ref="B1:C72"/>
  <sheetViews>
    <sheetView topLeftCell="B1" workbookViewId="0">
      <selection activeCell="C57" sqref="C57"/>
    </sheetView>
  </sheetViews>
  <sheetFormatPr defaultColWidth="9.140625" defaultRowHeight="15" x14ac:dyDescent="0.25"/>
  <cols>
    <col min="1" max="1" width="9.140625" style="248"/>
    <col min="2" max="2" width="30.42578125" style="248" customWidth="1"/>
    <col min="3" max="3" width="125.7109375" style="248" customWidth="1"/>
    <col min="4" max="16384" width="9.140625" style="248"/>
  </cols>
  <sheetData>
    <row r="1" spans="2:3" ht="69.95" customHeight="1" thickBot="1" x14ac:dyDescent="0.3">
      <c r="B1" s="383" t="s">
        <v>1402</v>
      </c>
      <c r="C1" s="383"/>
    </row>
    <row r="2" spans="2:3" ht="15.75" thickBot="1" x14ac:dyDescent="0.3">
      <c r="B2" s="397" t="s">
        <v>1424</v>
      </c>
      <c r="C2" s="397"/>
    </row>
    <row r="3" spans="2:3" ht="51.75" thickBot="1" x14ac:dyDescent="0.3">
      <c r="B3" s="172" t="s">
        <v>159</v>
      </c>
      <c r="C3" s="249" t="str">
        <f>Master!$B$43</f>
        <v xml:space="preserve">    Oregon Administrative Rules (OAR) § 952-001-0010 (8) “Excavation” means any operation in which earth, rock or other material on or below the ground is moved or otherwise displaced by any means, except sidewalk, road and ditch maintenance less than 12 inches in depth that does not lower the original grade or original ditch flow line. "Excavation" does not include the tilling of soil for agricultural purposes conducted on private property that is not within the boundaries of a recorded right-of-way or easement for underground facilities.</v>
      </c>
    </row>
    <row r="4" spans="2:3" ht="15.75" thickBot="1" x14ac:dyDescent="0.3">
      <c r="B4" s="172" t="s">
        <v>160</v>
      </c>
      <c r="C4" s="249" t="str">
        <f>Master!$C$43</f>
        <v xml:space="preserve">    OAR § 952-001-0010 (9) “Excavator” means any person who engages in excavation.</v>
      </c>
    </row>
    <row r="5" spans="2:3" ht="26.25" thickBot="1" x14ac:dyDescent="0.3">
      <c r="B5" s="172" t="s">
        <v>1465</v>
      </c>
      <c r="C5" s="250" t="str">
        <f>Master!$D$43</f>
        <v>Yes</v>
      </c>
    </row>
    <row r="6" spans="2:3" ht="26.25" thickBot="1" x14ac:dyDescent="0.3">
      <c r="B6" s="172" t="s">
        <v>296</v>
      </c>
      <c r="C6" s="250">
        <f>Master!$E$43</f>
        <v>2</v>
      </c>
    </row>
    <row r="7" spans="2:3" ht="179.25" thickBot="1" x14ac:dyDescent="0.3">
      <c r="B7" s="172" t="s">
        <v>297</v>
      </c>
      <c r="C7" s="251" t="str">
        <f>Master!$F$43</f>
        <v xml:space="preserve"> OAR § 952-001-0050 (1) Except as provided in section (2) of this rule, at least two full business days, but not more than 10 full business days before beginning an excavation, the excavator must notify the Oregon Utility Notification Center of the date and location of the proposed excavation, and the type of work to be performed.  (2) The notice requirement of section (1) of this rule does not apply if the excavation is in response to an emergency, or if all of the following apply:  (a) The excavator is a tenant or an owner of private property;  (b) The excavation is on private property of that owner or tenant;  (c) The excavation is less than 12 inches in depth; and  (d) The excavation is not within an established easement.  (3) An excavator, when giving notice in compliance with section (1) of this rule, must furnish information as to how the excavator can be contacted.  (4) If an excavator intends to perform work at multiple sites or over a large area, the excavator must take reasonable steps to work with the facility operators, including preconstruction meetings, so that the operators may locate their facilities at a time reasonably in advance of the actual start of excavation for each phase of the work.
    § 952-001-0060 An excavator may provide less than two full business days of prior notice if:  (1) The excavator is responding to an emergency, and the excavator notifies the Oregon Utility Notification Center immediately, and the excavator takes reasonable care to protect underground facilities;  (2) The excavator has an agreement with each operator of underground facilities that marks will be provided on a regular basis as the excavator progresses through a project; or  (3) The excavator discovers an underground facility in an area where the operator of underground facilities had previously indicated there were no facilities.</v>
      </c>
    </row>
    <row r="8" spans="2:3" ht="26.25" thickBot="1" x14ac:dyDescent="0.3">
      <c r="B8" s="172" t="s">
        <v>298</v>
      </c>
      <c r="C8" s="252" t="str">
        <f>Master!$G$43</f>
        <v>45
(OAR § 952-001-0010)</v>
      </c>
    </row>
    <row r="9" spans="2:3" ht="26.25" thickBot="1" x14ac:dyDescent="0.3">
      <c r="B9" s="172" t="s">
        <v>299</v>
      </c>
      <c r="C9" s="252" t="str">
        <f>Master!$H$43</f>
        <v>Yes.
(OAR § 952-001-0040)</v>
      </c>
    </row>
    <row r="10" spans="2:3" ht="26.25" thickBot="1" x14ac:dyDescent="0.3">
      <c r="B10" s="172" t="s">
        <v>61</v>
      </c>
      <c r="C10" s="252" t="str">
        <f>Master!$I$43</f>
        <v>24"
(OAR § 952-001-0010 (25) and § 952-001-0090 (3) (c))</v>
      </c>
    </row>
    <row r="11" spans="2:3" ht="39" thickBot="1" x14ac:dyDescent="0.3">
      <c r="B11" s="172" t="s">
        <v>300</v>
      </c>
      <c r="C11" s="251" t="str">
        <f>Master!$J$43</f>
        <v xml:space="preserve">    OAR § 952-001-0090 (3) Once underground facilities have been marked, the excavator must ... (c) Employ hand tools or other non-invasive methods either to determine the exact location of the underground facility or down to 24 inches beyond the depth of intended excavation within 24 inches of the outside dimensions of a marked underground facility. </v>
      </c>
    </row>
    <row r="12" spans="2:3" ht="39" thickBot="1" x14ac:dyDescent="0.3">
      <c r="B12" s="172" t="s">
        <v>301</v>
      </c>
      <c r="C12" s="253" t="str">
        <f>Master!$K$43</f>
        <v>Yes.
(OAR § 952-001-0090 (3) (c))</v>
      </c>
    </row>
    <row r="13" spans="2:3" ht="26.25" thickBot="1" x14ac:dyDescent="0.3">
      <c r="B13" s="172" t="s">
        <v>302</v>
      </c>
      <c r="C13" s="253" t="str">
        <f>Master!$L$43</f>
        <v>Yes.
(OAR § 952-001-0090 (3) (a))</v>
      </c>
    </row>
    <row r="14" spans="2:3" ht="39" thickBot="1" x14ac:dyDescent="0.3">
      <c r="B14" s="172" t="s">
        <v>303</v>
      </c>
      <c r="C14" s="253" t="str">
        <f>Master!$M$43</f>
        <v>Yes.
(OAR § 952-001-0090 (7))</v>
      </c>
    </row>
    <row r="15" spans="2:3" ht="26.25" thickBot="1" x14ac:dyDescent="0.3">
      <c r="B15" s="172" t="s">
        <v>594</v>
      </c>
      <c r="C15" s="253" t="str">
        <f>Master!$N$43</f>
        <v>Yes.
(OAR § 952-001-0090 (3) (b))</v>
      </c>
    </row>
    <row r="16" spans="2:3" ht="39" thickBot="1" x14ac:dyDescent="0.3">
      <c r="B16" s="172" t="s">
        <v>305</v>
      </c>
      <c r="C16" s="253" t="str">
        <f>Master!$O$43</f>
        <v>Yes.
(OAR § 952-001-0090 (5))</v>
      </c>
    </row>
    <row r="17" spans="2:3" ht="39" thickBot="1" x14ac:dyDescent="0.3">
      <c r="B17" s="172" t="s">
        <v>306</v>
      </c>
      <c r="C17" s="253" t="str">
        <f>Master!$P$43</f>
        <v>Yes.
(OAR § 952-001-0050 (1))</v>
      </c>
    </row>
    <row r="18" spans="2:3" ht="26.25" thickBot="1" x14ac:dyDescent="0.3">
      <c r="B18" s="172" t="s">
        <v>307</v>
      </c>
      <c r="C18" s="253" t="str">
        <f>Master!$Q$43</f>
        <v>Yes.
(OAR § 952-001-0090 (6))</v>
      </c>
    </row>
    <row r="19" spans="2:3" ht="26.25" thickBot="1" x14ac:dyDescent="0.3">
      <c r="B19" s="172" t="s">
        <v>1466</v>
      </c>
      <c r="C19" s="253" t="str">
        <f>Master!$R$43</f>
        <v>No</v>
      </c>
    </row>
    <row r="20" spans="2:3" ht="26.25" thickBot="1" x14ac:dyDescent="0.3">
      <c r="B20" s="172" t="s">
        <v>309</v>
      </c>
      <c r="C20" s="253" t="str">
        <f>Master!$S$43</f>
        <v>Yes.
(OAR § 952-001-0090 (4))</v>
      </c>
    </row>
    <row r="21" spans="2:3" ht="15.75" thickBot="1" x14ac:dyDescent="0.3">
      <c r="B21" s="172" t="s">
        <v>310</v>
      </c>
      <c r="C21" s="253" t="str">
        <f>Master!$T$43</f>
        <v>Yes</v>
      </c>
    </row>
    <row r="22" spans="2:3" ht="64.5" thickBot="1" x14ac:dyDescent="0.3">
      <c r="B22" s="172" t="s">
        <v>311</v>
      </c>
      <c r="C22" s="249" t="str">
        <f>Master!$U$43</f>
        <v xml:space="preserve">    OAR § 952-001-0010 (8) "Excavation" means …. "Excavation" does not include the tilling of soil for agricultural purposes conducted on private property that is not within the boundaries of a recorded right-of-way or easement for underground facilities.
    § 952-001-0050 (2) The notice requirement of section (1) of this rule does not apply if the excavation is in response to an emergency, or if all of the following apply:  (a) The excavator is a tenant or an owner of private property;  (b) The excavation is on private property of that owner or tenant;  (c) The excavation is less than 12 inches in depth; and  (d) The excavation is not within an established easement.  </v>
      </c>
    </row>
    <row r="23" spans="2:3" ht="15.75" thickBot="1" x14ac:dyDescent="0.3">
      <c r="B23" s="385" t="s">
        <v>60</v>
      </c>
      <c r="C23" s="385"/>
    </row>
    <row r="24" spans="2:3" ht="39" thickBot="1" x14ac:dyDescent="0.3">
      <c r="B24" s="288" t="s">
        <v>153</v>
      </c>
      <c r="C24" s="253">
        <f>Master!$V$43</f>
        <v>2</v>
      </c>
    </row>
    <row r="25" spans="2:3" ht="281.25" thickBot="1" x14ac:dyDescent="0.3">
      <c r="B25" s="288" t="s">
        <v>312</v>
      </c>
      <c r="C25" s="254" t="str">
        <f>Master!$W$43</f>
        <v xml:space="preserve">OAR § 952-001-0070 (1) Except as provided in section (2) of this rule, within two full business days following the day an excavator notifies the Oregon Utility Notification Center of a proposed excavation, the operator or its designated agent must: (a) Mark within 24 inches of the outside lateral dimensions of both sides of all its locatable underground facilities within the area of proposed excavation. All marks must indicate the name, initials or logo of the operator of the underground facilities, and the width of the facility if it is greater than 2 inches; (b) Provide marks to the excavator of the unlocatable underground facilities in the area of proposed excavation, using the best information available including as-constructed drawings or other facility records that are maintained by the facility operator; or (c) Notify the excavator that the operator does not have any underground facilities in the area of the proposed excavation. Acceptable notifications must include locate request call back information and if done with an AVR (Automated Voice Response) must have a repeat option and a call back number to hear the information again. (2) An operator or designated agent must comply with the terms of an agreement with the excavator, confirmed in writing by both parties prior to excavation, that provides a date and time for the operator to mark facilities within a time period that exceeds two business days but does not exceed 10 business days. (3) Operators of abandoned facilities must mark said facilities to the standards of locatable facilities or unlocatable facilities. (4) An operator must mark any known abandoned underground facility with a capital letter "A" inside of a circle, using the appropriate operator color and identification. (5) An operator of any out-of-service underground facility must mark such facility in the same way it marks an underground facility that is in service... (7) If the excavator notifies the operator of underground facilities discovered during an excavation in response to an emergency, the operator of underground facilities must comply with section (1) of this rule as soon as possible... (9) In areas of ongoing excavation or construction, operators must mark newly installed underground facilities immediately upon placement... (11) An operator of underground drainage lines is not required to indicate the presence of those underground drainage lines if the existence and route of those drainage lines can be clearly determined from the presence of other visible facilities, such as manholes, catch basins, inlets, outlets, junction boxes, storm drains or permanent marking devices. (12) An operator of underground drainage lines in the area of the proposed excavation must: (a) Provide the excavator the best available description of the underground drainage lines, including as-constructed drawings or other facility maps maintained by the underground drainage lines operator; or (b) Contact the person requesting locates, meet with the person or their designee prior to the beginning of the proposed project, and convey the information required under paragraph (a) of this section. </v>
      </c>
    </row>
    <row r="26" spans="2:3" ht="26.25" thickBot="1" x14ac:dyDescent="0.3">
      <c r="B26" s="288" t="s">
        <v>313</v>
      </c>
      <c r="C26" s="253" t="str">
        <f>Master!$X$43</f>
        <v>No</v>
      </c>
    </row>
    <row r="27" spans="2:3" ht="39" thickBot="1" x14ac:dyDescent="0.3">
      <c r="B27" s="288" t="s">
        <v>1288</v>
      </c>
      <c r="C27" s="253" t="str">
        <f>Master!$Y$43</f>
        <v>Not Addressed</v>
      </c>
    </row>
    <row r="28" spans="2:3" ht="39" thickBot="1" x14ac:dyDescent="0.3">
      <c r="B28" s="288" t="s">
        <v>1289</v>
      </c>
      <c r="C28" s="253" t="str">
        <f>Master!$Z$43</f>
        <v>Yes</v>
      </c>
    </row>
    <row r="29" spans="2:3" ht="102.75" thickBot="1" x14ac:dyDescent="0.3">
      <c r="B29" s="288" t="s">
        <v>314</v>
      </c>
      <c r="C29" s="254" t="str">
        <f>Master!$AA$43</f>
        <v>OAR § 952-001-0070 (1) Except as provided in section (2) of this rule, within two full business days following the day an excavator notifies the Oregon Utility Notification Center of a proposed excavation, the operator or its designated agent must: (a) Mark within 24 inches of the outside lateral dimensions of both sides of all its locatable underground facilities within the area of proposed excavation. All marks must indicate the name, initials or logo of the operator of the underground facilities, and the width of the facility if it is greater than 2 inches; (b) Provide marks to the excavator of the unlocatable underground facilities in the area of proposed excavation, using the best information available including as-constructed drawings or other facility records that are maintained by the facility operator... (3) Operators of abandoned facilities must mark said facilities to the standards of locatable facilities or unlocatable facilities. (4) An operator must mark any known abandoned underground facility with a capital letter "A" inside of a circle, using the appropriate operator color and identification.</v>
      </c>
    </row>
    <row r="30" spans="2:3" ht="51.75" thickBot="1" x14ac:dyDescent="0.3">
      <c r="B30" s="288" t="s">
        <v>315</v>
      </c>
      <c r="C30" s="253" t="str">
        <f>Master!$AB$43</f>
        <v>No</v>
      </c>
    </row>
    <row r="31" spans="2:3" ht="51.75" thickBot="1" x14ac:dyDescent="0.3">
      <c r="B31" s="288" t="s">
        <v>316</v>
      </c>
      <c r="C31" s="253" t="str">
        <f>Master!$AC$43</f>
        <v>Yes</v>
      </c>
    </row>
    <row r="32" spans="2:3" ht="39" thickBot="1" x14ac:dyDescent="0.3">
      <c r="B32" s="288" t="s">
        <v>1290</v>
      </c>
      <c r="C32" s="254" t="str">
        <f>Master!$AD$43</f>
        <v>OAR § 952-001-0070 (3) Operators of abandoned facilities must mark said facilities to the standards of locatable facilities or unlocatable facilities. (4) An operator must mark any known abandoned underground facility with a capital letter "A" inside of a circle, using the appropriate operator color and identification.</v>
      </c>
    </row>
    <row r="33" spans="2:3" ht="39" thickBot="1" x14ac:dyDescent="0.3">
      <c r="B33" s="288" t="s">
        <v>1291</v>
      </c>
      <c r="C33" s="253" t="str">
        <f>Master!$AE$43</f>
        <v>No</v>
      </c>
    </row>
    <row r="34" spans="2:3" ht="39" thickBot="1" x14ac:dyDescent="0.3">
      <c r="B34" s="288" t="s">
        <v>1281</v>
      </c>
      <c r="C34" s="253" t="str">
        <f>Master!$AF$43</f>
        <v>Not addressed.
(Reference OAR § 952-001-0070)</v>
      </c>
    </row>
    <row r="35" spans="2:3" ht="39" thickBot="1" x14ac:dyDescent="0.3">
      <c r="B35" s="288" t="s">
        <v>1467</v>
      </c>
      <c r="C35" s="253" t="str">
        <f>Master!$AG$43</f>
        <v>No</v>
      </c>
    </row>
    <row r="36" spans="2:3" ht="39" thickBot="1" x14ac:dyDescent="0.3">
      <c r="B36" s="288" t="s">
        <v>1468</v>
      </c>
      <c r="C36" s="253" t="str">
        <f>Master!$AH$43</f>
        <v>Not Addressed</v>
      </c>
    </row>
    <row r="37" spans="2:3" ht="26.25" thickBot="1" x14ac:dyDescent="0.3">
      <c r="B37" s="288" t="s">
        <v>1282</v>
      </c>
      <c r="C37" s="253" t="str">
        <f>Master!$AI$43</f>
        <v>No</v>
      </c>
    </row>
    <row r="38" spans="2:3" ht="51.75" thickBot="1" x14ac:dyDescent="0.3">
      <c r="B38" s="288" t="s">
        <v>317</v>
      </c>
      <c r="C38" s="253" t="str">
        <f>Master!$AJ$43</f>
        <v>No</v>
      </c>
    </row>
    <row r="39" spans="2:3" ht="51.75" thickBot="1" x14ac:dyDescent="0.3">
      <c r="B39" s="288" t="s">
        <v>318</v>
      </c>
      <c r="C39" s="253" t="str">
        <f>Master!$AK$43</f>
        <v>Not Addressed</v>
      </c>
    </row>
    <row r="40" spans="2:3" ht="39" thickBot="1" x14ac:dyDescent="0.3">
      <c r="B40" s="288" t="s">
        <v>319</v>
      </c>
      <c r="C40" s="253" t="str">
        <f>Master!$AL$43</f>
        <v>No</v>
      </c>
    </row>
    <row r="41" spans="2:3" ht="51.75" thickBot="1" x14ac:dyDescent="0.3">
      <c r="B41" s="288" t="s">
        <v>1292</v>
      </c>
      <c r="C41" s="253" t="str">
        <f>Master!$AM$43</f>
        <v>Not Addressed</v>
      </c>
    </row>
    <row r="42" spans="2:3" ht="39" thickBot="1" x14ac:dyDescent="0.3">
      <c r="B42" s="288" t="s">
        <v>1293</v>
      </c>
      <c r="C42" s="253" t="str">
        <f>Master!$AN$43</f>
        <v>Yes</v>
      </c>
    </row>
    <row r="43" spans="2:3" ht="39" thickBot="1" x14ac:dyDescent="0.3">
      <c r="B43" s="288" t="s">
        <v>320</v>
      </c>
      <c r="C43" s="254" t="str">
        <f>Master!$AO$43</f>
        <v xml:space="preserve"> OAR § 952-001-0070 (10) Except while making minor repairs to existing non-conductive, unlocatable facilities, an operator burying nonconductive, unlocatable facilities within the public rights-of-way or utility easements must place a tracer wire or other similar conductive marking tape or device with the facility to allow for later location and marking.</v>
      </c>
    </row>
    <row r="44" spans="2:3" ht="26.25" thickBot="1" x14ac:dyDescent="0.3">
      <c r="B44" s="288" t="s">
        <v>321</v>
      </c>
      <c r="C44" s="253" t="str">
        <f>Master!$AP$43</f>
        <v>Yes.
(OAR § 952-001-0080 )</v>
      </c>
    </row>
    <row r="45" spans="2:3" ht="15.75" thickBot="1" x14ac:dyDescent="0.3">
      <c r="B45" s="386" t="s">
        <v>322</v>
      </c>
      <c r="C45" s="386"/>
    </row>
    <row r="46" spans="2:3" ht="26.25" thickBot="1" x14ac:dyDescent="0.3">
      <c r="B46" s="290" t="s">
        <v>1469</v>
      </c>
      <c r="C46" s="253" t="str">
        <f>Master!$AQ$43</f>
        <v>Yes</v>
      </c>
    </row>
    <row r="47" spans="2:3" ht="26.25" thickBot="1" x14ac:dyDescent="0.3">
      <c r="B47" s="290" t="s">
        <v>1470</v>
      </c>
      <c r="C47" s="253" t="str">
        <f>Master!$AR$43</f>
        <v>Yes</v>
      </c>
    </row>
    <row r="48" spans="2:3" ht="39" thickBot="1" x14ac:dyDescent="0.3">
      <c r="B48" s="290" t="s">
        <v>1471</v>
      </c>
      <c r="C48" s="254" t="str">
        <f>Master!$AS$43</f>
        <v xml:space="preserve">    ORS § 757.557 (1) Every operator of underground facilities shall subscribe to the Oregon Utility Notification Center....(4) The provisions of this section shall not apply to operators of underground facilities that are located entirely on private property and that provide services exclusively for the use of residents or owners of the property. </v>
      </c>
    </row>
    <row r="49" spans="2:3" ht="26.25" thickBot="1" x14ac:dyDescent="0.3">
      <c r="B49" s="290" t="s">
        <v>326</v>
      </c>
      <c r="C49" s="253" t="str">
        <f>Master!$AT$43</f>
        <v>Yes</v>
      </c>
    </row>
    <row r="50" spans="2:3" ht="153.75" thickBot="1" x14ac:dyDescent="0.3">
      <c r="B50" s="290" t="s">
        <v>327</v>
      </c>
      <c r="C50" s="254" t="str">
        <f>Master!$AU$43</f>
        <v xml:space="preserve">    ORS § 757.547 (1)(a)  The Oregon Utility Notification Center is created as an independent not-for-profit public corporation. The corporation shall be governed by a board of directors consisting of one member appointed to represent each of the following:  (A) Cities with a population of 25,000 or more;  (B) Cities with a population under 25,000;  (C) Counties;  (D) Natural gas utilities regulated by the Public Utility Commission under ORS chapter 757;  (E) Electric utilities regulated by the Public Utility Commission under ORS chapter 757;  (F) Water districts, special districts, sanitary districts or water and sanitary authorities;  (G) Telecommunications utilities serving fewer than 50,000 access lines and regulated by the Public Utility Commission under ORS chapter 759;  (H) Telecommunications utilities serving 50,000 access lines or more and regulated by the Public Utility Commission under ORS chapter 759;  (I) Telecommunications cooperatives;  (J) Electric cooperatives;  (K) Peoples utility districts;  (L) Contractors;  (M) Excavators;  (N) Railroads;  (O) Cable system operators; and  (P) Municipal electric utilities....  (d) If the board of directors determines that a group not listed in paragraph (a) of this subsection should be represented on the board, the board may select an organization that is most representative of the group and may ask that organization to nominate a member. Upon receipt of the nomination, the board may request that the Governor appoint the nominee. (e) The Governor shall also appoint to the board of directors one employee of the commission and one employee of the Department of Transportation.</v>
      </c>
    </row>
    <row r="51" spans="2:3" ht="39" thickBot="1" x14ac:dyDescent="0.3">
      <c r="B51" s="290" t="s">
        <v>328</v>
      </c>
      <c r="C51" s="253" t="str">
        <f>Master!$AV$43</f>
        <v>No</v>
      </c>
    </row>
    <row r="52" spans="2:3" ht="39" thickBot="1" x14ac:dyDescent="0.3">
      <c r="B52" s="290" t="s">
        <v>329</v>
      </c>
      <c r="C52" s="253" t="str">
        <f>Master!$AW$43</f>
        <v>Not Addressed</v>
      </c>
    </row>
    <row r="53" spans="2:3" ht="26.25" thickBot="1" x14ac:dyDescent="0.3">
      <c r="B53" s="290" t="s">
        <v>330</v>
      </c>
      <c r="C53" s="253" t="str">
        <f>Master!$AX$43</f>
        <v>Yes</v>
      </c>
    </row>
    <row r="54" spans="2:3" ht="128.25" thickBot="1" x14ac:dyDescent="0.3">
      <c r="B54" s="290" t="s">
        <v>331</v>
      </c>
      <c r="C54" s="254" t="str">
        <f>Master!$AY$43</f>
        <v xml:space="preserve">    ORS § 757.993 (1) Except as provided in subsection (2) of this section and in addition to all other penalties provided by law, every person who violates or who procures, aids or abets in the violation of any rule of the Oregon Utility Notification Center shall incur a penalty of not more than $1,000 for the first violation and not more than $5,000 for each subsequent violation.  (2) In addition to all other penalties provided by law, every person who intentionally violates or who intentionally procures, aids or abets in the violation of any rule of the Oregon Utility Notification Center shall incur a penalty of not more than $5,000 for the first violation and not more than $10,000 for each subsequent violation.  (3) Each violation of any rule of the Oregon Utility Notification Center shall be a separate offense. In the case of a continuing violation, each day that the violation continues shall constitute a separate violation. ... (5) The Public Utility Commission may reduce any penalty provided in this section on such terms as the commission considers proper if: ... (8) The commission shall not seek penalties under this section except in response to a complaint alleging a violation of a rule or rules adopted by the Oregon Utility Notification Center. The commission may investigate any such complaint, and the commission shall have sole discretion to seek penalties under this section.</v>
      </c>
    </row>
    <row r="55" spans="2:3" ht="26.25" thickBot="1" x14ac:dyDescent="0.3">
      <c r="B55" s="290" t="s">
        <v>332</v>
      </c>
      <c r="C55" s="253" t="str">
        <f>Master!$AZ$43</f>
        <v>Yes</v>
      </c>
    </row>
    <row r="56" spans="2:3" ht="128.25" thickBot="1" x14ac:dyDescent="0.3">
      <c r="B56" s="290" t="s">
        <v>333</v>
      </c>
      <c r="C56" s="254" t="str">
        <f>Master!$BA$43</f>
        <v xml:space="preserve">    ORS § 757.993 (1) Except as provided in subsection (2) of this section and in addition to all other penalties provided by law, every person who violates or who procures, aids or abets in the violation of any rule of the Oregon Utility Notification Center shall incur a penalty of not more than $1,000 for the first violation and not more than $5,000 for each subsequent violation.  (2) In addition to all other penalties provided by law, every person who intentionally violates or who intentionally procures, aids or abets in the violation of any rule of the Oregon Utility Notification Center shall incur a penalty of not more than $5,000 for the first violation and not more than $10,000 for each subsequent violation.  (3) Each violation of any rule of the Oregon Utility Notification Center shall be a separate offense. In the case of a continuing violation, each day that the violation continues shall constitute a separate violation. ... (5) The Public Utility Commission may reduce any penalty provided in this section on such terms as the commission considers proper if: ... (8) The commission shall not seek penalties under this section except in response to a complaint alleging a violation of a rule or rules adopted by the Oregon Utility Notification Center. The commission may investigate any such complaint, and the commission shall have sole discretion to seek penalties under this section.</v>
      </c>
    </row>
    <row r="57" spans="2:3" ht="26.25" thickBot="1" x14ac:dyDescent="0.3">
      <c r="B57" s="290" t="s">
        <v>334</v>
      </c>
      <c r="C57" s="253" t="str">
        <f>Master!$BB$43</f>
        <v>Yes</v>
      </c>
    </row>
    <row r="58" spans="2:3" ht="128.25" thickBot="1" x14ac:dyDescent="0.3">
      <c r="B58" s="290" t="s">
        <v>335</v>
      </c>
      <c r="C58" s="254" t="str">
        <f>Master!$BC$43</f>
        <v xml:space="preserve">    ORS § 757.993 (1) Except as provided in subsection (2) of this section and in addition to all other penalties provided by law, every person who violates or who procures, aids or abets in the violation of any rule of the Oregon Utility Notification Center shall incur a penalty of not more than $1,000 for the first violation and not more than $5,000 for each subsequent violation.  (2) In addition to all other penalties provided by law, every person who intentionally violates or who intentionally procures, aids or abets in the violation of any rule of the Oregon Utility Notification Center shall incur a penalty of not more than $5,000 for the first violation and not more than $10,000 for each subsequent violation.  (3) Each violation of any rule of the Oregon Utility Notification Center shall be a separate offense. In the case of a continuing violation, each day that the violation continues shall constitute a separate violation. ... (5) The Public Utility Commission may reduce any penalty provided in this section on such terms as the commission considers proper if: ... (8) The commission shall not seek penalties under this section except in response to a complaint alleging a violation of a rule or rules adopted by the Oregon Utility Notification Center. The commission may investigate any such complaint, and the commission shall have sole discretion to seek penalties under this section.</v>
      </c>
    </row>
    <row r="59" spans="2:3" ht="26.25" thickBot="1" x14ac:dyDescent="0.3">
      <c r="B59" s="290" t="s">
        <v>200</v>
      </c>
      <c r="C59" s="253" t="str">
        <f>Master!$BD$43</f>
        <v>Oregon Public Utility Commission
(ORS § 757.993)</v>
      </c>
    </row>
    <row r="60" spans="2:3" ht="39" thickBot="1" x14ac:dyDescent="0.3">
      <c r="B60" s="290" t="s">
        <v>336</v>
      </c>
      <c r="C60" s="254" t="str">
        <f>Master!$BE$43</f>
        <v>No.
    (Reference ORS § 757.993 (8) … The commission may investigate any such complaint, and the commission shall have sole discretion to seek penalties under this section.)</v>
      </c>
    </row>
    <row r="61" spans="2:3" ht="51.75" thickBot="1" x14ac:dyDescent="0.3">
      <c r="B61" s="290" t="s">
        <v>651</v>
      </c>
      <c r="C61" s="253" t="str">
        <f>Master!$BF$43</f>
        <v>No</v>
      </c>
    </row>
    <row r="62" spans="2:3" ht="51.75" thickBot="1" x14ac:dyDescent="0.3">
      <c r="B62" s="290" t="s">
        <v>477</v>
      </c>
      <c r="C62" s="253" t="str">
        <f>Master!$BG$43</f>
        <v>No</v>
      </c>
    </row>
    <row r="63" spans="2:3" ht="51.75" thickBot="1" x14ac:dyDescent="0.3">
      <c r="B63" s="290" t="s">
        <v>478</v>
      </c>
      <c r="C63" s="253" t="str">
        <f>Master!$BH$43</f>
        <v>No</v>
      </c>
    </row>
    <row r="64" spans="2:3" ht="15.75" thickBot="1" x14ac:dyDescent="0.3">
      <c r="B64" s="387" t="s">
        <v>339</v>
      </c>
      <c r="C64" s="387"/>
    </row>
    <row r="65" spans="2:3" ht="39" thickBot="1" x14ac:dyDescent="0.3">
      <c r="B65" s="291" t="s">
        <v>340</v>
      </c>
      <c r="C65" s="163" t="str">
        <f>Master!$BI$43</f>
        <v xml:space="preserve">    Oregon Revised Statutes (ORS), Chapter 757, §§ 757.542 - 757.562, "Oregon Utility Notification Center, and § 757.993, "Penalties"
(https://www.oregonlegislature.gov/bills_laws/ors/ors757.html)
    Also see One-Call Center Website for Information on State Law.</v>
      </c>
    </row>
    <row r="66" spans="2:3" ht="26.25" thickBot="1" x14ac:dyDescent="0.3">
      <c r="B66" s="291" t="s">
        <v>341</v>
      </c>
      <c r="C66" s="257">
        <f>Master!$BJ$43</f>
        <v>43460</v>
      </c>
    </row>
    <row r="67" spans="2:3" ht="26.25" thickBot="1" x14ac:dyDescent="0.3">
      <c r="B67" s="291" t="s">
        <v>342</v>
      </c>
      <c r="C67" s="257" t="str">
        <f>Master!$BK$43</f>
        <v>Yes</v>
      </c>
    </row>
    <row r="68" spans="2:3" ht="26.25" thickBot="1" x14ac:dyDescent="0.3">
      <c r="B68" s="291" t="s">
        <v>343</v>
      </c>
      <c r="C68" s="156" t="str">
        <f>Master!$BL$43</f>
        <v xml:space="preserve">    Oregon Administrative Rules (OAR), Chapter 952 – Oregon Utility Notification Center, Division 1, §§  952-001-0001 – 952-001-0100
(http://arcweb.sos.state.or.us/pages/rules/oars_900/oar_952/952_tofc.html)</v>
      </c>
    </row>
    <row r="69" spans="2:3" ht="39" thickBot="1" x14ac:dyDescent="0.3">
      <c r="B69" s="291" t="s">
        <v>1472</v>
      </c>
      <c r="C69" s="156" t="str">
        <f>Master!$BM$43</f>
        <v>Oregon Utility Notification Center (OUNC)
Oregon811
(http://www.digsafelyoregon.com/)</v>
      </c>
    </row>
    <row r="70" spans="2:3" ht="15.75" thickBot="1" x14ac:dyDescent="0.3">
      <c r="B70" s="381" t="s">
        <v>377</v>
      </c>
      <c r="C70" s="382"/>
    </row>
    <row r="71" spans="2:3" ht="15.75" thickBot="1" x14ac:dyDescent="0.3">
      <c r="B71" s="292" t="s">
        <v>74</v>
      </c>
      <c r="C71" s="258" t="str">
        <f>Master!$BN$43</f>
        <v xml:space="preserve">    The OUNC is an official Oregon state agency and "shall have all of the powers of a state agency." (ORS § 757.552)</v>
      </c>
    </row>
    <row r="72" spans="2:3" ht="51.75" thickBot="1" x14ac:dyDescent="0.3">
      <c r="B72" s="292" t="s">
        <v>138</v>
      </c>
      <c r="C72" s="256">
        <f>Master!$BO$43</f>
        <v>0</v>
      </c>
    </row>
  </sheetData>
  <mergeCells count="6">
    <mergeCell ref="B70:C70"/>
    <mergeCell ref="B1:C1"/>
    <mergeCell ref="B2:C2"/>
    <mergeCell ref="B23:C23"/>
    <mergeCell ref="B45:C45"/>
    <mergeCell ref="B64:C64"/>
  </mergeCells>
  <hyperlinks>
    <hyperlink ref="C65" r:id="rId1" display="https://www.oregonlegislature.gov/bills_laws/ors/ors757.html" xr:uid="{00000000-0004-0000-2D00-000000000000}"/>
    <hyperlink ref="C68" r:id="rId2" display="http://arcweb.sos.state.or.us/pages/rules/oars_900/oar_952/952_tofc.html" xr:uid="{00000000-0004-0000-2D00-000001000000}"/>
    <hyperlink ref="C69" r:id="rId3" display="http://www.digsafelyoregon.com/" xr:uid="{00000000-0004-0000-2D00-000002000000}"/>
  </hyperlinks>
  <pageMargins left="0.7" right="0.7" top="0.75" bottom="0.75" header="0.3" footer="0.3"/>
  <pageSetup scale="74" fitToHeight="0" orientation="landscape" r:id="rId4"/>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B1:C72"/>
  <sheetViews>
    <sheetView topLeftCell="A62" workbookViewId="0">
      <selection activeCell="C63" sqref="C63"/>
    </sheetView>
  </sheetViews>
  <sheetFormatPr defaultColWidth="9.140625" defaultRowHeight="15" x14ac:dyDescent="0.25"/>
  <cols>
    <col min="1" max="1" width="9.140625" style="248"/>
    <col min="2" max="2" width="30.42578125" style="248" customWidth="1"/>
    <col min="3" max="3" width="87.28515625" style="248" customWidth="1"/>
    <col min="4" max="16384" width="9.140625" style="248"/>
  </cols>
  <sheetData>
    <row r="1" spans="2:3" ht="69.95" customHeight="1" thickBot="1" x14ac:dyDescent="0.3">
      <c r="B1" s="383" t="s">
        <v>1403</v>
      </c>
      <c r="C1" s="383"/>
    </row>
    <row r="2" spans="2:3" ht="15.75" thickBot="1" x14ac:dyDescent="0.3">
      <c r="B2" s="397" t="s">
        <v>1424</v>
      </c>
      <c r="C2" s="397"/>
    </row>
    <row r="3" spans="2:3" ht="230.25" thickBot="1" x14ac:dyDescent="0.3">
      <c r="B3" s="172" t="s">
        <v>159</v>
      </c>
      <c r="C3" s="249" t="str">
        <f>Master!$B$44</f>
        <v xml:space="preserve">    Pennsylvania 2017 Act 50 (PA 2017 Act 50), Section 1. "Excavation work" means the use of powered equipment or explosives in the movement of earth, rock or other material, and includes, but is not limited to, anchoring, augering, backfilling, blasting, boring, digging, ditching, drilling, driving-in, grading, plowing-in, pulling-in, ripping, scraping, trenching and tunneling. The term does not include soft excavation technology such as vacuum, high pressure air or water, tilling of soil for agricultural purposes to a depth of less than eighteen inches, performing minor routine maintenance up to a depth of less than eighteen inches measured from the top of the edge of the cartway or the top of the outer edge of an improved shoulder, in addition to the performance of incidental de minimis excavation associated with the routine maintenance and the removal of sediment buildup, within the right-of-way of public roads or work up to a depth of twenty-four inches beneath the existing surface within the right-of-way of a State highway, work performed by persons whose activities must comply with the requirements of and regulations promulgated under the act of May 31, 1945 (P.L.1198, No.418), known as the Surface Mining Conservation and Reclamation Act, the act of April 27, 1966 (1st Sp.Sess., P.L.31, No.1), known as The Bituminous Mine Subsidence and Land Conservation Act, or the act of September 24, 1968 (P.L.1040, No.318), known as the Coal Refuse Disposal Control Act, that relate to the protection of utility facilities or the  direct operations on a well pad following construction of the well pad and that are necessary or operations incidental to the extraction of oil or natural gas.</v>
      </c>
    </row>
    <row r="4" spans="2:3" ht="26.25" thickBot="1" x14ac:dyDescent="0.3">
      <c r="B4" s="172" t="s">
        <v>160</v>
      </c>
      <c r="C4" s="249" t="str">
        <f>Master!$C$44</f>
        <v xml:space="preserve">    PA 2017 Act 50, Section 1. "Excavator" means any person who or which performs excavation or demolition work for himself or for another person.</v>
      </c>
    </row>
    <row r="5" spans="2:3" ht="26.25" thickBot="1" x14ac:dyDescent="0.3">
      <c r="B5" s="172" t="s">
        <v>1465</v>
      </c>
      <c r="C5" s="250" t="str">
        <f>Master!$D$44</f>
        <v>Yes</v>
      </c>
    </row>
    <row r="6" spans="2:3" ht="26.25" thickBot="1" x14ac:dyDescent="0.3">
      <c r="B6" s="172" t="s">
        <v>296</v>
      </c>
      <c r="C6" s="250">
        <f>Master!$E$44</f>
        <v>3</v>
      </c>
    </row>
    <row r="7" spans="2:3" ht="306.75" thickBot="1" x14ac:dyDescent="0.3">
      <c r="B7" s="172" t="s">
        <v>297</v>
      </c>
      <c r="C7" s="251" t="str">
        <f>Master!$F$44</f>
        <v xml:space="preserve">    PA 2017 Act 50, Section 1.1.  The lawful start date shall be three business days through ten business days following notification to the One Call System.
    Section 5. It shall be the duty of each excavator who intends to perform excavation or demolition work within this Commonwealth:  (2.1) To request the location and type of facility owner lines at each work site by notifying the facility owner through the One Call System. Notification shall be not less than three nor more than ten business days in advance of beginning excavation or demolition work. No work shall begin earlier than the lawful start date which shall be on or after the third business day after notification. The lawful start date shall exclude the date upon which notification was received by the One Call System and notification received on a Saturday, Sunday or holiday, which shall be processed on the following business day. In the case of a complex project, notification shall not be less than ten business days in advance of the beginning of excavation or demolition work.  (2.2) To provide the One Call System with exact information to identify the work site so that facility owners might provide indications of their lines. An excavator shall be deemed to have met the obligations of clause (2.1) if he calls the One Call System, provides the work site and other required information and receives a serial number.  (3) In a complex project or if an excavator intends to perform work at multiple work sites or over a large area, to take reasonable steps to work with facility owners, including scheduling and conducting a preconstruction meeting, so that they may locate their facilities at a time reasonably in advance of the actual start of excavation or demolition work for each phase of the work. ... If the excavator does not believe that a preconstruction meeting is necessary under the circumstances of this clause it shall indicate such belief in its notice, but any facility owner with facilities at the work site may request a meeting with the excavator and a meeting shall be held between the facility owner and the excavator. ... (3.1) To comply with the requirements established by the One Call System as determined by the board of directors regarding the maximum area that a notification may cover.</v>
      </c>
    </row>
    <row r="8" spans="2:3" ht="39" thickBot="1" x14ac:dyDescent="0.3">
      <c r="B8" s="172" t="s">
        <v>298</v>
      </c>
      <c r="C8" s="252" t="str">
        <f>Master!$G$44</f>
        <v>10 days before excavation starts; indefinite ticket life after excavation starts as long as marks are visible.
(PA 2017 Act 50, Section 1.1)</v>
      </c>
    </row>
    <row r="9" spans="2:3" ht="26.25" thickBot="1" x14ac:dyDescent="0.3">
      <c r="B9" s="172" t="s">
        <v>299</v>
      </c>
      <c r="C9" s="252" t="str">
        <f>Master!$H$44</f>
        <v xml:space="preserve">Yes.
(PA 2017 Act 50, Section 5 (11)) </v>
      </c>
    </row>
    <row r="10" spans="2:3" ht="26.25" thickBot="1" x14ac:dyDescent="0.3">
      <c r="B10" s="172" t="s">
        <v>61</v>
      </c>
      <c r="C10" s="252" t="str">
        <f>Master!$I$44</f>
        <v xml:space="preserve">18"
(PA 2017 Act 50, Section 1.) </v>
      </c>
    </row>
    <row r="11" spans="2:3" ht="153.75" thickBot="1" x14ac:dyDescent="0.3">
      <c r="B11" s="172" t="s">
        <v>300</v>
      </c>
      <c r="C11" s="251" t="str">
        <f>Master!$J$44</f>
        <v xml:space="preserve">    PA 2017 Act 50, Section 5.  It shall be the duty of each excavator who intends to perform excavation or demolition work within this Commonwealth:...   (4) To exercise due care.....  Within the tolerance zone the excavator shall employ prudent techniques, which may include hand-dug test holes, vacuum excavation or similar devices to ascertain the precise position of such facilities. If insufficient information to safely excavate is available pursuant to clause 2(5), the excavator shall employ like prudent techniques which shall be paid for by the project owner pursuant to clause (15). ... (15) When the information required from the facility owner under clause 2(5)(i) cannot be provided or due to the nature of the information received from the facility owner, it is reasonably necessary for the excavator to ascertain the precise location of any line or abandoned or unclaimed lines by prudent techniques, which may include hand-dug test holes, vacuum excavation or other similar devices, the excavator shall promptly notify the project owner or the project owner’s representative, either orally or in writing.</v>
      </c>
    </row>
    <row r="12" spans="2:3" ht="39" thickBot="1" x14ac:dyDescent="0.3">
      <c r="B12" s="172" t="s">
        <v>301</v>
      </c>
      <c r="C12" s="253" t="str">
        <f>Master!$K$44</f>
        <v xml:space="preserve">Yes.
(PA 2017 Act 50, Section 5 (4)) </v>
      </c>
    </row>
    <row r="13" spans="2:3" ht="26.25" thickBot="1" x14ac:dyDescent="0.3">
      <c r="B13" s="172" t="s">
        <v>302</v>
      </c>
      <c r="C13" s="253" t="str">
        <f>Master!$L$44</f>
        <v xml:space="preserve">Yes.
(PA 2017 Act 50, Section 5 (3)) </v>
      </c>
    </row>
    <row r="14" spans="2:3" ht="39" thickBot="1" x14ac:dyDescent="0.3">
      <c r="B14" s="172" t="s">
        <v>303</v>
      </c>
      <c r="C14" s="253" t="str">
        <f>Master!$M$44</f>
        <v xml:space="preserve">Yes.
(PA 2017 Act 50, Section 5 (20)) </v>
      </c>
    </row>
    <row r="15" spans="2:3" ht="26.25" thickBot="1" x14ac:dyDescent="0.3">
      <c r="B15" s="172" t="s">
        <v>594</v>
      </c>
      <c r="C15" s="253" t="str">
        <f>Master!$N$44</f>
        <v xml:space="preserve">Yes.
(PA 2017 Act 50, Section 5 (3)) </v>
      </c>
    </row>
    <row r="16" spans="2:3" ht="39" thickBot="1" x14ac:dyDescent="0.3">
      <c r="B16" s="172" t="s">
        <v>305</v>
      </c>
      <c r="C16" s="253" t="str">
        <f>Master!$O$44</f>
        <v xml:space="preserve">Yes.
(PA 2017 Act 50, Section 5 (11.2)) </v>
      </c>
    </row>
    <row r="17" spans="2:3" ht="39" thickBot="1" x14ac:dyDescent="0.3">
      <c r="B17" s="172" t="s">
        <v>306</v>
      </c>
      <c r="C17" s="253" t="str">
        <f>Master!$P$44</f>
        <v xml:space="preserve">Yes.
(PA 2017 Act 50, Section 5.) </v>
      </c>
    </row>
    <row r="18" spans="2:3" ht="26.25" thickBot="1" x14ac:dyDescent="0.3">
      <c r="B18" s="172" t="s">
        <v>307</v>
      </c>
      <c r="C18" s="253" t="str">
        <f>Master!$Q$44</f>
        <v xml:space="preserve">Yes.
(PA 2017 Act 50, Section 5 (7)) </v>
      </c>
    </row>
    <row r="19" spans="2:3" ht="26.25" thickBot="1" x14ac:dyDescent="0.3">
      <c r="B19" s="172" t="s">
        <v>1466</v>
      </c>
      <c r="C19" s="253" t="str">
        <f>Master!$R$44</f>
        <v>No.
(Reference PA 2017 Act 50, Section 5 (7))</v>
      </c>
    </row>
    <row r="20" spans="2:3" ht="26.25" thickBot="1" x14ac:dyDescent="0.3">
      <c r="B20" s="172" t="s">
        <v>309</v>
      </c>
      <c r="C20" s="253" t="str">
        <f>Master!$S$44</f>
        <v xml:space="preserve">Yes.
(PA 2017 Act 50, Section 5 (8)) </v>
      </c>
    </row>
    <row r="21" spans="2:3" ht="15.75" thickBot="1" x14ac:dyDescent="0.3">
      <c r="B21" s="172" t="s">
        <v>310</v>
      </c>
      <c r="C21" s="253" t="str">
        <f>Master!$T$44</f>
        <v>Yes</v>
      </c>
    </row>
    <row r="22" spans="2:3" ht="192" thickBot="1" x14ac:dyDescent="0.3">
      <c r="B22" s="172" t="s">
        <v>311</v>
      </c>
      <c r="C22" s="249" t="str">
        <f>Master!$U$44</f>
        <v xml:space="preserve">    PA 2017 Act 50, Section 1. "Excavation work" means .... The term does not include soft excavation technology such as vacuum, high pressure air or water, tilling of soil for agricultural purposes to a depth of less than eighteen inches, performing minor routine maintenance up to a depth of less than eighteen inches measured from the top of the edge of the cartway or the top of the outer edge of an improved shoulder, in addition to the performance of incidental de minimis excavation associated with the routine maintenance and the removal of sediment buildup, within the right of-way of public roads or work up to depth of twenty-four inches beneath the existing surface within the right-of-way of a State highway, work performed by persons whose activities must comply with the requirements of and regulations promulgated under the act of May 31, 1945 (P.L.1198, No.418), known as the Surface Mining Conservation and Reclamation Act, the act of April 27, 1966 (1st Sp.Sess., P.L.31, No.1), known as The Bituminous Mine Subsidence and Land Conservation Act, or the act of September 24, 1968 (P.L.1040, No.318), known as the Coal Refuse Disposal Control Act, that relate to the protection of utility facilities or the  direct operations on a well pad following construction of the well pad and that are necessary or operations incidental to the extraction of oil or natural gas.</v>
      </c>
    </row>
    <row r="23" spans="2:3" ht="15.75" thickBot="1" x14ac:dyDescent="0.3">
      <c r="B23" s="385" t="s">
        <v>60</v>
      </c>
      <c r="C23" s="385"/>
    </row>
    <row r="24" spans="2:3" ht="39" thickBot="1" x14ac:dyDescent="0.3">
      <c r="B24" s="288" t="s">
        <v>153</v>
      </c>
      <c r="C24" s="253" t="str">
        <f>Master!$V$44</f>
        <v>2
(PA 2017 Act 50, Section 2 (5)(v))</v>
      </c>
    </row>
    <row r="25" spans="2:3" ht="409.6" thickBot="1" x14ac:dyDescent="0.3">
      <c r="B25" s="288" t="s">
        <v>312</v>
      </c>
      <c r="C25" s="254" t="str">
        <f>Master!$W$44</f>
        <v xml:space="preserve">    PA 2017 Act 50, Section 2:  It shall be the duty of each facility owner: ... (5) After receipt of a timely request from an excavator or operator who identifies the work site of excavation or demolition work he intends to perform and not later than the business day prior to the lawful start date of excavation:  (i) To mark, stake, locate or otherwise provide the position of the facility owner's underground lines at the work site within eighteen inches horizontally from the outside wall of such line in a manner so as to enable the excavator, where appropriate, to employ prudent techniques, which may include hand-dug test holes, to determine the precise position of the underground facility owner's lines. This shall be done to the extent such information is available in the facility owner's records or by use of standard locating techniques other than excavation. Standard locating techniques shall include at the utility owner's discretion the option to choose available technologies suitable to each type of line or facility being located at the work site, topography, soil conditions or to assist the facility owner in locating its lines or facilities, based on accepted engineering and operational practices. Facility owners shall make reasonable efforts during the excavation phase to locate or notify excavators of the existence and type of abandoned lines.  (i.1) To identify the location of an actually known facility's point of connection to its facilities, where the point of connection is not owned or operated by the facility owner. ...  (ii) To timely elect to excavate around its facilities in fulfillment of this subparagraph, at its option.  (iii.1) To propose mutually agreeable scheduling by which the excavator, facility owner or designer may locate the facilities. (v) To respond to all notices through the One Call System, provided the request is made in the time frame set forth under this act. The response shall be made not later than the end of the second business day following receipt of the notification by the One Call System, excluding the business day upon which the notification is received, or not later than the day prior to the lawful start date of excavation, if the excavator specifies a later date. In the case of an emergency, to respond through the One Call System as soon as practicable following receipt of notification of the emergency by the One Call System.  (v.1)  To, if a facility owner failed to respond to an original, proper, nonemergency locate request from the One Call System or to a renotification under section 5(20), communicate directly to the excavator within two hours after renotification of the information about its facility location and, if necessary and possible, go to the proposed work site to mark, stake or locate its underground lines or to verify to the excavator that the facility owner's underground lines are not within the area of the proposed work site....  (vii) To respond to emergency notifications as soon as practicable following receipt of notification of such emergency. The response by the facility owner shall be consistent with the nature of the emergency information received by the facility owner.... (ix)  If notification is received pursuant to section 5(8), to give priority to responding to notification as an emergency.</v>
      </c>
    </row>
    <row r="26" spans="2:3" ht="26.25" thickBot="1" x14ac:dyDescent="0.3">
      <c r="B26" s="288" t="s">
        <v>313</v>
      </c>
      <c r="C26" s="253" t="str">
        <f>Master!$X$44</f>
        <v>No</v>
      </c>
    </row>
    <row r="27" spans="2:3" ht="39" thickBot="1" x14ac:dyDescent="0.3">
      <c r="B27" s="288" t="s">
        <v>1288</v>
      </c>
      <c r="C27" s="253" t="str">
        <f>Master!$Y$44</f>
        <v>Not Addressed</v>
      </c>
    </row>
    <row r="28" spans="2:3" ht="39" thickBot="1" x14ac:dyDescent="0.3">
      <c r="B28" s="288" t="s">
        <v>1289</v>
      </c>
      <c r="C28" s="253" t="str">
        <f>Master!$Z$44</f>
        <v>Yes</v>
      </c>
    </row>
    <row r="29" spans="2:3" ht="90" thickBot="1" x14ac:dyDescent="0.3">
      <c r="B29" s="288" t="s">
        <v>314</v>
      </c>
      <c r="C29" s="254" t="str">
        <f>Master!$AA$44</f>
        <v xml:space="preserve">    PA 2017 Act 50, Section 2:  It shall be the duty of each facility owner: ...  (5) (vi) In marking the approximate position of underground lines or facilities, to follow the Common Ground Alliance Best Practices for Temporary Marking set forth in ANSI standard Z535.1. Should the Common Ground Alliance Best Practices be amended, the amended guidelines shall be applied and followed. If the Common Ground Alliance Best Practices no longer publishes guidelines for temporary markings or if the responsibility for publishing the guidelines is transferred to or assumed by another entity, the facility owner shall follow the guidelines approved by the One Call System's board of directors.</v>
      </c>
    </row>
    <row r="30" spans="2:3" ht="51.75" thickBot="1" x14ac:dyDescent="0.3">
      <c r="B30" s="288" t="s">
        <v>315</v>
      </c>
      <c r="C30" s="253" t="str">
        <f>Master!$AB$44</f>
        <v>No.
(However, see PA 2017 Act 50, Section 2. (5) (i.1))</v>
      </c>
    </row>
    <row r="31" spans="2:3" ht="51.75" thickBot="1" x14ac:dyDescent="0.3">
      <c r="B31" s="288" t="s">
        <v>316</v>
      </c>
      <c r="C31" s="253" t="str">
        <f>Master!$AC$44</f>
        <v>Yes</v>
      </c>
    </row>
    <row r="32" spans="2:3" ht="77.25" thickBot="1" x14ac:dyDescent="0.3">
      <c r="B32" s="288" t="s">
        <v>1290</v>
      </c>
      <c r="C32" s="254" t="str">
        <f>Master!$AD$44</f>
        <v xml:space="preserve">    PA 2017 Act 50, Section 2:  It shall be the duty of each facility owner: ...  (5) (i) ... Facility owners shall make reasonable efforts during the excavation phase to locate or notify excavators of the existence and type of abandoned lines…. (13) To maintain existing records of main lines abandoned on or after the effective date of this paragraph and to mark, locate or identify the main lines if possible, based upon the existing records. The records shall include written or electronic documents or drawings in the possession of the facility owner that show the location of an existing line or facility.</v>
      </c>
    </row>
    <row r="33" spans="2:3" ht="39" thickBot="1" x14ac:dyDescent="0.3">
      <c r="B33" s="288" t="s">
        <v>1291</v>
      </c>
      <c r="C33" s="253" t="str">
        <f>Master!$AE$44</f>
        <v>Yes</v>
      </c>
    </row>
    <row r="34" spans="2:3" ht="77.25" thickBot="1" x14ac:dyDescent="0.3">
      <c r="B34" s="288" t="s">
        <v>1281</v>
      </c>
      <c r="C34" s="253" t="str">
        <f>Master!$AF$44</f>
        <v xml:space="preserve">    PA 2017 Act 50, Section 2:  It shall be the duty of each facility owner: ... (v.1)  To, if a facility owner failed to respond to an original, proper, nonemergency locate request from the One Call System or to a renotification under section 5(20), communicate directly to the excavator within two hours after renotification of the information about its facility location and, if necessary and possible, go to the proposed work site to mark, stake or locate its underground lines or to verify to the excavator that the facility owner's underground lines are not within the area of the proposed work site.</v>
      </c>
    </row>
    <row r="35" spans="2:3" ht="39" thickBot="1" x14ac:dyDescent="0.3">
      <c r="B35" s="288" t="s">
        <v>1467</v>
      </c>
      <c r="C35" s="253" t="str">
        <f>Master!$AG$44</f>
        <v>Yes</v>
      </c>
    </row>
    <row r="36" spans="2:3" ht="51.75" thickBot="1" x14ac:dyDescent="0.3">
      <c r="B36" s="288" t="s">
        <v>1468</v>
      </c>
      <c r="C36" s="254" t="str">
        <f>Master!$AH$44</f>
        <v xml:space="preserve">    PA 2017 Act 50, Section 2:  It shall be the duty of each facility owner: ...  (5) (v) To respond to all notices through the One Call System, provided the request is made in the time frame set forth under this act....  In the case of an emergency, to respond through the One Call System as soon as practicable following receipt of notification of the emergency by the One Call System.</v>
      </c>
    </row>
    <row r="37" spans="2:3" ht="90" thickBot="1" x14ac:dyDescent="0.3">
      <c r="B37" s="288" t="s">
        <v>1282</v>
      </c>
      <c r="C37" s="258" t="str">
        <f>Master!$AI$44</f>
        <v>No.  
    [Not addressed in law. However, PA One Call utilizes an automated system, "KARL" that creates a mailbox for each serial number and collects the facility owners' responses. Once an excavator requests a locate, he/she will receive a response list via fax or email that identifies which facility operators have responded. For routine work location requests, KARL sends the response on the morning of the lawful start date.  If excavator doesn’t have a fax or email PA One Call has an automated system the excavator can call to check the responses prior to digging.]</v>
      </c>
    </row>
    <row r="38" spans="2:3" ht="51.75" thickBot="1" x14ac:dyDescent="0.3">
      <c r="B38" s="288" t="s">
        <v>317</v>
      </c>
      <c r="C38" s="253" t="str">
        <f>Master!$AJ$44</f>
        <v>Yes</v>
      </c>
    </row>
    <row r="39" spans="2:3" ht="192" thickBot="1" x14ac:dyDescent="0.3">
      <c r="B39" s="288" t="s">
        <v>318</v>
      </c>
      <c r="C39" s="254" t="str">
        <f>Master!$AK$44</f>
        <v xml:space="preserve">    PA 2017 Act 50, Section 2.  It shall be the duty of each facility owner: (1) To be a member of and give written notice to the One Call System. Such notice shall be in a form acceptable to the One Call System and include: ...(ii) as follows: (A)  The names of the counties and municipalities, down to and including wards in Philadelphia, Pittsburgh, Allentown and Erie, in which its lines are located and other related information as may be required by the One Call System regarding the location of a member's facilities.  (B)  The One Call System may not require its members to locate lines or facilities installed before the effective date of this clause unless the member has existing maps of the lines or facilities and the member's existing maps meet the specifications of the One Call System's Member Mapping Solutions. Nothing under this clause shall prohibit the One Call System members from voluntarily submitting to the One Call System maps of lines or facilities installed before the effective date of this clause. ... (iv) the street identifications or like information within each of the municipalities in which its lines are located. This information shall be in a form acceptable to the One Call System. Upon acceptance of the information from a facility owner, the One Call System shall provide the facility owner with notification within the boundaries described....  (v) any other information required by the One Call System.  </v>
      </c>
    </row>
    <row r="40" spans="2:3" ht="39" thickBot="1" x14ac:dyDescent="0.3">
      <c r="B40" s="288" t="s">
        <v>319</v>
      </c>
      <c r="C40" s="253" t="str">
        <f>Master!$AL$44</f>
        <v>Yes</v>
      </c>
    </row>
    <row r="41" spans="2:3" ht="51.75" thickBot="1" x14ac:dyDescent="0.3">
      <c r="B41" s="288" t="s">
        <v>1292</v>
      </c>
      <c r="C41" s="254" t="str">
        <f>Master!$AM$44</f>
        <v xml:space="preserve">    PA 2017 Act 50,  Section 2.  It shall be the duty of each facility owner … (2) To provide the One Call System, within five business days, with any revised information required under this section.</v>
      </c>
    </row>
    <row r="42" spans="2:3" ht="39" thickBot="1" x14ac:dyDescent="0.3">
      <c r="B42" s="288" t="s">
        <v>1293</v>
      </c>
      <c r="C42" s="253" t="str">
        <f>Master!$AN$44</f>
        <v>No</v>
      </c>
    </row>
    <row r="43" spans="2:3" ht="64.5" thickBot="1" x14ac:dyDescent="0.3">
      <c r="B43" s="288" t="s">
        <v>320</v>
      </c>
      <c r="C43" s="254" t="str">
        <f>Master!$AO$44</f>
        <v xml:space="preserve">    Not addressed.
    (However, see PA 2017 Act 50, Section 6.1. It shall be the duty of each project owner who engages in excavation or demolition work to be done within this Commonwealth: ... (6)  For new construction and where practicable in the opinion of the project owner, to install color-coded permanent markers to indicate the type and location of all laterals installed by the project owner.)</v>
      </c>
    </row>
    <row r="44" spans="2:3" ht="26.25" thickBot="1" x14ac:dyDescent="0.3">
      <c r="B44" s="288" t="s">
        <v>321</v>
      </c>
      <c r="C44" s="253" t="str">
        <f>Master!$AP$44</f>
        <v xml:space="preserve">Yes.
    (PA 2017 Act 50, Section 4.) </v>
      </c>
    </row>
    <row r="45" spans="2:3" ht="15.75" thickBot="1" x14ac:dyDescent="0.3">
      <c r="B45" s="386" t="s">
        <v>322</v>
      </c>
      <c r="C45" s="386"/>
    </row>
    <row r="46" spans="2:3" ht="26.25" thickBot="1" x14ac:dyDescent="0.3">
      <c r="B46" s="290" t="s">
        <v>1469</v>
      </c>
      <c r="C46" s="253" t="str">
        <f>Master!$AQ$44</f>
        <v xml:space="preserve">Yes.
    (PA 2017 Act 50, Section 2 (1)) </v>
      </c>
    </row>
    <row r="47" spans="2:3" ht="26.25" thickBot="1" x14ac:dyDescent="0.3">
      <c r="B47" s="290" t="s">
        <v>1470</v>
      </c>
      <c r="C47" s="253" t="str">
        <f>Master!$AR$44</f>
        <v>Yes</v>
      </c>
    </row>
    <row r="48" spans="2:3" ht="115.5" thickBot="1" x14ac:dyDescent="0.3">
      <c r="B48" s="290" t="s">
        <v>1471</v>
      </c>
      <c r="C48" s="254" t="str">
        <f>Master!$AS$44</f>
        <v xml:space="preserve">    PA 2017 Act 50, Section 1.  "Facility owner" means the public utility or agency, political subdivision, municipality, authority, rural electric cooperative or other person or entity who or which owns or operates a line. This term does not include the Department of Transportation within a State highway right-of-way.  The term does not include any of the following:  (1) A person serving the person's own property through the person's own line if the person does not provide service to any other customer.  (2) A person using a line which the person does not own or operate if the use of the line does not serve more than a single property.
    Section 2:  It shall be the duty of each facility owner:  (1) To be a member of and give written notice to the One Call System.....</v>
      </c>
    </row>
    <row r="49" spans="2:3" ht="26.25" thickBot="1" x14ac:dyDescent="0.3">
      <c r="B49" s="290" t="s">
        <v>326</v>
      </c>
      <c r="C49" s="253" t="str">
        <f>Master!$AT$44</f>
        <v>Yes</v>
      </c>
    </row>
    <row r="50" spans="2:3" ht="128.25" thickBot="1" x14ac:dyDescent="0.3">
      <c r="B50" s="290" t="s">
        <v>327</v>
      </c>
      <c r="C50" s="254" t="str">
        <f>Master!$AU$44</f>
        <v xml:space="preserve">    PA 2017 Act 50, Section 3.1. (d) The One Call System shall be governed by a board of directors to be chosen by the facility owners. No less than twenty percent of the seats on the board shall be held by municipalities or municipal authorities. The board shall include all of the following:  (1) The chairman or his designee.  (2) The Director of the Pennsylvania Emergency Management Agency or his designee.  (4) The Secretary of Transportation or his designee.  (5) An excavator or excavation industry representative.  (6) A designer or designer industry representative. (7)  An owner or operator or a representative of an owner or operator of pipelines associated with conventional oil and gas wells. The owner or operator may be a facility owner or a pipeline owner or operator who voluntarily submits maps of its lines or facilities to the One Call System. (8)  A facility owner or facility owner representative of pipelines associated with unconventional oil and gas wells.</v>
      </c>
    </row>
    <row r="51" spans="2:3" ht="39" thickBot="1" x14ac:dyDescent="0.3">
      <c r="B51" s="290" t="s">
        <v>328</v>
      </c>
      <c r="C51" s="253" t="str">
        <f>Master!$AV$44</f>
        <v>Yes</v>
      </c>
    </row>
    <row r="52" spans="2:3" ht="141" thickBot="1" x14ac:dyDescent="0.3">
      <c r="B52" s="290" t="s">
        <v>329</v>
      </c>
      <c r="C52" s="253" t="str">
        <f>Master!$AW$44</f>
        <v xml:space="preserve">    PA 2017 Act 50, Section 7.8. (a)  A damage prevention committee shall be established as follows:  (1)  The committee shall consist of the following members, appointed by the commission: …(b)  The committee shall meet regularly to carry out the following purposes:
(1)  Review a report of an alleged violation of this act and damage prevention investigator findings and recommendations.  (2)  Issue a warning letter to a person as deemed appropriate by the committee or as recommended by the damage prevention investigator.  (3)  Issue an informal determination that imposes an administrative penalty.  (4)  Require a person to attend a damage prevention educational program.  (5)  Issue an informal determination that modifies or dismisses a recommendation of committee staff.... (e)  The committee shall have the following additional duties: (1)  Upon the request of the commission, the committee shall hold a special meeting to advise the commission on a matter related to damage prevention for underground facilities under this act.</v>
      </c>
    </row>
    <row r="53" spans="2:3" ht="26.25" thickBot="1" x14ac:dyDescent="0.3">
      <c r="B53" s="290" t="s">
        <v>330</v>
      </c>
      <c r="C53" s="253" t="str">
        <f>Master!$AX$44</f>
        <v>Yes</v>
      </c>
    </row>
    <row r="54" spans="2:3" ht="141" thickBot="1" x14ac:dyDescent="0.3">
      <c r="B54" s="290" t="s">
        <v>331</v>
      </c>
      <c r="C54" s="254" t="str">
        <f>Master!$AY$44</f>
        <v xml:space="preserve">    PA 2017 Act 50, Section 7.10.  (a)  The commission may issue a warning and order requiring compliance with this act and may levy an administrative penalty for a violation of this act. A warning, order or penalty shall be served on the person or entity violating this act at the person's last known address. A party aggrieved by the imposition of an order or administrative penalty imposed by the commission may appeal the order or penalty as provided under 2 Pa.C.S. Chs. 5 Subch. A (relating to practice and procedure of Commonwealth agencies) and 7 Subch. A (relating to judicial review of Commonwealth agency action).  (b)  The following shall apply:  (1)  A person or entity violating this act may be subject to: (i)  an administrative penalty of not more than two thousand five hundred dollars ($2,500) per violation; or  (ii)  if the violation results in injury, death or property damage of twenty-five thousand dollars ($25,000) or more, an administrative penalty of not more than fifty thousand dollars ($50,000).</v>
      </c>
    </row>
    <row r="55" spans="2:3" ht="26.25" thickBot="1" x14ac:dyDescent="0.3">
      <c r="B55" s="290" t="s">
        <v>332</v>
      </c>
      <c r="C55" s="253" t="str">
        <f>Master!$AZ$44</f>
        <v>Yes</v>
      </c>
    </row>
    <row r="56" spans="2:3" ht="141" thickBot="1" x14ac:dyDescent="0.3">
      <c r="B56" s="290" t="s">
        <v>333</v>
      </c>
      <c r="C56" s="254" t="str">
        <f>Master!$BA$44</f>
        <v xml:space="preserve">    PA 2017 Act 50, Section 7.10.  (a)  The commission may issue a warning and order requiring compliance with this act and may levy an administrative penalty for a violation of this act. A warning, order or penalty shall be served on the person or entity violating this act at the person's last known address. A party aggrieved by the imposition of an order or administrative penalty imposed by the commission may appeal the order or penalty as provided under 2 Pa.C.S. Chs. 5 Subch. A (relating to practice and procedure of Commonwealth agencies) and 7 Subch. A (relating to judicial review of Commonwealth agency action).  (b)  The following shall apply:  (1)  A person or entity violating this act may be subject to: (i)  an administrative penalty of not more than two thousand five hundred dollars ($2,500) per violation; or  (ii)  if the violation results in injury, death or property damage of twenty-five thousand dollars ($25,000) or more, an administrative penalty of not more than fifty thousand dollars ($50,000).</v>
      </c>
    </row>
    <row r="57" spans="2:3" ht="26.25" thickBot="1" x14ac:dyDescent="0.3">
      <c r="B57" s="290" t="s">
        <v>334</v>
      </c>
      <c r="C57" s="253" t="str">
        <f>Master!$BB$44</f>
        <v>Yes</v>
      </c>
    </row>
    <row r="58" spans="2:3" ht="141" thickBot="1" x14ac:dyDescent="0.3">
      <c r="B58" s="290" t="s">
        <v>335</v>
      </c>
      <c r="C58" s="254" t="str">
        <f>Master!$BC$44</f>
        <v xml:space="preserve">    PA 2017 Act 50, Section 7.10.  (a)  The commission may issue a warning and order requiring compliance with this act and may levy an administrative penalty for a violation of this act. A warning, order or penalty shall be served on the person or entity violating this act at the person's last known address. A party aggrieved by the imposition of an order or administrative penalty imposed by the commission may appeal the order or penalty as provided under 2 Pa.C.S. Chs. 5 Subch. A (relating to practice and procedure of Commonwealth agencies) and 7 Subch. A (relating to judicial review of Commonwealth agency action).  (b)  The following shall apply:  (1)  A person or entity violating this act may be subject to: (i)  an administrative penalty of not more than two thousand five hundred dollars ($2,500) per violation; or  (ii)  if the violation results in injury, death or property damage of twenty-five thousand dollars ($25,000) or more, an administrative penalty of not more than fifty thousand dollars ($50,000).</v>
      </c>
    </row>
    <row r="59" spans="2:3" ht="39" thickBot="1" x14ac:dyDescent="0.3">
      <c r="B59" s="290" t="s">
        <v>200</v>
      </c>
      <c r="C59" s="254" t="str">
        <f>Master!$BD$44</f>
        <v xml:space="preserve">    PA 2017 Act 50, Section 1. "Commission" means the Pennsylvania Public Utility Commission.
    Section 7.10.  (a)  The commission may issue a warning and order requiring compliance with this act and may levy an administrative penalty for a violation of this act.</v>
      </c>
    </row>
    <row r="60" spans="2:3" ht="39" thickBot="1" x14ac:dyDescent="0.3">
      <c r="B60" s="290" t="s">
        <v>336</v>
      </c>
      <c r="C60" s="253" t="str">
        <f>Master!$BE$44</f>
        <v>No.  
[Reference PA 2017 Act 50, Section 7.10(e)]</v>
      </c>
    </row>
    <row r="61" spans="2:3" ht="51.75" thickBot="1" x14ac:dyDescent="0.3">
      <c r="B61" s="290" t="s">
        <v>651</v>
      </c>
      <c r="C61" s="253" t="str">
        <f>Master!$BF$44</f>
        <v>Yes.  
(PA 2017 Act 50, Section 2 (10))</v>
      </c>
    </row>
    <row r="62" spans="2:3" ht="51.75" thickBot="1" x14ac:dyDescent="0.3">
      <c r="B62" s="290" t="s">
        <v>477</v>
      </c>
      <c r="C62" s="253" t="str">
        <f>Master!$BG$44</f>
        <v>Yes.  
(PA 2017 Act 50, Section 5 (16))</v>
      </c>
    </row>
    <row r="63" spans="2:3" ht="51.75" thickBot="1" x14ac:dyDescent="0.3">
      <c r="B63" s="290" t="s">
        <v>478</v>
      </c>
      <c r="C63" s="253" t="str">
        <f>Master!$BH$44</f>
        <v>No</v>
      </c>
    </row>
    <row r="64" spans="2:3" ht="15.75" thickBot="1" x14ac:dyDescent="0.3">
      <c r="B64" s="387" t="s">
        <v>339</v>
      </c>
      <c r="C64" s="387"/>
    </row>
    <row r="65" spans="2:3" ht="39" thickBot="1" x14ac:dyDescent="0.3">
      <c r="B65" s="291" t="s">
        <v>340</v>
      </c>
      <c r="C65" s="163" t="str">
        <f>Master!$BI$44</f>
        <v xml:space="preserve">    Pennsylvania 2017 Act 50 (PA 2017 Act 50), Underground Utility Line Protection Act
(http://www.legis.state.pa.us/cfdocs/legis/li/uconsCheck.cfm?yr=2017&amp;sessInd=0&amp;act=50) 
    Also see One-Call Center Website.</v>
      </c>
    </row>
    <row r="66" spans="2:3" ht="26.25" thickBot="1" x14ac:dyDescent="0.3">
      <c r="B66" s="291" t="s">
        <v>341</v>
      </c>
      <c r="C66" s="255">
        <f>Master!$BJ$44</f>
        <v>43038</v>
      </c>
    </row>
    <row r="67" spans="2:3" ht="26.25" thickBot="1" x14ac:dyDescent="0.3">
      <c r="B67" s="291" t="s">
        <v>342</v>
      </c>
      <c r="C67" s="255" t="str">
        <f>Master!$BK$44</f>
        <v>No</v>
      </c>
    </row>
    <row r="68" spans="2:3" ht="26.25" thickBot="1" x14ac:dyDescent="0.3">
      <c r="B68" s="291" t="s">
        <v>343</v>
      </c>
      <c r="C68" s="255" t="str">
        <f>Master!$BL$44</f>
        <v>None</v>
      </c>
    </row>
    <row r="69" spans="2:3" ht="39" thickBot="1" x14ac:dyDescent="0.3">
      <c r="B69" s="291" t="s">
        <v>1472</v>
      </c>
      <c r="C69" s="156" t="str">
        <f>Master!$BM$44</f>
        <v>Pennsylvania One Call System, Inc.
Pennsylvania 811
(http://www.pa1call.org/PA811/Public/)</v>
      </c>
    </row>
    <row r="70" spans="2:3" ht="15.75" thickBot="1" x14ac:dyDescent="0.3">
      <c r="B70" s="381" t="s">
        <v>377</v>
      </c>
      <c r="C70" s="382"/>
    </row>
    <row r="71" spans="2:3" ht="26.25" thickBot="1" x14ac:dyDescent="0.3">
      <c r="B71" s="292" t="s">
        <v>74</v>
      </c>
      <c r="C71" s="254" t="str">
        <f>Master!$BN$44</f>
        <v xml:space="preserve">    Pennsylvania one-call law extensively updated through PA Act 50 of 2017 on Oct. 30,2017.  Act expires 12/31/2024.</v>
      </c>
    </row>
    <row r="72" spans="2:3" ht="51.75" thickBot="1" x14ac:dyDescent="0.3">
      <c r="B72" s="292" t="s">
        <v>138</v>
      </c>
      <c r="C72" s="256">
        <f>Master!$BO$44</f>
        <v>0</v>
      </c>
    </row>
  </sheetData>
  <mergeCells count="6">
    <mergeCell ref="B70:C70"/>
    <mergeCell ref="B1:C1"/>
    <mergeCell ref="B2:C2"/>
    <mergeCell ref="B23:C23"/>
    <mergeCell ref="B45:C45"/>
    <mergeCell ref="B64:C64"/>
  </mergeCells>
  <hyperlinks>
    <hyperlink ref="C69" r:id="rId1" display="http://www.pa1call.org/PA811/Public/" xr:uid="{00000000-0004-0000-2E00-000000000000}"/>
    <hyperlink ref="C65" r:id="rId2" display="http://www.pa1call.org/PA811/Public/POCS_Content/Resource_Center/Act_287.aspx" xr:uid="{00000000-0004-0000-2E00-000001000000}"/>
  </hyperlinks>
  <pageMargins left="0.7" right="0.7" top="0.75" bottom="0.75" header="0.3" footer="0.3"/>
  <pageSetup scale="74" fitToHeight="0" orientation="landscape" r:id="rId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B1:C72"/>
  <sheetViews>
    <sheetView topLeftCell="B4" workbookViewId="0">
      <selection activeCell="C69" sqref="C69"/>
    </sheetView>
  </sheetViews>
  <sheetFormatPr defaultColWidth="9.140625" defaultRowHeight="15" x14ac:dyDescent="0.25"/>
  <cols>
    <col min="1" max="1" width="9.140625" style="276"/>
    <col min="2" max="2" width="30.42578125" style="276" customWidth="1"/>
    <col min="3" max="3" width="125.7109375" style="276" customWidth="1"/>
    <col min="4" max="16384" width="9.140625" style="276"/>
  </cols>
  <sheetData>
    <row r="1" spans="2:3" ht="69.95" customHeight="1" thickBot="1" x14ac:dyDescent="0.3">
      <c r="B1" s="383" t="s">
        <v>1423</v>
      </c>
      <c r="C1" s="383"/>
    </row>
    <row r="2" spans="2:3" ht="15.75" thickBot="1" x14ac:dyDescent="0.3">
      <c r="B2" s="391" t="s">
        <v>1424</v>
      </c>
      <c r="C2" s="391"/>
    </row>
    <row r="3" spans="2:3" ht="77.25" thickBot="1" x14ac:dyDescent="0.3">
      <c r="B3" s="172" t="s">
        <v>159</v>
      </c>
      <c r="C3" s="277" t="str">
        <f>Master!$B$45</f>
        <v xml:space="preserve">    Puerto Rico Law Title 21. Subtitle 6. Chapter 225a. (PR Law) § 4631a. ... (d) Demolition or to demolish.-- Total or partial destruction, breaking, movement, remodeling or removal of any structure or building.  (j) Excavation or to excavate.-- Operation to move or remove land, rocks or similar material in or under the surface, or the movement or removal of layers of soil, including constructed or paved areas, or the perforation for soil testing, security fencing, posts or anchoring systems through the use of explosives and power or hand equipment such as, but not limited to, excavators, drills, cranes, and hammers in order to excavate pits, ditches, channels or tunnels, or make repairs, drive piles or level land, among others. For the purposes of this chapter, the plowing of soil for agricultural purposes shall not be considered an excavation.</v>
      </c>
    </row>
    <row r="4" spans="2:3" ht="15.75" thickBot="1" x14ac:dyDescent="0.3">
      <c r="B4" s="172" t="s">
        <v>160</v>
      </c>
      <c r="C4" s="277" t="str">
        <f>Master!$C$45</f>
        <v xml:space="preserve">    PR Law § 4631a. (i) Excavator.-- Person who intends to carry out or carries out an excavation or demolition.</v>
      </c>
    </row>
    <row r="5" spans="2:3" ht="26.25" thickBot="1" x14ac:dyDescent="0.3">
      <c r="B5" s="172" t="s">
        <v>1465</v>
      </c>
      <c r="C5" s="278" t="str">
        <f>Master!$D$45</f>
        <v>Yes</v>
      </c>
    </row>
    <row r="6" spans="2:3" ht="26.25" thickBot="1" x14ac:dyDescent="0.3">
      <c r="B6" s="172" t="s">
        <v>296</v>
      </c>
      <c r="C6" s="278">
        <f>Master!$E$45</f>
        <v>4</v>
      </c>
    </row>
    <row r="7" spans="2:3" ht="51.75" thickBot="1" x14ac:dyDescent="0.3">
      <c r="B7" s="172" t="s">
        <v>297</v>
      </c>
      <c r="C7" s="279" t="str">
        <f>Master!$F$45</f>
        <v xml:space="preserve">    PR Law § 4631e.  Except in cases of emergency, as established in § 4631g of this title, any person who plans to excavate or demolish shall notify its intention to excavate or demolish to the Excavation and Demolition Coordination Center, and shall coordinate through said Center all excavation or demolition works to be carried out in the jurisdiction of Puerto Rico between the tenth (10th) day and the fourth (4th) working day, prior to the date of the excavation or demolition proposed, excluding Saturdays, Sundays and official holidays.</v>
      </c>
    </row>
    <row r="8" spans="2:3" ht="26.25" thickBot="1" x14ac:dyDescent="0.3">
      <c r="B8" s="172" t="s">
        <v>298</v>
      </c>
      <c r="C8" s="280" t="str">
        <f>Master!$G$45</f>
        <v>60
(PR Law § 4631c. (j))</v>
      </c>
    </row>
    <row r="9" spans="2:3" ht="26.25" thickBot="1" x14ac:dyDescent="0.3">
      <c r="B9" s="172" t="s">
        <v>299</v>
      </c>
      <c r="C9" s="280" t="str">
        <f>Master!$H$45</f>
        <v>Yes.
(PR Law § 4631e.)</v>
      </c>
    </row>
    <row r="10" spans="2:3" ht="26.25" thickBot="1" x14ac:dyDescent="0.3">
      <c r="B10" s="172" t="s">
        <v>61</v>
      </c>
      <c r="C10" s="280" t="str">
        <f>Master!$I$45</f>
        <v>12 inches or 18 inches depending on the diameter of the underground facility.
(PR Regulation 7245. § 6.11)</v>
      </c>
    </row>
    <row r="11" spans="2:3" ht="102.75" thickBot="1" x14ac:dyDescent="0.3">
      <c r="B11" s="172" t="s">
        <v>300</v>
      </c>
      <c r="C11" s="279" t="str">
        <f>Master!$J$45</f>
        <v xml:space="preserve">    PR Regulation 7245, Section 6.11: All excavators or demolition must keep the following tolerances: (a) where in the case of a structure or buried installation whose diameter exceeds twelve (12) inches, or there are structures or multiple underground installations, the margin of tolerance shall be eighteen (18) inches from all angles;  (b) case of a structure or buried installation whose diameter is twelve (12) inches or smaller, the margin of tolerance shall be twelve (12) inches from all angles. (c) If a structure or underground installation is within the margins of tolerance from its location to the surface, only demolition or excavator can use mechanized equipment to approaching it from an angle that allows you to save the margins of tolerance.   (d) If a structure or underground installation is within the margins of tolerance from all angles, excavator or only demolition may use hand tools to approach the same.  (e) ensured once properly structure, underground installation, excavator or demolition can continue any task or work it intends to, always taking the necessary measures for the protection of the structure or buried installation.  </v>
      </c>
    </row>
    <row r="12" spans="2:3" ht="39" thickBot="1" x14ac:dyDescent="0.3">
      <c r="B12" s="172" t="s">
        <v>301</v>
      </c>
      <c r="C12" s="281" t="str">
        <f>Master!$K$45</f>
        <v>Yes.
(PR Regulation 7245, §§ 6.10 and 6.11 (d))</v>
      </c>
    </row>
    <row r="13" spans="2:3" ht="26.25" thickBot="1" x14ac:dyDescent="0.3">
      <c r="B13" s="172" t="s">
        <v>302</v>
      </c>
      <c r="C13" s="281" t="str">
        <f>Master!$L$45</f>
        <v>No</v>
      </c>
    </row>
    <row r="14" spans="2:3" ht="39" thickBot="1" x14ac:dyDescent="0.3">
      <c r="B14" s="172" t="s">
        <v>303</v>
      </c>
      <c r="C14" s="281" t="str">
        <f>Master!$M$45</f>
        <v>Yes.
(PR Law § 4631e.)</v>
      </c>
    </row>
    <row r="15" spans="2:3" ht="26.25" thickBot="1" x14ac:dyDescent="0.3">
      <c r="B15" s="172" t="s">
        <v>594</v>
      </c>
      <c r="C15" s="281" t="str">
        <f>Master!$N$45</f>
        <v>No</v>
      </c>
    </row>
    <row r="16" spans="2:3" ht="39" thickBot="1" x14ac:dyDescent="0.3">
      <c r="B16" s="172" t="s">
        <v>305</v>
      </c>
      <c r="C16" s="281" t="str">
        <f>Master!$O$45</f>
        <v>No</v>
      </c>
    </row>
    <row r="17" spans="2:3" ht="39" thickBot="1" x14ac:dyDescent="0.3">
      <c r="B17" s="172" t="s">
        <v>306</v>
      </c>
      <c r="C17" s="281" t="str">
        <f>Master!$P$45</f>
        <v>Yes.
(PR Law Title 21. Subtitle 6. Chapter 225a. § 4631e.)</v>
      </c>
    </row>
    <row r="18" spans="2:3" ht="26.25" thickBot="1" x14ac:dyDescent="0.3">
      <c r="B18" s="172" t="s">
        <v>307</v>
      </c>
      <c r="C18" s="281" t="str">
        <f>Master!$Q$45</f>
        <v>Yes.
(PR Law Title 21. Subtitle 6. Chapter 225a. § 4631i.)</v>
      </c>
    </row>
    <row r="19" spans="2:3" ht="26.25" thickBot="1" x14ac:dyDescent="0.3">
      <c r="B19" s="172" t="s">
        <v>1466</v>
      </c>
      <c r="C19" s="281" t="str">
        <f>Master!$R$45</f>
        <v>Yes.
(PR Law § 4631i.)</v>
      </c>
    </row>
    <row r="20" spans="2:3" ht="26.25" thickBot="1" x14ac:dyDescent="0.3">
      <c r="B20" s="172" t="s">
        <v>309</v>
      </c>
      <c r="C20" s="281" t="str">
        <f>Master!$S$45</f>
        <v>No.
(Reference PR Law § 4631i.)</v>
      </c>
    </row>
    <row r="21" spans="2:3" ht="15.75" thickBot="1" x14ac:dyDescent="0.3">
      <c r="B21" s="172" t="s">
        <v>310</v>
      </c>
      <c r="C21" s="281" t="str">
        <f>Master!$T$45</f>
        <v>Yes</v>
      </c>
    </row>
    <row r="22" spans="2:3" ht="192" thickBot="1" x14ac:dyDescent="0.3">
      <c r="B22" s="172" t="s">
        <v>311</v>
      </c>
      <c r="C22" s="277" t="str">
        <f>Master!$U$45</f>
        <v xml:space="preserve">    PR Law § 4631j.  The provisions of § 4631d of this title shall not be applicable in the following situations:  (a) Burial works in cemeteries;  (b) work in a secured structure or installation if the excavator or wrecker operates each underground structure in the secured installation or structure;  (c) activities carried out in private properties related to agricultural works, save that if a person exempted from this subsection chooses to comply with this chapter, and the operator fails to comply with the same, the person shall not be held liable by the owner for damages to the underground structure or installation;  (d) excavations or demolitions by or for a person who:  (1) Owns, leases or has a lease on the property in which the excavation or demolition is to be carried out, and  (2) operates all the underground structures or installations located at the site of the excavation or demolition. (e) Underground structures or installations operated by the owner of a secured structure or installation and which are entirely located within the secured structure or installation;  (f) a structure or installation that serves only the owner of said structure or the lessee, and which is located solely on the owner's property;  (g) an underground structure or installation that: serves a cemetery and is located solely in the cemetery;  (h) works to substitute electric power line posts when the posts to be replaced are to be installed within a thirty-six (36) inch radius measured from the exterior of the existing structure and the electric service connections located in an area between the curb and the structure; Provided, That said works shall be conducted at a depth equal to or lesser than the existing ones;  (i) works to substitute meter boxes, sanitary sewer service connections and drinking water service connections located in an area between the curb and the structure; Provided, That said works shall be conducted at a depth equal to or lesser than the existing ones;  (j) works of installation of telecommunications service connections located in an area between the curb and the structure.</v>
      </c>
    </row>
    <row r="23" spans="2:3" ht="15.75" thickBot="1" x14ac:dyDescent="0.3">
      <c r="B23" s="385" t="s">
        <v>60</v>
      </c>
      <c r="C23" s="385"/>
    </row>
    <row r="24" spans="2:3" ht="64.5" thickBot="1" x14ac:dyDescent="0.3">
      <c r="B24" s="288" t="s">
        <v>153</v>
      </c>
      <c r="C24" s="281" t="str">
        <f>Master!$V$45</f>
        <v>Prior to the time established to begin the excavation or demolition.
(PR Law § 4631i.)
or
3 days
(PR Regulation # 7245 § 6.06)</v>
      </c>
    </row>
    <row r="25" spans="2:3" ht="77.25" thickBot="1" x14ac:dyDescent="0.3">
      <c r="B25" s="288" t="s">
        <v>312</v>
      </c>
      <c r="C25" s="282" t="str">
        <f>Master!$W$45</f>
        <v xml:space="preserve">    PR Law § 4631d.  ... Upon receipt of the information, the operators who have underground installations or structures at the site to be excavated or where the demolition shall occur, shall mark the actual location of the structures as well as the approximate depth thereof, prior to the time established to begin the excavation or demolition. The identification of the location through which the installations or structures of the operators run, shall be established through colors or other identification mechanisms by the Excavation and Demolition Coordination Center by regulations, with the exception of that expressly provided by this chapter.  If an operator wishes to have a representative present during the excavation or demolition, it shall contact the excavator or wrecker and confirm the date and time of the excavation or demolition.</v>
      </c>
    </row>
    <row r="26" spans="2:3" ht="26.25" thickBot="1" x14ac:dyDescent="0.3">
      <c r="B26" s="288" t="s">
        <v>313</v>
      </c>
      <c r="C26" s="281" t="str">
        <f>Master!$X$45</f>
        <v>No</v>
      </c>
    </row>
    <row r="27" spans="2:3" ht="39" thickBot="1" x14ac:dyDescent="0.3">
      <c r="B27" s="288" t="s">
        <v>1288</v>
      </c>
      <c r="C27" s="281" t="str">
        <f>Master!$Y$45</f>
        <v>Not Addressed</v>
      </c>
    </row>
    <row r="28" spans="2:3" ht="39" thickBot="1" x14ac:dyDescent="0.3">
      <c r="B28" s="288" t="s">
        <v>1289</v>
      </c>
      <c r="C28" s="281" t="str">
        <f>Master!$Z$45</f>
        <v>No</v>
      </c>
    </row>
    <row r="29" spans="2:3" ht="39" thickBot="1" x14ac:dyDescent="0.3">
      <c r="B29" s="288" t="s">
        <v>314</v>
      </c>
      <c r="C29" s="281" t="str">
        <f>Master!$AA$45</f>
        <v>Not addressed.
(Reference PR Regulation 7245, § 6.09)</v>
      </c>
    </row>
    <row r="30" spans="2:3" ht="51.75" thickBot="1" x14ac:dyDescent="0.3">
      <c r="B30" s="288" t="s">
        <v>315</v>
      </c>
      <c r="C30" s="281" t="str">
        <f>Master!$AB$45</f>
        <v>No</v>
      </c>
    </row>
    <row r="31" spans="2:3" ht="51.75" thickBot="1" x14ac:dyDescent="0.3">
      <c r="B31" s="288" t="s">
        <v>316</v>
      </c>
      <c r="C31" s="281" t="str">
        <f>Master!$AC$45</f>
        <v>No</v>
      </c>
    </row>
    <row r="32" spans="2:3" ht="39" thickBot="1" x14ac:dyDescent="0.3">
      <c r="B32" s="288" t="s">
        <v>1290</v>
      </c>
      <c r="C32" s="281" t="str">
        <f>Master!$AD$45</f>
        <v>Not Addressed</v>
      </c>
    </row>
    <row r="33" spans="2:3" ht="39" thickBot="1" x14ac:dyDescent="0.3">
      <c r="B33" s="288" t="s">
        <v>1291</v>
      </c>
      <c r="C33" s="281" t="str">
        <f>Master!$AE$45</f>
        <v>No</v>
      </c>
    </row>
    <row r="34" spans="2:3" ht="39" thickBot="1" x14ac:dyDescent="0.3">
      <c r="B34" s="288" t="s">
        <v>1281</v>
      </c>
      <c r="C34" s="281" t="str">
        <f>Master!$AF$45</f>
        <v>Not Addressed</v>
      </c>
    </row>
    <row r="35" spans="2:3" ht="39" thickBot="1" x14ac:dyDescent="0.3">
      <c r="B35" s="288" t="s">
        <v>1467</v>
      </c>
      <c r="C35" s="281" t="str">
        <f>Master!$AG$45</f>
        <v>No</v>
      </c>
    </row>
    <row r="36" spans="2:3" ht="39" thickBot="1" x14ac:dyDescent="0.3">
      <c r="B36" s="288" t="s">
        <v>1468</v>
      </c>
      <c r="C36" s="281" t="str">
        <f>Master!$AH$45</f>
        <v>Not Addressed</v>
      </c>
    </row>
    <row r="37" spans="2:3" ht="26.25" thickBot="1" x14ac:dyDescent="0.3">
      <c r="B37" s="288" t="s">
        <v>1282</v>
      </c>
      <c r="C37" s="281" t="str">
        <f>Master!$AI$45</f>
        <v>No</v>
      </c>
    </row>
    <row r="38" spans="2:3" ht="51.75" thickBot="1" x14ac:dyDescent="0.3">
      <c r="B38" s="288" t="s">
        <v>317</v>
      </c>
      <c r="C38" s="281" t="str">
        <f>Master!$AJ$45</f>
        <v>No</v>
      </c>
    </row>
    <row r="39" spans="2:3" ht="51.75" thickBot="1" x14ac:dyDescent="0.3">
      <c r="B39" s="288" t="s">
        <v>318</v>
      </c>
      <c r="C39" s="281" t="str">
        <f>Master!$AK$45</f>
        <v>Not addressed.
(Reference PR Regulation 7245, Section 4.03)</v>
      </c>
    </row>
    <row r="40" spans="2:3" ht="39" thickBot="1" x14ac:dyDescent="0.3">
      <c r="B40" s="288" t="s">
        <v>319</v>
      </c>
      <c r="C40" s="281" t="str">
        <f>Master!$AL$45</f>
        <v>Yes</v>
      </c>
    </row>
    <row r="41" spans="2:3" ht="51.75" thickBot="1" x14ac:dyDescent="0.3">
      <c r="B41" s="288" t="s">
        <v>1292</v>
      </c>
      <c r="C41" s="282" t="str">
        <f>Master!$AM$45</f>
        <v xml:space="preserve">    PR Regulation 7245, Section 4.03: All operators of underground facilities or structures ... shall notify [the Center] of any change in the area where run their structures or facilities productive within a period of ninety (90) days from the change ....</v>
      </c>
    </row>
    <row r="42" spans="2:3" ht="39" thickBot="1" x14ac:dyDescent="0.3">
      <c r="B42" s="288" t="s">
        <v>1293</v>
      </c>
      <c r="C42" s="281" t="str">
        <f>Master!$AN$45</f>
        <v>No</v>
      </c>
    </row>
    <row r="43" spans="2:3" ht="39" thickBot="1" x14ac:dyDescent="0.3">
      <c r="B43" s="288" t="s">
        <v>320</v>
      </c>
      <c r="C43" s="281" t="str">
        <f>Master!$AO$45</f>
        <v>Not Addressed</v>
      </c>
    </row>
    <row r="44" spans="2:3" ht="15.75" thickBot="1" x14ac:dyDescent="0.3">
      <c r="B44" s="288" t="s">
        <v>321</v>
      </c>
      <c r="C44" s="281" t="str">
        <f>Master!$AP$45</f>
        <v>No</v>
      </c>
    </row>
    <row r="45" spans="2:3" ht="15.75" thickBot="1" x14ac:dyDescent="0.3">
      <c r="B45" s="386" t="s">
        <v>322</v>
      </c>
      <c r="C45" s="386"/>
    </row>
    <row r="46" spans="2:3" ht="26.25" thickBot="1" x14ac:dyDescent="0.3">
      <c r="B46" s="290" t="s">
        <v>1469</v>
      </c>
      <c r="C46" s="281" t="str">
        <f>Master!$AQ$45</f>
        <v>Yes.
(PR Law § 4631d and § 4631k.)</v>
      </c>
    </row>
    <row r="47" spans="2:3" ht="26.25" thickBot="1" x14ac:dyDescent="0.3">
      <c r="B47" s="290" t="s">
        <v>1470</v>
      </c>
      <c r="C47" s="281" t="str">
        <f>Master!$AR$45</f>
        <v>No</v>
      </c>
    </row>
    <row r="48" spans="2:3" ht="39" thickBot="1" x14ac:dyDescent="0.3">
      <c r="B48" s="290" t="s">
        <v>1471</v>
      </c>
      <c r="C48" s="281" t="str">
        <f>Master!$AS$45</f>
        <v>Not Addressed</v>
      </c>
    </row>
    <row r="49" spans="2:3" ht="26.25" thickBot="1" x14ac:dyDescent="0.3">
      <c r="B49" s="290" t="s">
        <v>326</v>
      </c>
      <c r="C49" s="281" t="str">
        <f>Master!$AT$45</f>
        <v>No</v>
      </c>
    </row>
    <row r="50" spans="2:3" ht="26.25" thickBot="1" x14ac:dyDescent="0.3">
      <c r="B50" s="290" t="s">
        <v>327</v>
      </c>
      <c r="C50" s="281" t="str">
        <f>Master!$AU$45</f>
        <v>Not Addressed</v>
      </c>
    </row>
    <row r="51" spans="2:3" ht="39" thickBot="1" x14ac:dyDescent="0.3">
      <c r="B51" s="290" t="s">
        <v>328</v>
      </c>
      <c r="C51" s="281" t="str">
        <f>Master!$AV$45</f>
        <v>No</v>
      </c>
    </row>
    <row r="52" spans="2:3" ht="39" thickBot="1" x14ac:dyDescent="0.3">
      <c r="B52" s="290" t="s">
        <v>329</v>
      </c>
      <c r="C52" s="281" t="str">
        <f>Master!$AW$45</f>
        <v>Not Addressed</v>
      </c>
    </row>
    <row r="53" spans="2:3" ht="26.25" thickBot="1" x14ac:dyDescent="0.3">
      <c r="B53" s="290" t="s">
        <v>330</v>
      </c>
      <c r="C53" s="281" t="str">
        <f>Master!$AX$45</f>
        <v>Yes</v>
      </c>
    </row>
    <row r="54" spans="2:3" ht="294" thickBot="1" x14ac:dyDescent="0.3">
      <c r="B54" s="290" t="s">
        <v>331</v>
      </c>
      <c r="C54" s="282" t="str">
        <f>Master!$AY$45</f>
        <v xml:space="preserve">    PR Law § 4631l. Any excavator or wrecker who intentionally and reck1essly defaults compliance with the provisions of this chapter shall incur a felony, and upon conviction thereof shall he sentenced to a term of imprisonment of not less than one hundred and eighty-one (181) days; or punished with a fine of not less than five thousand dollars ($5,000), nor greater than fifty thousand dollars ($50,000); or both penalties, at the discretion of the court. The court may also impose the restitution penalty.
    PR Regulation 7245, § 9.03:  All excavator structures or buried facilities fails to meet for the first time with the provisions of this regulation, incurring administrative fault and must be paid in the following minimum amounts:  (a) excavating or demolishing without having notified to the Center, in accordance with section 6.0 1 of this regulation, three thousand ($3,000.00) dollars;   (b) excavation or demolition operations with computer machined within the tolerance area, pursuant to section 6.10 of this regulation, thousand ($1,000.00) dollars;   (c) failure to report to the operator or to the center of caused damage to a structure or underground installation, pursuant to section 6.10 of this regulation, three thousand ($3,000.00) dollars;   (d) making repairs to a structure or installation buried without the prior permission of the operator, thousand ($1,000.00) dollars;   (e) do not mark the proposed area to be excavated or demolished, pursuant to sections 5.02 and 6.09 of this regulation, five hundred ($ 500.00) dollars;   (f) does not notify the Center the discovery of a structure or unmarked buried installation, in accordance with §5 of this regulation, six hundred ($ 600.00) dollars;   (g) conduct improper two hundred and fifty ($ 250.00) dollars; and  (h) any other violation of the provisions of this regulation or of the law number 267 of September 11, 1998, three hundred ($ 300.00) dollars.   When an excavator or demolition incurs additional administrative misconduct, will be fined in accordance with the 9.05 section of this regulation, without that they understand this as a limitation to the Commission for the imposition of fines with greater amounts.  
    Section 9.05: A. In case of recurrence will increase by double the fine imposed by this regulation for the administrative offense incurred. … B. In cases of recurrence severe type operator, excavator or demolition will be fined by the triple of the fine provided for by this regulation for the administrative offense incurred. Also; the penalty provided for by this regulation for the administrative offense incurred with extenuating circumstances may be increased to double and the penalty provided for by this regulation for administrative non-committed with aggravating circumstances may be increased in three (3) times and a half according to the quantity provided for in this regulation.  C. effects of the Habitual recurrence in cases of recurrence type serious operator, excavator or demolition will be fined for the fixed amount of seven thousand ($7,000.00) dollars.</v>
      </c>
    </row>
    <row r="55" spans="2:3" ht="26.25" thickBot="1" x14ac:dyDescent="0.3">
      <c r="B55" s="290" t="s">
        <v>332</v>
      </c>
      <c r="C55" s="281" t="str">
        <f>Master!$AZ$45</f>
        <v>Yes</v>
      </c>
    </row>
    <row r="56" spans="2:3" ht="192" thickBot="1" x14ac:dyDescent="0.3">
      <c r="B56" s="290" t="s">
        <v>333</v>
      </c>
      <c r="C56" s="282" t="str">
        <f>Master!$BA$45</f>
        <v xml:space="preserve">    PR Regulation 7245, § 9.02:  All operators of structures or buried facilities fails to meet for the first time with the provisions of is regulation, shall incur administrative fault and shall pay the following minimum amounts: (a) not to mark the area proposed for the excavation or demolition in accordance with section 4.02 of this regulation will be imposed a fine of five hundred ($ 500.00) dollars;  (b) provide to the Center the names and telephone numbers of the representatives authorized conform to section 4.01 of this regulation will be imposed a fine of two hundred and fifty ($ 250.00) dollars;  (c) notify the Center changes in the area in where pass their structures or facilities productive in accordance with section 4.03 of this regulation will be imposed a fine of two hundred ($250) dollars;  (d) conduct improper two hundred and fifty ($ 250.00) dollars; and (e) any other violation of the provisions of this regulation or of the law number 267 of September 11, 1998, will be imposed a fine of three hundred ($ 300.00) dollars.   When an operator of structures or buried facilities incur an additional administrative fault, it will be fined pursuant to section 9.05 of this regulation, unless understood this as a limitation to the Commission for the imposition of fines with greater amounts.
    § 9.05: A. In case of recurrence will increase by double the fine imposed by this regulation for the administrative offense incurred. … B. In cases of recurrence severe type operator, excavator or demolition will be fined by the triple of the fine provided for by this regulation for the administrative offense incurred. Also; the penalty provided for by this regulation for the administrative offense incurred with extenuating circumstances may be increased to double and the penalty provided for by this regulation for administrative non-committed with aggravating circumstances may be increased in three (3) times and a half according to the quantity provided for in this regulation.  C. effects of the Habitual recurrence in cases of recurrence type serious operator, excavator or demolition will be fined for the fixed amount of seven thousand ($7,000.00) dollars.</v>
      </c>
    </row>
    <row r="57" spans="2:3" ht="26.25" thickBot="1" x14ac:dyDescent="0.3">
      <c r="B57" s="290" t="s">
        <v>334</v>
      </c>
      <c r="C57" s="281" t="str">
        <f>Master!$BB$45</f>
        <v>Yes</v>
      </c>
    </row>
    <row r="58" spans="2:3" ht="64.5" thickBot="1" x14ac:dyDescent="0.3">
      <c r="B58" s="290" t="s">
        <v>335</v>
      </c>
      <c r="C58" s="282" t="str">
        <f>Master!$BC$45</f>
        <v xml:space="preserve">    PR Law § 4631l. ... Any person who intentionally removes or otherwise disposes of any signal, mark, flag, tape, paint mark, sign or similar device which identifies any underground installation before the excavation or demolition which originates the same has concluded, shall incur a misdemeanor and upon conviction thereof, shall be sanctioned with the penalty of imprisonment for a term of not less than one month, nor greater than six (6) months or a fine of not less than two hundred dollars ($200) nor greater than five hundred dollars ($500), or both penalties, at the discretion of the court.</v>
      </c>
    </row>
    <row r="59" spans="2:3" ht="90" thickBot="1" x14ac:dyDescent="0.3">
      <c r="B59" s="290" t="s">
        <v>200</v>
      </c>
      <c r="C59" s="282" t="str">
        <f>Master!$BD$45</f>
        <v xml:space="preserve">    Act # 149-2014 moved responsibility for the Puerto Rico Excavation and Demolition Coordination Center from the Public Service Commission to the Department of Transportation and Public Works (DTOP) (http://www.dtop.gov.pr/).
    Previously, Puerto Rico (PR) Law Title 21. Subtitle 6. Chapter 225a. § 4631m.  The Puerto Rico Police, the Firefighters Corps of Puerto Rico, the Traffic Regulating Corps of the Department of Transportation and Public Works and the Municipal Police, are hereby empowered to request of any excavator or wrecker evidence of notification to the Excavation and Demolition Coordination Center.  In case law enforcement officers ascertain that the excavator or wrecker has failed to comply with the above, such default shall be referred to the Center, which shall issue a notice addressed to the Public Service Commission, which, in turn, shall handle the situation pursuant to the law and the regulations in effect.</v>
      </c>
    </row>
    <row r="60" spans="2:3" ht="39" thickBot="1" x14ac:dyDescent="0.3">
      <c r="B60" s="290" t="s">
        <v>336</v>
      </c>
      <c r="C60" s="281" t="str">
        <f>Master!$BE$45</f>
        <v>No</v>
      </c>
    </row>
    <row r="61" spans="2:3" ht="51.75" thickBot="1" x14ac:dyDescent="0.3">
      <c r="B61" s="290" t="s">
        <v>651</v>
      </c>
      <c r="C61" s="281" t="str">
        <f>Master!$BF$45</f>
        <v>No</v>
      </c>
    </row>
    <row r="62" spans="2:3" ht="51.75" thickBot="1" x14ac:dyDescent="0.3">
      <c r="B62" s="290" t="s">
        <v>477</v>
      </c>
      <c r="C62" s="281" t="str">
        <f>Master!$BG$45</f>
        <v>Yes.
(PR Law § 4631i, and PR Regulation 7245, § 6.10)</v>
      </c>
    </row>
    <row r="63" spans="2:3" ht="51.75" thickBot="1" x14ac:dyDescent="0.3">
      <c r="B63" s="290" t="s">
        <v>478</v>
      </c>
      <c r="C63" s="281" t="str">
        <f>Master!$BH$45</f>
        <v>No</v>
      </c>
    </row>
    <row r="64" spans="2:3" ht="15.75" thickBot="1" x14ac:dyDescent="0.3">
      <c r="B64" s="387" t="s">
        <v>339</v>
      </c>
      <c r="C64" s="387"/>
    </row>
    <row r="65" spans="2:3" ht="26.25" thickBot="1" x14ac:dyDescent="0.3">
      <c r="B65" s="291" t="s">
        <v>340</v>
      </c>
      <c r="C65" s="282" t="str">
        <f>Master!$BI$45</f>
        <v xml:space="preserve"> Laws of Puerto Rico, Title 21, Subtitle 6, Chapter 225A. Coordination Center for Excavations and Demolitions (PR Law) (https://www.estado.pr.gov/en/laws-of-puerto-rico/)</v>
      </c>
    </row>
    <row r="66" spans="2:3" ht="26.25" thickBot="1" x14ac:dyDescent="0.3">
      <c r="B66" s="291" t="s">
        <v>341</v>
      </c>
      <c r="C66" s="285">
        <f>Master!$BJ$45</f>
        <v>41887</v>
      </c>
    </row>
    <row r="67" spans="2:3" ht="26.25" thickBot="1" x14ac:dyDescent="0.3">
      <c r="B67" s="291" t="s">
        <v>342</v>
      </c>
      <c r="C67" s="285" t="str">
        <f>Master!$BK$45</f>
        <v>No</v>
      </c>
    </row>
    <row r="68" spans="2:3" ht="26.25" thickBot="1" x14ac:dyDescent="0.3">
      <c r="B68" s="291" t="s">
        <v>343</v>
      </c>
      <c r="C68" s="287" t="str">
        <f>Master!$BL$45</f>
        <v>None</v>
      </c>
    </row>
    <row r="69" spans="2:3" ht="26.25" thickBot="1" x14ac:dyDescent="0.3">
      <c r="B69" s="291" t="s">
        <v>1472</v>
      </c>
      <c r="C69" s="287" t="str">
        <f>Master!$BM$45</f>
        <v>Directoría de Excavaciones, Demoliciones y Tuberías (Excavation and Demolition Coordination Center) (http://cced.dtop.gov.pr/exc/)</v>
      </c>
    </row>
    <row r="70" spans="2:3" ht="15.75" thickBot="1" x14ac:dyDescent="0.3">
      <c r="B70" s="381" t="s">
        <v>377</v>
      </c>
      <c r="C70" s="382"/>
    </row>
    <row r="71" spans="2:3" ht="51.75" thickBot="1" x14ac:dyDescent="0.3">
      <c r="B71" s="292" t="s">
        <v>74</v>
      </c>
      <c r="C71" s="282" t="str">
        <f>Master!$BN$45</f>
        <v xml:space="preserve">    Act # 149-2014 also called for the Secretary of Transportation and Public Works to adopt any regulations he/she may deem necessary for the implementation of the provisions of the Act.  Information in this spreadsheet for Puerto Rico is based on a review of the previous statute and the machine-translated version of the previous administrative regulation #7245.  Revisions to Regulation #7245 made under the Secretary of Transportation and Public Works may result in changes to the information herein.</v>
      </c>
    </row>
    <row r="72" spans="2:3" ht="51.75" thickBot="1" x14ac:dyDescent="0.3">
      <c r="B72" s="292" t="s">
        <v>138</v>
      </c>
      <c r="C72" s="284">
        <f>Master!$BO$45</f>
        <v>0</v>
      </c>
    </row>
  </sheetData>
  <mergeCells count="6">
    <mergeCell ref="B70:C70"/>
    <mergeCell ref="B1:C1"/>
    <mergeCell ref="B2:C2"/>
    <mergeCell ref="B23:C23"/>
    <mergeCell ref="B45:C45"/>
    <mergeCell ref="B64:C64"/>
  </mergeCells>
  <pageMargins left="0.7" right="0.7" top="0.75" bottom="0.75" header="0.3" footer="0.3"/>
  <pageSetup scale="74" fitToHeight="0"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pageSetUpPr fitToPage="1"/>
  </sheetPr>
  <dimension ref="B1:C72"/>
  <sheetViews>
    <sheetView topLeftCell="A62" workbookViewId="0">
      <selection activeCell="C61" sqref="C61"/>
    </sheetView>
  </sheetViews>
  <sheetFormatPr defaultColWidth="9.140625" defaultRowHeight="15" x14ac:dyDescent="0.25"/>
  <cols>
    <col min="1" max="1" width="9.140625" style="248"/>
    <col min="2" max="2" width="30.42578125" style="248" customWidth="1"/>
    <col min="3" max="3" width="80" style="248" customWidth="1"/>
    <col min="4" max="16384" width="9.140625" style="248"/>
  </cols>
  <sheetData>
    <row r="1" spans="2:3" ht="100.5" customHeight="1" thickBot="1" x14ac:dyDescent="0.3">
      <c r="B1" s="383" t="s">
        <v>1404</v>
      </c>
      <c r="C1" s="383"/>
    </row>
    <row r="2" spans="2:3" ht="15.75" thickBot="1" x14ac:dyDescent="0.3">
      <c r="B2" s="397" t="s">
        <v>1424</v>
      </c>
      <c r="C2" s="397"/>
    </row>
    <row r="3" spans="2:3" ht="102.75" thickBot="1" x14ac:dyDescent="0.3">
      <c r="B3" s="172" t="s">
        <v>159</v>
      </c>
      <c r="C3" s="249" t="str">
        <f>Master!$B$46</f>
        <v xml:space="preserve">    Rhode Island General Laws § 39-1.2-1. (5) "Demolition" means the wrecking, razing, rending, moving, or removing of any structure.  (6) "Excavation" means an operation for the purpose of movement or removal of earth, rock, or other materials in or on the ground, or otherwise disturbing the subsurface of the earth, by the use of powered or mechanized equipment, including but not limited to digging, blasting, auguring, back filling, test boring, drilling, pile driving, grading, plowing in, hammering, pulling in, trenching, and tunneling; excluding the movement of earth by tools manipulated only by human or animal power and the tilling of soil for agricultural purposes.</v>
      </c>
    </row>
    <row r="4" spans="2:3" ht="15.75" thickBot="1" x14ac:dyDescent="0.3">
      <c r="B4" s="172" t="s">
        <v>160</v>
      </c>
      <c r="C4" s="259" t="str">
        <f>Master!$C$46</f>
        <v>Excavator not defined.</v>
      </c>
    </row>
    <row r="5" spans="2:3" ht="26.25" thickBot="1" x14ac:dyDescent="0.3">
      <c r="B5" s="172" t="s">
        <v>1465</v>
      </c>
      <c r="C5" s="250" t="str">
        <f>Master!$D$46</f>
        <v>Yes</v>
      </c>
    </row>
    <row r="6" spans="2:3" ht="26.25" thickBot="1" x14ac:dyDescent="0.3">
      <c r="B6" s="172" t="s">
        <v>296</v>
      </c>
      <c r="C6" s="250">
        <f>Master!$E$46</f>
        <v>3</v>
      </c>
    </row>
    <row r="7" spans="2:3" ht="319.5" thickBot="1" x14ac:dyDescent="0.3">
      <c r="B7" s="172" t="s">
        <v>297</v>
      </c>
      <c r="C7" s="251" t="str">
        <f>Master!$F$46</f>
        <v xml:space="preserve">    RI Laws § 39-1.2-2.  No person, public agency, or public utility shall engage in excavation in approximate location of public utility facilities or discharge explosives or demolish a structure containing a public utility facility without having first ascertained in the manner prescribed in this chapter the location of all public utility facilities or public utilities in the area or the absence thereof. 
    § 39-1.2-5. (a) Except as provided in § 39-1.2-9, any person, public agency or public utility responsible for excavating within one hundred feet (100') or for discharging explosives within one hundred feet (100') of a public utility facility shall notify the association of the proposed excavation or discharge by telephone at least seventy-two (72) hours, excluding Saturdays, Sundays, and holidays, but not more than thirty (30) days before commencing the excavation or discharge of explosives.... (c) ... Where an excavation is to be made by a contractor as part of the work required by a contract with the state or with any political subdivision thereof or other public agency for the construction, reconstruction, relocation, or improvement of a public way or for the installation of a railway track, conduit, sewer, or water main, the contractor shall be deemed to have complied with the requirements of this section by giving one such notice as required by this section, except when unanticipated obstructions are encountered, setting forth the location and the approximate time required to perform the work involved. In addition, the initial notice shall indicate whether the excavation is anticipated to involve blasting and, if so, the date on which and specific location at which the blasting is to occur. ... If after the commencement of an excavation it is found there is an unanticipated obstruction requiring blasting, the excavator shall give at least four (4) hours notice to the association before commencing the blasting. When demolition of a building containing a public utility facility is proposed, the public utility or utilities involved will be given written notice by registered mail at least ten (10) days prior to the commencement of the demolition ...</v>
      </c>
    </row>
    <row r="8" spans="2:3" ht="26.25" thickBot="1" x14ac:dyDescent="0.3">
      <c r="B8" s="172" t="s">
        <v>298</v>
      </c>
      <c r="C8" s="252" t="str">
        <f>Master!$G$46</f>
        <v>30
(RI Laws § 39-1.2-5. (a))</v>
      </c>
    </row>
    <row r="9" spans="2:3" ht="26.25" thickBot="1" x14ac:dyDescent="0.3">
      <c r="B9" s="172" t="s">
        <v>299</v>
      </c>
      <c r="C9" s="252" t="str">
        <f>Master!$H$46</f>
        <v xml:space="preserve">Yes.
(RI Laws § 39-1.2-7. (b)) </v>
      </c>
    </row>
    <row r="10" spans="2:3" ht="26.25" thickBot="1" x14ac:dyDescent="0.3">
      <c r="B10" s="172" t="s">
        <v>61</v>
      </c>
      <c r="C10" s="252" t="str">
        <f>Master!$I$46</f>
        <v>18"
(RI Laws § 39-1.2-1. (3))</v>
      </c>
    </row>
    <row r="11" spans="2:3" ht="77.25" thickBot="1" x14ac:dyDescent="0.3">
      <c r="B11" s="172" t="s">
        <v>300</v>
      </c>
      <c r="C11" s="251" t="str">
        <f>Master!$J$46</f>
        <v xml:space="preserve">    RI Laws § 39-1.2-10:  Any person or public agency excavating, tunneling, or discharging explosives shall exercise reasonable care when working in close proximity to the underground public utility facilities of any public utility. Further, when the facilities are to be exposed, only nonmechanical means shall be employed to locate the facility and such support, as may be reasonably necessary for the protection of the facilities, shall be provided in and near the work area. </v>
      </c>
    </row>
    <row r="12" spans="2:3" ht="39" thickBot="1" x14ac:dyDescent="0.3">
      <c r="B12" s="172" t="s">
        <v>301</v>
      </c>
      <c r="C12" s="253" t="str">
        <f>Master!$K$46</f>
        <v xml:space="preserve">Yes.
(RI Laws § 39-1.2-10) </v>
      </c>
    </row>
    <row r="13" spans="2:3" ht="26.25" thickBot="1" x14ac:dyDescent="0.3">
      <c r="B13" s="172" t="s">
        <v>302</v>
      </c>
      <c r="C13" s="253" t="str">
        <f>Master!$L$46</f>
        <v xml:space="preserve">Yes.
(RI Laws § 39-1.2-12) </v>
      </c>
    </row>
    <row r="14" spans="2:3" ht="39" thickBot="1" x14ac:dyDescent="0.3">
      <c r="B14" s="172" t="s">
        <v>303</v>
      </c>
      <c r="C14" s="254" t="str">
        <f>Master!$M$46</f>
        <v>No   
(However, reference RI Laws § 39-1.2-5. (c) If an excavator determines that a public utility facility has been mismarked, the excavator may notify the association ...</v>
      </c>
    </row>
    <row r="15" spans="2:3" ht="26.25" thickBot="1" x14ac:dyDescent="0.3">
      <c r="B15" s="172" t="s">
        <v>594</v>
      </c>
      <c r="C15" s="253" t="str">
        <f>Master!$N$46</f>
        <v xml:space="preserve">Yes.
(RI Laws § 39-1.2-12) </v>
      </c>
    </row>
    <row r="16" spans="2:3" ht="39" thickBot="1" x14ac:dyDescent="0.3">
      <c r="B16" s="172" t="s">
        <v>305</v>
      </c>
      <c r="C16" s="253" t="str">
        <f>Master!$O$46</f>
        <v>No</v>
      </c>
    </row>
    <row r="17" spans="2:3" ht="39" thickBot="1" x14ac:dyDescent="0.3">
      <c r="B17" s="172" t="s">
        <v>306</v>
      </c>
      <c r="C17" s="253" t="str">
        <f>Master!$P$46</f>
        <v xml:space="preserve">Yes.
(RI Laws § 39-1.2-5. (a)) </v>
      </c>
    </row>
    <row r="18" spans="2:3" ht="26.25" thickBot="1" x14ac:dyDescent="0.3">
      <c r="B18" s="172" t="s">
        <v>307</v>
      </c>
      <c r="C18" s="253" t="str">
        <f>Master!$Q$46</f>
        <v xml:space="preserve">Yes.
(RI Laws § 39-1.2-11) </v>
      </c>
    </row>
    <row r="19" spans="2:3" ht="26.25" thickBot="1" x14ac:dyDescent="0.3">
      <c r="B19" s="172" t="s">
        <v>1466</v>
      </c>
      <c r="C19" s="253" t="str">
        <f>Master!$R$46</f>
        <v>No</v>
      </c>
    </row>
    <row r="20" spans="2:3" ht="26.25" thickBot="1" x14ac:dyDescent="0.3">
      <c r="B20" s="172" t="s">
        <v>309</v>
      </c>
      <c r="C20" s="253" t="str">
        <f>Master!$S$46</f>
        <v>Yes
(RI Laws § 39-1.2-11. (a))</v>
      </c>
    </row>
    <row r="21" spans="2:3" ht="15.75" thickBot="1" x14ac:dyDescent="0.3">
      <c r="B21" s="172" t="s">
        <v>310</v>
      </c>
      <c r="C21" s="253" t="str">
        <f>Master!$T$46</f>
        <v>Yes</v>
      </c>
    </row>
    <row r="22" spans="2:3" ht="141" thickBot="1" x14ac:dyDescent="0.3">
      <c r="B22" s="172" t="s">
        <v>311</v>
      </c>
      <c r="C22" s="249" t="str">
        <f>Master!$U$46</f>
        <v xml:space="preserve">    RI Laws § 39-1.2-1.  As used in this chapter:  ...  (6) Excavation means...; excluding the movement of earth by tools manipulated only by human or animal power and the tilling of soil for agricultural purposes.
    § 39-1.2-5. (c) … Where an excavation is to be made by a contractor as part of the work required by a contract with the state or with any political subdivision thereof or other public agency for the construction, reconstruction, relocation, or improvement of a public way or for the installation of a railway track, conduit, sewer, or water main, the contractor shall be deemed to have complied with the requirements of this section by giving one such notice to the association as required by this section, except when unanticipated obstructions are encountered, setting forth the location and the approximate time required to perform the work involved. </v>
      </c>
    </row>
    <row r="23" spans="2:3" ht="15.75" thickBot="1" x14ac:dyDescent="0.3">
      <c r="B23" s="385" t="s">
        <v>60</v>
      </c>
      <c r="C23" s="385"/>
    </row>
    <row r="24" spans="2:3" ht="39" thickBot="1" x14ac:dyDescent="0.3">
      <c r="B24" s="288" t="s">
        <v>153</v>
      </c>
      <c r="C24" s="253" t="str">
        <f>Master!$V$46</f>
        <v xml:space="preserve">3
(RI Laws § 39-1.2-7. (a)) </v>
      </c>
    </row>
    <row r="25" spans="2:3" ht="141" thickBot="1" x14ac:dyDescent="0.3">
      <c r="B25" s="288" t="s">
        <v>312</v>
      </c>
      <c r="C25" s="254" t="str">
        <f>Master!$W$46</f>
        <v xml:space="preserve">    RI Laws § 39-1.2-5. (a) ...Each public utility shall, upon receipt of each notice of excavation, mark within seventy-two (72) hours or, where applicable in accordance with § 39-1.2-12, re-mark within forty-eight (48) hours, the location of all underground facilities.
  § 39-1.2-7:  (a) A public utility served with the notice in accordance with § 39-1.2-5 shall, within seventy-two (72) hours, exclusive of Saturdays, Sundays, and legal holidays, of the receipt of the notice, unless otherwise agreed between the person or public agency performing the work and the public utility, mark the approximate location of the underground utility facilities. ...   (c) A public utility shall mark any of their underground utility facilities that are located within fifteen feet (15') of the exterior limits of the premarked excavation area.
  § 39-1.2-12.  ... the utility shall, within forty-eight (48) hours following the receipt of a request, remark the location of its facilities.</v>
      </c>
    </row>
    <row r="26" spans="2:3" ht="26.25" thickBot="1" x14ac:dyDescent="0.3">
      <c r="B26" s="288" t="s">
        <v>313</v>
      </c>
      <c r="C26" s="253" t="str">
        <f>Master!$X$46</f>
        <v>No</v>
      </c>
    </row>
    <row r="27" spans="2:3" ht="39" thickBot="1" x14ac:dyDescent="0.3">
      <c r="B27" s="288" t="s">
        <v>1288</v>
      </c>
      <c r="C27" s="253" t="str">
        <f>Master!$Y$46</f>
        <v>Not Addressed</v>
      </c>
    </row>
    <row r="28" spans="2:3" ht="39" thickBot="1" x14ac:dyDescent="0.3">
      <c r="B28" s="288" t="s">
        <v>1289</v>
      </c>
      <c r="C28" s="253" t="str">
        <f>Master!$Z$46</f>
        <v>No</v>
      </c>
    </row>
    <row r="29" spans="2:3" ht="39" thickBot="1" x14ac:dyDescent="0.3">
      <c r="B29" s="288" t="s">
        <v>314</v>
      </c>
      <c r="C29" s="253" t="str">
        <f>Master!$AA$46</f>
        <v xml:space="preserve">Not addressed.
</v>
      </c>
    </row>
    <row r="30" spans="2:3" ht="51.75" thickBot="1" x14ac:dyDescent="0.3">
      <c r="B30" s="288" t="s">
        <v>315</v>
      </c>
      <c r="C30" s="253" t="str">
        <f>Master!$AB$46</f>
        <v>No
(Reference RI Laws §§ 45-14-1.1 and 46-24-19.1)</v>
      </c>
    </row>
    <row r="31" spans="2:3" ht="51.75" thickBot="1" x14ac:dyDescent="0.3">
      <c r="B31" s="288" t="s">
        <v>316</v>
      </c>
      <c r="C31" s="253" t="str">
        <f>Master!$AC$46</f>
        <v>Yes</v>
      </c>
    </row>
    <row r="32" spans="2:3" ht="153.75" thickBot="1" x14ac:dyDescent="0.3">
      <c r="B32" s="288" t="s">
        <v>1290</v>
      </c>
      <c r="C32" s="254" t="str">
        <f>Master!$AD$46</f>
        <v xml:space="preserve">   RI Laws § 39-1.2-1: As used in this chapter: (14) "Public utility facilities" means the underground plant and equipment owned and operated by a public utility for the purpose of furnishing electricity, gas, water, cable television or telephone service; including the underground plant and equipment owned and operated by any water company, not subject to regulation by the administrator of the division of the public utilities, that voluntarily joins the association provided for under § 39-1.2-4. Utility facilities shall include active, newly installed, and inactive or abandoned utility facilities. (1) "Abandoned utility facilities" means any known underground or submerged utility line or facility that has been permanently taken out of service. For excavation purposes, the abandoned underground utility facilities should always be considered to be active utility service. (10) "Inactive utility facilities" means any underground or submerged utility facilities line or facility that has been temporarily taken out of service with the expectation of becoming usable in the future. </v>
      </c>
    </row>
    <row r="33" spans="2:3" ht="39" thickBot="1" x14ac:dyDescent="0.3">
      <c r="B33" s="288" t="s">
        <v>1291</v>
      </c>
      <c r="C33" s="253" t="str">
        <f>Master!$AE$46</f>
        <v>No</v>
      </c>
    </row>
    <row r="34" spans="2:3" ht="39" thickBot="1" x14ac:dyDescent="0.3">
      <c r="B34" s="288" t="s">
        <v>1281</v>
      </c>
      <c r="C34" s="253" t="str">
        <f>Master!$AF$46</f>
        <v>Not Addressed</v>
      </c>
    </row>
    <row r="35" spans="2:3" ht="39" thickBot="1" x14ac:dyDescent="0.3">
      <c r="B35" s="288" t="s">
        <v>1467</v>
      </c>
      <c r="C35" s="253" t="str">
        <f>Master!$AG$46</f>
        <v>No</v>
      </c>
    </row>
    <row r="36" spans="2:3" ht="39" thickBot="1" x14ac:dyDescent="0.3">
      <c r="B36" s="288" t="s">
        <v>1468</v>
      </c>
      <c r="C36" s="253" t="str">
        <f>Master!$AH$46</f>
        <v>Not Addressed</v>
      </c>
    </row>
    <row r="37" spans="2:3" ht="26.25" thickBot="1" x14ac:dyDescent="0.3">
      <c r="B37" s="288" t="s">
        <v>1282</v>
      </c>
      <c r="C37" s="253" t="str">
        <f>Master!$AI$46</f>
        <v>No</v>
      </c>
    </row>
    <row r="38" spans="2:3" ht="51.75" thickBot="1" x14ac:dyDescent="0.3">
      <c r="B38" s="288" t="s">
        <v>317</v>
      </c>
      <c r="C38" s="253" t="str">
        <f>Master!$AJ$46</f>
        <v>No</v>
      </c>
    </row>
    <row r="39" spans="2:3" ht="51.75" thickBot="1" x14ac:dyDescent="0.3">
      <c r="B39" s="288" t="s">
        <v>318</v>
      </c>
      <c r="C39" s="253" t="str">
        <f>Master!$AK$46</f>
        <v xml:space="preserve">Not addressed </v>
      </c>
    </row>
    <row r="40" spans="2:3" ht="39" thickBot="1" x14ac:dyDescent="0.3">
      <c r="B40" s="288" t="s">
        <v>319</v>
      </c>
      <c r="C40" s="253" t="str">
        <f>Master!$AL$46</f>
        <v>No</v>
      </c>
    </row>
    <row r="41" spans="2:3" ht="51.75" thickBot="1" x14ac:dyDescent="0.3">
      <c r="B41" s="288" t="s">
        <v>1292</v>
      </c>
      <c r="C41" s="253" t="str">
        <f>Master!$AM$46</f>
        <v>Not addressed</v>
      </c>
    </row>
    <row r="42" spans="2:3" ht="39" thickBot="1" x14ac:dyDescent="0.3">
      <c r="B42" s="288" t="s">
        <v>1293</v>
      </c>
      <c r="C42" s="253" t="str">
        <f>Master!$AN$46</f>
        <v>No</v>
      </c>
    </row>
    <row r="43" spans="2:3" ht="39" thickBot="1" x14ac:dyDescent="0.3">
      <c r="B43" s="288" t="s">
        <v>320</v>
      </c>
      <c r="C43" s="253" t="str">
        <f>Master!$AO$46</f>
        <v>Not Addressed</v>
      </c>
    </row>
    <row r="44" spans="2:3" ht="15.75" thickBot="1" x14ac:dyDescent="0.3">
      <c r="B44" s="288" t="s">
        <v>321</v>
      </c>
      <c r="C44" s="253" t="str">
        <f>Master!$AP$46</f>
        <v>No</v>
      </c>
    </row>
    <row r="45" spans="2:3" ht="15.75" thickBot="1" x14ac:dyDescent="0.3">
      <c r="B45" s="386" t="s">
        <v>322</v>
      </c>
      <c r="C45" s="386"/>
    </row>
    <row r="46" spans="2:3" ht="26.25" thickBot="1" x14ac:dyDescent="0.3">
      <c r="B46" s="290" t="s">
        <v>1469</v>
      </c>
      <c r="C46" s="253" t="str">
        <f>Master!$AQ$46</f>
        <v xml:space="preserve">Yes.
(RI Laws § 39-1.2-4) </v>
      </c>
    </row>
    <row r="47" spans="2:3" ht="26.25" thickBot="1" x14ac:dyDescent="0.3">
      <c r="B47" s="290" t="s">
        <v>1470</v>
      </c>
      <c r="C47" s="253" t="str">
        <f>Master!$AR$46</f>
        <v>Yes</v>
      </c>
    </row>
    <row r="48" spans="2:3" ht="141" thickBot="1" x14ac:dyDescent="0.3">
      <c r="B48" s="290" t="s">
        <v>1471</v>
      </c>
      <c r="C48" s="254" t="str">
        <f>Master!$AS$46</f>
        <v xml:space="preserve">   RI Laws § 39-1.2-1: As used in this chapter: (13) "Public utility" means the owner or operator of ...  any water company that voluntarily becomes a member of the association provided for under § 39-1.2-4. (14) "Public utility facilities" ... including the underground plant and equipment owned and operated by any water company, not subject to regulation by the administrator of the division of the public utilities, that voluntarily joins the association provided for under § 39-1.2-4.
   Rhode Island PUC has stated that only public utilities are required to mark their underground utilities (i.e., those that provide "service"); thus, Rhode Island D.O.T. does not mark their underground electric lines on highways, and non-regulated water companies do not have to mark their lines (see "public utility" as defined by § 39-1-2 (20)  (see http://webserver.rilin.state.ri.us/Statutes/TITLE39/39-1/39-1-2.HTM)).</v>
      </c>
    </row>
    <row r="49" spans="2:3" ht="26.25" thickBot="1" x14ac:dyDescent="0.3">
      <c r="B49" s="290" t="s">
        <v>326</v>
      </c>
      <c r="C49" s="253" t="str">
        <f>Master!$AT$46</f>
        <v>No</v>
      </c>
    </row>
    <row r="50" spans="2:3" ht="26.25" thickBot="1" x14ac:dyDescent="0.3">
      <c r="B50" s="290" t="s">
        <v>327</v>
      </c>
      <c r="C50" s="253" t="str">
        <f>Master!$AU$46</f>
        <v>Not Addressed</v>
      </c>
    </row>
    <row r="51" spans="2:3" ht="39" thickBot="1" x14ac:dyDescent="0.3">
      <c r="B51" s="290" t="s">
        <v>328</v>
      </c>
      <c r="C51" s="253" t="str">
        <f>Master!$AV$46</f>
        <v>No</v>
      </c>
    </row>
    <row r="52" spans="2:3" ht="39" thickBot="1" x14ac:dyDescent="0.3">
      <c r="B52" s="290" t="s">
        <v>329</v>
      </c>
      <c r="C52" s="253" t="str">
        <f>Master!$AW$46</f>
        <v>Not Addressed</v>
      </c>
    </row>
    <row r="53" spans="2:3" ht="26.25" thickBot="1" x14ac:dyDescent="0.3">
      <c r="B53" s="290" t="s">
        <v>330</v>
      </c>
      <c r="C53" s="253" t="str">
        <f>Master!$AX$46</f>
        <v>Yes</v>
      </c>
    </row>
    <row r="54" spans="2:3" ht="102.75" thickBot="1" x14ac:dyDescent="0.3">
      <c r="B54" s="290" t="s">
        <v>331</v>
      </c>
      <c r="C54" s="254" t="str">
        <f>Master!$AY$46</f>
        <v xml:space="preserve">    RI Laws § 39-1.2-13. (a) Any person or utility who violates any provision of this chapter shall be subject to a civil penalty of no more than three hundred fifty dollars ($350) for the first offense and not less than five hundred dollars ($500) nor more than two thousand five hundred dollars ($2,500) for any subsequent offense within a twelve (12) month period.  ...  (b) Any contractor found in violation of this chapter who, after due process of law, fails to satisfy any such fines levied pursuant to this chapter shall be ineligible to bid on or be awarded any municipal, quasi-municipal, state, state funded, state regulated or state subsidized construction and/or public works contracts. </v>
      </c>
    </row>
    <row r="55" spans="2:3" ht="26.25" thickBot="1" x14ac:dyDescent="0.3">
      <c r="B55" s="290" t="s">
        <v>332</v>
      </c>
      <c r="C55" s="253" t="str">
        <f>Master!$AZ$46</f>
        <v>Yes</v>
      </c>
    </row>
    <row r="56" spans="2:3" ht="51.75" thickBot="1" x14ac:dyDescent="0.3">
      <c r="B56" s="290" t="s">
        <v>333</v>
      </c>
      <c r="C56" s="254" t="str">
        <f>Master!$BA$46</f>
        <v xml:space="preserve">    RI Laws § 39-1.2-13. (a) Any person or utility who violates any provision of this chapter shall be subject to a civil penalty of no more than three hundred fifty dollars ($350) for the first offense and not less than five hundred dollars ($500) nor more than two thousand five hundred dollars ($2,500) for any subsequent offense within a twelve (12) month period. </v>
      </c>
    </row>
    <row r="57" spans="2:3" ht="26.25" thickBot="1" x14ac:dyDescent="0.3">
      <c r="B57" s="290" t="s">
        <v>334</v>
      </c>
      <c r="C57" s="253" t="str">
        <f>Master!$BB$46</f>
        <v>Yes</v>
      </c>
    </row>
    <row r="58" spans="2:3" ht="102.75" thickBot="1" x14ac:dyDescent="0.3">
      <c r="B58" s="290" t="s">
        <v>335</v>
      </c>
      <c r="C58" s="254" t="str">
        <f>Master!$BC$46</f>
        <v xml:space="preserve">    RI Laws § 39-1.2-13. (a) Any person or utility who violates any provision of this chapter shall be subject to a civil penalty of no more than three hundred fifty dollars ($350) for the first offense and not less than five hundred dollars ($500) nor more than two thousand five hundred dollars ($2,500) for any subsequent offense within a twelve (12) month period.  ...  (b) Any contractor found in violation of this chapter who, after due process of law, fails to satisfy any such fines levied pursuant to this chapter shall be ineligible to bid on or be awarded any municipal, quasi-municipal, state, state funded, state regulated or state subsidized construction and/or public works contracts. </v>
      </c>
    </row>
    <row r="59" spans="2:3" ht="26.25" thickBot="1" x14ac:dyDescent="0.3">
      <c r="B59" s="290" t="s">
        <v>200</v>
      </c>
      <c r="C59" s="254" t="str">
        <f>Master!$BD$46</f>
        <v>Administrator of the Rhode Island Division of Public Utilities and Carriers</v>
      </c>
    </row>
    <row r="60" spans="2:3" ht="39" thickBot="1" x14ac:dyDescent="0.3">
      <c r="B60" s="290" t="s">
        <v>336</v>
      </c>
      <c r="C60" s="253" t="str">
        <f>Master!$BE$46</f>
        <v>No</v>
      </c>
    </row>
    <row r="61" spans="2:3" ht="51.75" thickBot="1" x14ac:dyDescent="0.3">
      <c r="B61" s="290" t="s">
        <v>651</v>
      </c>
      <c r="C61" s="253" t="str">
        <f>Master!$BF$46</f>
        <v xml:space="preserve">Yes.
(RI Laws § 39-1.2-11. (b)) </v>
      </c>
    </row>
    <row r="62" spans="2:3" ht="51.75" thickBot="1" x14ac:dyDescent="0.3">
      <c r="B62" s="290" t="s">
        <v>477</v>
      </c>
      <c r="C62" s="253" t="str">
        <f>Master!$BG$46</f>
        <v xml:space="preserve">Yes.
(RI Laws § 39-1.2-11. (b)) </v>
      </c>
    </row>
    <row r="63" spans="2:3" ht="51.75" thickBot="1" x14ac:dyDescent="0.3">
      <c r="B63" s="290" t="s">
        <v>478</v>
      </c>
      <c r="C63" s="253" t="str">
        <f>Master!$BH$46</f>
        <v>No</v>
      </c>
    </row>
    <row r="64" spans="2:3" ht="15.75" thickBot="1" x14ac:dyDescent="0.3">
      <c r="B64" s="387" t="s">
        <v>339</v>
      </c>
      <c r="C64" s="387"/>
    </row>
    <row r="65" spans="2:3" ht="51.75" thickBot="1" x14ac:dyDescent="0.3">
      <c r="B65" s="291" t="s">
        <v>340</v>
      </c>
      <c r="C65" s="163" t="str">
        <f>Master!$BI$46</f>
        <v xml:space="preserve">    Rhode Island General Laws (RI Laws) Chapter 39-1.2, Excavation Near Underground Utility Facilities
(http://webserver.rilin.state.ri.us/Statutes/title39/39-1.2/INDEX.HTM)
    Also see One-Call Center Website for Information on State Law.</v>
      </c>
    </row>
    <row r="66" spans="2:3" ht="26.25" thickBot="1" x14ac:dyDescent="0.3">
      <c r="B66" s="291" t="s">
        <v>341</v>
      </c>
      <c r="C66" s="260" t="str">
        <f>Master!$BJ$46</f>
        <v>2017</v>
      </c>
    </row>
    <row r="67" spans="2:3" ht="26.25" thickBot="1" x14ac:dyDescent="0.3">
      <c r="B67" s="291" t="s">
        <v>342</v>
      </c>
      <c r="C67" s="260" t="str">
        <f>Master!$BK$46</f>
        <v>No</v>
      </c>
    </row>
    <row r="68" spans="2:3" ht="26.25" thickBot="1" x14ac:dyDescent="0.3">
      <c r="B68" s="291" t="s">
        <v>343</v>
      </c>
      <c r="C68" s="260" t="str">
        <f>Master!$BL$46</f>
        <v>None</v>
      </c>
    </row>
    <row r="69" spans="2:3" ht="27" thickBot="1" x14ac:dyDescent="0.3">
      <c r="B69" s="291" t="s">
        <v>1472</v>
      </c>
      <c r="C69" s="194" t="str">
        <f>Master!$BM$46</f>
        <v>Dig Safe Systems
(http://www.digsafe.com/)</v>
      </c>
    </row>
    <row r="70" spans="2:3" ht="15.75" thickBot="1" x14ac:dyDescent="0.3">
      <c r="B70" s="381" t="s">
        <v>377</v>
      </c>
      <c r="C70" s="382"/>
    </row>
    <row r="71" spans="2:3" ht="15.75" thickBot="1" x14ac:dyDescent="0.3">
      <c r="B71" s="292" t="s">
        <v>74</v>
      </c>
      <c r="C71" s="254">
        <f>Master!$BN$46</f>
        <v>0</v>
      </c>
    </row>
    <row r="72" spans="2:3" ht="51.75" thickBot="1" x14ac:dyDescent="0.3">
      <c r="B72" s="292" t="s">
        <v>138</v>
      </c>
      <c r="C72" s="256">
        <f>Master!$BO$46</f>
        <v>0</v>
      </c>
    </row>
  </sheetData>
  <mergeCells count="6">
    <mergeCell ref="B70:C70"/>
    <mergeCell ref="B1:C1"/>
    <mergeCell ref="B2:C2"/>
    <mergeCell ref="B23:C23"/>
    <mergeCell ref="B45:C45"/>
    <mergeCell ref="B64:C64"/>
  </mergeCells>
  <hyperlinks>
    <hyperlink ref="C65" r:id="rId1" display="http://webserver.rilin.state.ri.us/Statutes/title39/39-1.2/INDEX.HTM" xr:uid="{00000000-0004-0000-3000-000000000000}"/>
    <hyperlink ref="C69" r:id="rId2" display="http://www.digsafe.com/" xr:uid="{00000000-0004-0000-3000-000001000000}"/>
  </hyperlinks>
  <pageMargins left="0.7" right="0.7" top="0.75" bottom="0.75" header="0.3" footer="0.3"/>
  <pageSetup scale="74" fitToHeight="0" orientation="landscape"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indexed="44"/>
    <pageSetUpPr fitToPage="1"/>
  </sheetPr>
  <dimension ref="A1:U77"/>
  <sheetViews>
    <sheetView showGridLines="0" showRowColHeaders="0" workbookViewId="0"/>
  </sheetViews>
  <sheetFormatPr defaultColWidth="9.140625" defaultRowHeight="12.75" x14ac:dyDescent="0.2"/>
  <cols>
    <col min="1" max="1" width="15.7109375" style="7" customWidth="1"/>
    <col min="2" max="2" width="12.85546875" style="7" customWidth="1"/>
    <col min="3" max="18" width="12.7109375" style="7" customWidth="1"/>
    <col min="19" max="21" width="0" style="7" hidden="1" customWidth="1"/>
    <col min="22" max="16384" width="9.140625" style="7"/>
  </cols>
  <sheetData>
    <row r="1" spans="1:21" ht="18" x14ac:dyDescent="0.2">
      <c r="B1" s="379" t="s">
        <v>66</v>
      </c>
      <c r="C1" s="379"/>
      <c r="D1" s="379"/>
      <c r="E1" s="379"/>
      <c r="F1" s="379"/>
      <c r="G1" s="379"/>
      <c r="H1" s="379"/>
      <c r="I1" s="379"/>
      <c r="J1" s="379"/>
      <c r="K1" s="379"/>
      <c r="L1" s="379"/>
      <c r="M1" s="379"/>
      <c r="N1" s="379"/>
      <c r="O1" s="379"/>
      <c r="P1" s="379"/>
      <c r="Q1" s="379"/>
      <c r="R1" s="379"/>
    </row>
    <row r="2" spans="1:21" x14ac:dyDescent="0.2">
      <c r="B2" s="380" t="s">
        <v>88</v>
      </c>
      <c r="C2" s="380"/>
      <c r="D2" s="380"/>
      <c r="E2" s="380"/>
      <c r="F2" s="380"/>
      <c r="G2" s="380"/>
      <c r="H2" s="380"/>
      <c r="I2" s="380"/>
      <c r="J2" s="380"/>
      <c r="K2" s="380"/>
      <c r="L2" s="380"/>
      <c r="M2" s="380"/>
      <c r="N2" s="380"/>
      <c r="O2" s="380"/>
      <c r="P2" s="380"/>
      <c r="Q2" s="380"/>
      <c r="R2" s="380"/>
    </row>
    <row r="3" spans="1:21" ht="38.25" x14ac:dyDescent="0.2">
      <c r="A3" s="8" t="s">
        <v>15</v>
      </c>
      <c r="B3" s="9" t="s">
        <v>59</v>
      </c>
      <c r="C3" s="9" t="s">
        <v>85</v>
      </c>
      <c r="D3" s="9" t="s">
        <v>86</v>
      </c>
      <c r="E3" s="9" t="s">
        <v>91</v>
      </c>
      <c r="F3" s="9" t="s">
        <v>71</v>
      </c>
      <c r="G3" s="9" t="s">
        <v>60</v>
      </c>
      <c r="H3" s="9" t="s">
        <v>61</v>
      </c>
      <c r="I3" s="9" t="s">
        <v>16</v>
      </c>
      <c r="J3" s="9" t="s">
        <v>73</v>
      </c>
      <c r="K3" s="9" t="s">
        <v>72</v>
      </c>
      <c r="L3" s="9" t="s">
        <v>70</v>
      </c>
      <c r="M3" s="9" t="s">
        <v>78</v>
      </c>
      <c r="N3" s="9" t="s">
        <v>64</v>
      </c>
      <c r="O3" s="9" t="s">
        <v>89</v>
      </c>
      <c r="P3" s="9" t="s">
        <v>62</v>
      </c>
      <c r="Q3" s="9" t="s">
        <v>65</v>
      </c>
      <c r="R3" s="9" t="s">
        <v>69</v>
      </c>
    </row>
    <row r="4" spans="1:21" x14ac:dyDescent="0.2">
      <c r="A4" s="9" t="str">
        <f>Master!A5</f>
        <v>Alabama</v>
      </c>
      <c r="B4" s="7" t="e">
        <f>IF(Master!#REF!="yes",TRUE,FALSE)</f>
        <v>#REF!</v>
      </c>
      <c r="C4" s="7" t="b">
        <f>IF(Master!H5="yes",TRUE,FALSE)</f>
        <v>0</v>
      </c>
      <c r="D4" s="7" t="e">
        <f>IF(Master!#REF!="yes",TRUE,FALSE)</f>
        <v>#REF!</v>
      </c>
      <c r="E4" s="7" t="b">
        <f>IF(Master!O5="yes",TRUE,FALSE)</f>
        <v>0</v>
      </c>
      <c r="F4" s="7" t="b">
        <f>IF(Master!P5="yes",TRUE,FALSE)</f>
        <v>0</v>
      </c>
      <c r="G4" s="7" t="e">
        <f>IF(Master!#REF!="yes",TRUE,FALSE)</f>
        <v>#REF!</v>
      </c>
      <c r="H4" s="7" t="b">
        <f>IF(Master!I5&gt;="18",TRUE,FALSE)</f>
        <v>1</v>
      </c>
      <c r="I4" s="7" t="e">
        <f>IF(Master!#REF!="yes",TRUE,FALSE)</f>
        <v>#REF!</v>
      </c>
      <c r="J4" s="7" t="b">
        <f>IF(Master!BF5="yes",FALSE,TRUE)</f>
        <v>1</v>
      </c>
      <c r="K4" s="7" t="b">
        <f>IF(Master!AP5="yes",TRUE,FALSE)</f>
        <v>0</v>
      </c>
      <c r="L4" s="7" t="b">
        <f>IF(Master!AQ5="yes",TRUE,FALSE)</f>
        <v>0</v>
      </c>
      <c r="M4" s="7" t="e">
        <f>IF(Master!#REF!="yes",TRUE,FALSE)</f>
        <v>#REF!</v>
      </c>
      <c r="N4" s="7" t="b">
        <f>IF(Master!T5="yes",TRUE,FALSE)</f>
        <v>1</v>
      </c>
      <c r="O4" s="7" t="b">
        <f>IF(Master!AX5="NO",FALSE,TRUE)</f>
        <v>1</v>
      </c>
      <c r="P4" s="7" t="e">
        <f>IF(Master!#REF!="yes",TRUE,FALSE)</f>
        <v>#REF!</v>
      </c>
      <c r="Q4" s="7" t="b">
        <f>IF(Master!BD5="None",FALSE,TRUE)</f>
        <v>1</v>
      </c>
      <c r="R4" s="7">
        <f>SUM(S4:U4)</f>
        <v>4</v>
      </c>
      <c r="S4" s="7">
        <f>COUNTIF(B4:I4,TRUE)</f>
        <v>1</v>
      </c>
      <c r="T4" s="7">
        <f>COUNTIF(J4,FALSE)</f>
        <v>0</v>
      </c>
      <c r="U4" s="7">
        <f>COUNTIF(K4:Q4,TRUE)</f>
        <v>3</v>
      </c>
    </row>
    <row r="5" spans="1:21" x14ac:dyDescent="0.2">
      <c r="A5" s="9" t="str">
        <f>Master!A6</f>
        <v>Alaska</v>
      </c>
      <c r="B5" s="7" t="e">
        <f>IF(Master!#REF!="yes",TRUE,FALSE)</f>
        <v>#REF!</v>
      </c>
      <c r="C5" s="7" t="b">
        <f>IF(Master!H6="yes",TRUE,FALSE)</f>
        <v>0</v>
      </c>
      <c r="D5" s="7" t="e">
        <f>IF(Master!#REF!="yes",TRUE,FALSE)</f>
        <v>#REF!</v>
      </c>
      <c r="E5" s="7" t="b">
        <f>IF(Master!O6="yes",TRUE,FALSE)</f>
        <v>0</v>
      </c>
      <c r="F5" s="7" t="b">
        <f>IF(Master!P6="yes",TRUE,FALSE)</f>
        <v>0</v>
      </c>
      <c r="G5" s="7" t="e">
        <f>IF(Master!#REF!="yes",TRUE,FALSE)</f>
        <v>#REF!</v>
      </c>
      <c r="H5" s="7" t="b">
        <f>IF(Master!I6&gt;="18",TRUE,FALSE)</f>
        <v>0</v>
      </c>
      <c r="I5" s="7" t="e">
        <f>IF(Master!#REF!="yes",TRUE,FALSE)</f>
        <v>#REF!</v>
      </c>
      <c r="J5" s="7" t="b">
        <f>IF(Master!BF6="yes",FALSE,TRUE)</f>
        <v>1</v>
      </c>
      <c r="K5" s="7" t="b">
        <f>IF(Master!AP6="yes",TRUE,FALSE)</f>
        <v>0</v>
      </c>
      <c r="L5" s="7" t="b">
        <f>IF(Master!AQ6="yes",TRUE,FALSE)</f>
        <v>0</v>
      </c>
      <c r="M5" s="7" t="e">
        <f>IF(Master!#REF!="yes",TRUE,FALSE)</f>
        <v>#REF!</v>
      </c>
      <c r="N5" s="7" t="b">
        <f>IF(Master!T6="yes",TRUE,FALSE)</f>
        <v>1</v>
      </c>
      <c r="O5" s="7" t="b">
        <f>IF(Master!AX6="NO",FALSE,TRUE)</f>
        <v>1</v>
      </c>
      <c r="P5" s="7" t="e">
        <f>IF(Master!#REF!="yes",TRUE,FALSE)</f>
        <v>#REF!</v>
      </c>
      <c r="Q5" s="7" t="b">
        <f>IF(Master!BD6="None",FALSE,TRUE)</f>
        <v>1</v>
      </c>
      <c r="R5" s="7">
        <f t="shared" ref="R5:R54" si="0">SUM(S5:U5)</f>
        <v>3</v>
      </c>
      <c r="S5" s="7">
        <f t="shared" ref="S5:S54" si="1">COUNTIF(B5:I5,TRUE)</f>
        <v>0</v>
      </c>
      <c r="T5" s="7">
        <f t="shared" ref="T5:T54" si="2">COUNTIF(J5,FALSE)</f>
        <v>0</v>
      </c>
      <c r="U5" s="7">
        <f t="shared" ref="U5:U54" si="3">COUNTIF(K5:Q5,TRUE)</f>
        <v>3</v>
      </c>
    </row>
    <row r="6" spans="1:21" x14ac:dyDescent="0.2">
      <c r="A6" s="9" t="str">
        <f>Master!A7</f>
        <v>Arizona</v>
      </c>
      <c r="B6" s="7" t="e">
        <f>IF(Master!#REF!="yes",TRUE,FALSE)</f>
        <v>#REF!</v>
      </c>
      <c r="C6" s="7" t="b">
        <f>IF(Master!H7="yes",TRUE,FALSE)</f>
        <v>0</v>
      </c>
      <c r="D6" s="7" t="e">
        <f>IF(Master!#REF!="yes",TRUE,FALSE)</f>
        <v>#REF!</v>
      </c>
      <c r="E6" s="7" t="b">
        <f>IF(Master!O7="yes",TRUE,FALSE)</f>
        <v>0</v>
      </c>
      <c r="F6" s="7" t="b">
        <f>IF(Master!P7="yes",TRUE,FALSE)</f>
        <v>0</v>
      </c>
      <c r="G6" s="7" t="e">
        <f>IF(Master!#REF!="yes",TRUE,FALSE)</f>
        <v>#REF!</v>
      </c>
      <c r="H6" s="7" t="b">
        <f>IF(Master!I7&gt;="18",TRUE,FALSE)</f>
        <v>1</v>
      </c>
      <c r="I6" s="7" t="e">
        <f>IF(Master!#REF!="yes",TRUE,FALSE)</f>
        <v>#REF!</v>
      </c>
      <c r="J6" s="7" t="b">
        <f>IF(Master!BF7="yes",FALSE,TRUE)</f>
        <v>1</v>
      </c>
      <c r="K6" s="7" t="b">
        <f>IF(Master!AP7="yes",TRUE,FALSE)</f>
        <v>0</v>
      </c>
      <c r="L6" s="7" t="b">
        <f>IF(Master!AQ7="yes",TRUE,FALSE)</f>
        <v>0</v>
      </c>
      <c r="M6" s="7" t="e">
        <f>IF(Master!#REF!="yes",TRUE,FALSE)</f>
        <v>#REF!</v>
      </c>
      <c r="N6" s="7" t="b">
        <f>IF(Master!T7="yes",TRUE,FALSE)</f>
        <v>0</v>
      </c>
      <c r="O6" s="7" t="b">
        <f>IF(Master!AX7="NO",FALSE,TRUE)</f>
        <v>1</v>
      </c>
      <c r="P6" s="7" t="e">
        <f>IF(Master!#REF!="yes",TRUE,FALSE)</f>
        <v>#REF!</v>
      </c>
      <c r="Q6" s="7" t="b">
        <f>IF(Master!BD7="None",FALSE,TRUE)</f>
        <v>1</v>
      </c>
      <c r="R6" s="7">
        <f t="shared" si="0"/>
        <v>3</v>
      </c>
      <c r="S6" s="7">
        <f t="shared" si="1"/>
        <v>1</v>
      </c>
      <c r="T6" s="7">
        <f t="shared" si="2"/>
        <v>0</v>
      </c>
      <c r="U6" s="7">
        <f t="shared" si="3"/>
        <v>2</v>
      </c>
    </row>
    <row r="7" spans="1:21" x14ac:dyDescent="0.2">
      <c r="A7" s="9" t="str">
        <f>Master!A8</f>
        <v>Arkansas</v>
      </c>
      <c r="B7" s="7" t="e">
        <f>IF(Master!#REF!="yes",TRUE,FALSE)</f>
        <v>#REF!</v>
      </c>
      <c r="C7" s="7" t="b">
        <f>IF(Master!H8="yes",TRUE,FALSE)</f>
        <v>0</v>
      </c>
      <c r="D7" s="7" t="e">
        <f>IF(Master!#REF!="yes",TRUE,FALSE)</f>
        <v>#REF!</v>
      </c>
      <c r="E7" s="7" t="b">
        <f>IF(Master!O8="yes",TRUE,FALSE)</f>
        <v>0</v>
      </c>
      <c r="F7" s="7" t="b">
        <f>IF(Master!P8="yes",TRUE,FALSE)</f>
        <v>0</v>
      </c>
      <c r="G7" s="7" t="e">
        <f>IF(Master!#REF!="yes",TRUE,FALSE)</f>
        <v>#REF!</v>
      </c>
      <c r="H7" s="7" t="b">
        <f>IF(Master!I8&gt;="18",TRUE,FALSE)</f>
        <v>1</v>
      </c>
      <c r="I7" s="7" t="e">
        <f>IF(Master!#REF!="yes",TRUE,FALSE)</f>
        <v>#REF!</v>
      </c>
      <c r="J7" s="7" t="b">
        <f>IF(Master!BF8="yes",FALSE,TRUE)</f>
        <v>1</v>
      </c>
      <c r="K7" s="7" t="b">
        <f>IF(Master!AP8="yes",TRUE,FALSE)</f>
        <v>0</v>
      </c>
      <c r="L7" s="7" t="b">
        <f>IF(Master!AQ8="yes",TRUE,FALSE)</f>
        <v>0</v>
      </c>
      <c r="M7" s="7" t="e">
        <f>IF(Master!#REF!="yes",TRUE,FALSE)</f>
        <v>#REF!</v>
      </c>
      <c r="N7" s="7" t="b">
        <f>IF(Master!T8="yes",TRUE,FALSE)</f>
        <v>1</v>
      </c>
      <c r="O7" s="7" t="b">
        <f>IF(Master!AX8="NO",FALSE,TRUE)</f>
        <v>1</v>
      </c>
      <c r="P7" s="7" t="e">
        <f>IF(Master!#REF!="yes",TRUE,FALSE)</f>
        <v>#REF!</v>
      </c>
      <c r="Q7" s="7" t="b">
        <f>IF(Master!BD8="None",FALSE,TRUE)</f>
        <v>1</v>
      </c>
      <c r="R7" s="7">
        <f t="shared" si="0"/>
        <v>4</v>
      </c>
      <c r="S7" s="7">
        <f t="shared" si="1"/>
        <v>1</v>
      </c>
      <c r="T7" s="7">
        <f t="shared" si="2"/>
        <v>0</v>
      </c>
      <c r="U7" s="7">
        <f t="shared" si="3"/>
        <v>3</v>
      </c>
    </row>
    <row r="8" spans="1:21" x14ac:dyDescent="0.2">
      <c r="A8" s="9" t="str">
        <f>Master!A9</f>
        <v xml:space="preserve"> </v>
      </c>
      <c r="B8" s="7" t="e">
        <f>IF(Master!#REF!="yes",TRUE,FALSE)</f>
        <v>#REF!</v>
      </c>
      <c r="C8" s="7" t="b">
        <f>IF(Master!H9="yes",TRUE,FALSE)</f>
        <v>0</v>
      </c>
      <c r="D8" s="7" t="e">
        <f>IF(Master!#REF!="yes",TRUE,FALSE)</f>
        <v>#REF!</v>
      </c>
      <c r="E8" s="7" t="b">
        <f>IF(Master!O9="yes",TRUE,FALSE)</f>
        <v>0</v>
      </c>
      <c r="F8" s="7" t="b">
        <f>IF(Master!P9="yes",TRUE,FALSE)</f>
        <v>0</v>
      </c>
      <c r="G8" s="7" t="e">
        <f>IF(Master!#REF!="yes",TRUE,FALSE)</f>
        <v>#REF!</v>
      </c>
      <c r="H8" s="7" t="b">
        <f>IF(Master!I9&gt;="18",TRUE,FALSE)</f>
        <v>1</v>
      </c>
      <c r="I8" s="7" t="e">
        <f>IF(Master!#REF!="yes",TRUE,FALSE)</f>
        <v>#REF!</v>
      </c>
      <c r="J8" s="7" t="b">
        <f>IF(Master!BF9="yes",FALSE,TRUE)</f>
        <v>1</v>
      </c>
      <c r="K8" s="7" t="b">
        <f>IF(Master!AP9="yes",TRUE,FALSE)</f>
        <v>0</v>
      </c>
      <c r="L8" s="7" t="b">
        <f>IF(Master!AQ9="yes",TRUE,FALSE)</f>
        <v>1</v>
      </c>
      <c r="M8" s="7" t="e">
        <f>IF(Master!#REF!="yes",TRUE,FALSE)</f>
        <v>#REF!</v>
      </c>
      <c r="N8" s="7" t="b">
        <f>IF(Master!T9="yes",TRUE,FALSE)</f>
        <v>1</v>
      </c>
      <c r="O8" s="7" t="b">
        <f>IF(Master!AX9="NO",FALSE,TRUE)</f>
        <v>1</v>
      </c>
      <c r="P8" s="7" t="e">
        <f>IF(Master!#REF!="yes",TRUE,FALSE)</f>
        <v>#REF!</v>
      </c>
      <c r="Q8" s="7" t="b">
        <f>IF(Master!BD9="None",FALSE,TRUE)</f>
        <v>1</v>
      </c>
      <c r="R8" s="7">
        <f t="shared" si="0"/>
        <v>5</v>
      </c>
      <c r="S8" s="7">
        <f t="shared" si="1"/>
        <v>1</v>
      </c>
      <c r="T8" s="7">
        <f t="shared" si="2"/>
        <v>0</v>
      </c>
      <c r="U8" s="7">
        <f t="shared" si="3"/>
        <v>4</v>
      </c>
    </row>
    <row r="9" spans="1:21" x14ac:dyDescent="0.2">
      <c r="A9" s="9" t="str">
        <f>Master!A10</f>
        <v>Colorado</v>
      </c>
      <c r="B9" s="7" t="e">
        <f>IF(Master!#REF!="yes",TRUE,FALSE)</f>
        <v>#REF!</v>
      </c>
      <c r="C9" s="7" t="b">
        <f>IF(Master!H10="yes",TRUE,FALSE)</f>
        <v>0</v>
      </c>
      <c r="D9" s="7" t="e">
        <f>IF(Master!#REF!="yes",TRUE,FALSE)</f>
        <v>#REF!</v>
      </c>
      <c r="E9" s="7" t="b">
        <f>IF(Master!O10="yes",TRUE,FALSE)</f>
        <v>0</v>
      </c>
      <c r="F9" s="7" t="b">
        <f>IF(Master!P10="yes",TRUE,FALSE)</f>
        <v>0</v>
      </c>
      <c r="G9" s="7" t="e">
        <f>IF(Master!#REF!="yes",TRUE,FALSE)</f>
        <v>#REF!</v>
      </c>
      <c r="H9" s="7" t="b">
        <f>IF(Master!I10&gt;="18",TRUE,FALSE)</f>
        <v>1</v>
      </c>
      <c r="I9" s="7" t="e">
        <f>IF(Master!#REF!="yes",TRUE,FALSE)</f>
        <v>#REF!</v>
      </c>
      <c r="J9" s="7" t="b">
        <f>IF(Master!BF10="yes",FALSE,TRUE)</f>
        <v>1</v>
      </c>
      <c r="K9" s="7" t="b">
        <f>IF(Master!AP10="yes",TRUE,FALSE)</f>
        <v>0</v>
      </c>
      <c r="L9" s="7" t="b">
        <f>IF(Master!AQ10="yes",TRUE,FALSE)</f>
        <v>1</v>
      </c>
      <c r="M9" s="7" t="e">
        <f>IF(Master!#REF!="yes",TRUE,FALSE)</f>
        <v>#REF!</v>
      </c>
      <c r="N9" s="7" t="b">
        <f>IF(Master!T10="yes",TRUE,FALSE)</f>
        <v>1</v>
      </c>
      <c r="O9" s="7" t="b">
        <f>IF(Master!AX10="NO",FALSE,TRUE)</f>
        <v>1</v>
      </c>
      <c r="P9" s="7" t="e">
        <f>IF(Master!#REF!="yes",TRUE,FALSE)</f>
        <v>#REF!</v>
      </c>
      <c r="Q9" s="7" t="b">
        <f>IF(Master!BD10="None",FALSE,TRUE)</f>
        <v>1</v>
      </c>
      <c r="R9" s="7">
        <f t="shared" si="0"/>
        <v>5</v>
      </c>
      <c r="S9" s="7">
        <f t="shared" si="1"/>
        <v>1</v>
      </c>
      <c r="T9" s="7">
        <f t="shared" si="2"/>
        <v>0</v>
      </c>
      <c r="U9" s="7">
        <f t="shared" si="3"/>
        <v>4</v>
      </c>
    </row>
    <row r="10" spans="1:21" x14ac:dyDescent="0.2">
      <c r="A10" s="9" t="str">
        <f>Master!A11</f>
        <v>Connecticut</v>
      </c>
      <c r="B10" s="7" t="e">
        <f>IF(Master!#REF!="yes",TRUE,FALSE)</f>
        <v>#REF!</v>
      </c>
      <c r="C10" s="7" t="b">
        <f>IF(Master!H11="yes",TRUE,FALSE)</f>
        <v>0</v>
      </c>
      <c r="D10" s="7" t="e">
        <f>IF(Master!#REF!="yes",TRUE,FALSE)</f>
        <v>#REF!</v>
      </c>
      <c r="E10" s="7" t="b">
        <f>IF(Master!O11="yes",TRUE,FALSE)</f>
        <v>0</v>
      </c>
      <c r="F10" s="7" t="b">
        <f>IF(Master!P11="yes",TRUE,FALSE)</f>
        <v>0</v>
      </c>
      <c r="G10" s="7" t="e">
        <f>IF(Master!#REF!="yes",TRUE,FALSE)</f>
        <v>#REF!</v>
      </c>
      <c r="H10" s="7" t="b">
        <f>IF(Master!I11&gt;="18",TRUE,FALSE)</f>
        <v>1</v>
      </c>
      <c r="I10" s="7" t="e">
        <f>IF(Master!#REF!="yes",TRUE,FALSE)</f>
        <v>#REF!</v>
      </c>
      <c r="J10" s="7" t="b">
        <f>IF(Master!BF11="yes",FALSE,TRUE)</f>
        <v>1</v>
      </c>
      <c r="K10" s="7" t="b">
        <f>IF(Master!AP11="yes",TRUE,FALSE)</f>
        <v>0</v>
      </c>
      <c r="L10" s="7" t="b">
        <f>IF(Master!AQ11="yes",TRUE,FALSE)</f>
        <v>0</v>
      </c>
      <c r="M10" s="7" t="e">
        <f>IF(Master!#REF!="yes",TRUE,FALSE)</f>
        <v>#REF!</v>
      </c>
      <c r="N10" s="7" t="b">
        <f>IF(Master!T11="yes",TRUE,FALSE)</f>
        <v>1</v>
      </c>
      <c r="O10" s="7" t="b">
        <f>IF(Master!AX11="NO",FALSE,TRUE)</f>
        <v>1</v>
      </c>
      <c r="P10" s="7" t="e">
        <f>IF(Master!#REF!="yes",TRUE,FALSE)</f>
        <v>#REF!</v>
      </c>
      <c r="Q10" s="7" t="b">
        <f>IF(Master!BD11="None",FALSE,TRUE)</f>
        <v>1</v>
      </c>
      <c r="R10" s="7">
        <f t="shared" si="0"/>
        <v>4</v>
      </c>
      <c r="S10" s="7">
        <f t="shared" si="1"/>
        <v>1</v>
      </c>
      <c r="T10" s="7">
        <f t="shared" si="2"/>
        <v>0</v>
      </c>
      <c r="U10" s="7">
        <f t="shared" si="3"/>
        <v>3</v>
      </c>
    </row>
    <row r="11" spans="1:21" x14ac:dyDescent="0.2">
      <c r="A11" s="9" t="str">
        <f>Master!A13</f>
        <v>Delaware</v>
      </c>
      <c r="B11" s="7" t="e">
        <f>IF(Master!#REF!="yes",TRUE,FALSE)</f>
        <v>#REF!</v>
      </c>
      <c r="C11" s="7" t="b">
        <f>IF(Master!H13="yes",TRUE,FALSE)</f>
        <v>0</v>
      </c>
      <c r="D11" s="7" t="e">
        <f>IF(Master!#REF!="yes",TRUE,FALSE)</f>
        <v>#REF!</v>
      </c>
      <c r="E11" s="7" t="b">
        <f>IF(Master!O13="yes",TRUE,FALSE)</f>
        <v>0</v>
      </c>
      <c r="F11" s="7" t="b">
        <f>IF(Master!P13="yes",TRUE,FALSE)</f>
        <v>0</v>
      </c>
      <c r="G11" s="7" t="e">
        <f>IF(Master!#REF!="yes",TRUE,FALSE)</f>
        <v>#REF!</v>
      </c>
      <c r="H11" s="7" t="b">
        <f>IF(Master!I13&gt;="18",TRUE,FALSE)</f>
        <v>1</v>
      </c>
      <c r="I11" s="7" t="e">
        <f>IF(Master!#REF!="yes",TRUE,FALSE)</f>
        <v>#REF!</v>
      </c>
      <c r="J11" s="7" t="b">
        <f>IF(Master!BF13="yes",FALSE,TRUE)</f>
        <v>1</v>
      </c>
      <c r="K11" s="7" t="b">
        <f>IF(Master!AP13="yes",TRUE,FALSE)</f>
        <v>0</v>
      </c>
      <c r="L11" s="7" t="b">
        <f>IF(Master!AQ13="yes",TRUE,FALSE)</f>
        <v>0</v>
      </c>
      <c r="M11" s="7" t="e">
        <f>IF(Master!#REF!="yes",TRUE,FALSE)</f>
        <v>#REF!</v>
      </c>
      <c r="N11" s="7" t="b">
        <f>IF(Master!T13="yes",TRUE,FALSE)</f>
        <v>1</v>
      </c>
      <c r="O11" s="7" t="b">
        <f>IF(Master!AX13="NO",FALSE,TRUE)</f>
        <v>1</v>
      </c>
      <c r="P11" s="7" t="e">
        <f>IF(Master!#REF!="yes",TRUE,FALSE)</f>
        <v>#REF!</v>
      </c>
      <c r="Q11" s="7" t="b">
        <f>IF(Master!BD13="None",FALSE,TRUE)</f>
        <v>1</v>
      </c>
      <c r="R11" s="7">
        <f t="shared" si="0"/>
        <v>4</v>
      </c>
      <c r="S11" s="7">
        <f t="shared" si="1"/>
        <v>1</v>
      </c>
      <c r="T11" s="7">
        <f t="shared" si="2"/>
        <v>0</v>
      </c>
      <c r="U11" s="7">
        <f t="shared" si="3"/>
        <v>3</v>
      </c>
    </row>
    <row r="12" spans="1:21" x14ac:dyDescent="0.2">
      <c r="A12" s="9" t="str">
        <f>Master!A14</f>
        <v>Florida</v>
      </c>
      <c r="B12" s="7" t="e">
        <f>IF(Master!#REF!="yes",TRUE,FALSE)</f>
        <v>#REF!</v>
      </c>
      <c r="C12" s="7" t="b">
        <f>IF(Master!H14="yes",TRUE,FALSE)</f>
        <v>0</v>
      </c>
      <c r="D12" s="7" t="e">
        <f>IF(Master!#REF!="yes",TRUE,FALSE)</f>
        <v>#REF!</v>
      </c>
      <c r="E12" s="7" t="b">
        <f>IF(Master!O14="yes",TRUE,FALSE)</f>
        <v>0</v>
      </c>
      <c r="F12" s="7" t="b">
        <f>IF(Master!P14="yes",TRUE,FALSE)</f>
        <v>0</v>
      </c>
      <c r="G12" s="7" t="e">
        <f>IF(Master!#REF!="yes",TRUE,FALSE)</f>
        <v>#REF!</v>
      </c>
      <c r="H12" s="7" t="b">
        <f>IF(Master!I14&gt;="18",TRUE,FALSE)</f>
        <v>1</v>
      </c>
      <c r="I12" s="7" t="e">
        <f>IF(Master!#REF!="yes",TRUE,FALSE)</f>
        <v>#REF!</v>
      </c>
      <c r="J12" s="7" t="b">
        <f>IF(Master!BF14="yes",FALSE,TRUE)</f>
        <v>1</v>
      </c>
      <c r="K12" s="7" t="b">
        <f>IF(Master!AP14="yes",TRUE,FALSE)</f>
        <v>0</v>
      </c>
      <c r="L12" s="7" t="b">
        <f>IF(Master!AQ14="yes",TRUE,FALSE)</f>
        <v>0</v>
      </c>
      <c r="M12" s="7" t="e">
        <f>IF(Master!#REF!="yes",TRUE,FALSE)</f>
        <v>#REF!</v>
      </c>
      <c r="N12" s="7" t="b">
        <f>IF(Master!T14="yes",TRUE,FALSE)</f>
        <v>1</v>
      </c>
      <c r="O12" s="7" t="b">
        <f>IF(Master!AX14="NO",FALSE,TRUE)</f>
        <v>1</v>
      </c>
      <c r="P12" s="7" t="e">
        <f>IF(Master!#REF!="yes",TRUE,FALSE)</f>
        <v>#REF!</v>
      </c>
      <c r="Q12" s="7" t="b">
        <f>IF(Master!BD14="None",FALSE,TRUE)</f>
        <v>1</v>
      </c>
      <c r="R12" s="7">
        <f t="shared" si="0"/>
        <v>4</v>
      </c>
      <c r="S12" s="7">
        <f t="shared" si="1"/>
        <v>1</v>
      </c>
      <c r="T12" s="7">
        <f t="shared" si="2"/>
        <v>0</v>
      </c>
      <c r="U12" s="7">
        <f t="shared" si="3"/>
        <v>3</v>
      </c>
    </row>
    <row r="13" spans="1:21" x14ac:dyDescent="0.2">
      <c r="A13" s="9" t="str">
        <f>Master!A15</f>
        <v>Georgia</v>
      </c>
      <c r="B13" s="7" t="e">
        <f>IF(Master!#REF!="yes",TRUE,FALSE)</f>
        <v>#REF!</v>
      </c>
      <c r="C13" s="7" t="b">
        <f>IF(Master!H15="yes",TRUE,FALSE)</f>
        <v>0</v>
      </c>
      <c r="D13" s="7" t="e">
        <f>IF(Master!#REF!="yes",TRUE,FALSE)</f>
        <v>#REF!</v>
      </c>
      <c r="E13" s="7" t="b">
        <f>IF(Master!O15="yes",TRUE,FALSE)</f>
        <v>0</v>
      </c>
      <c r="F13" s="7" t="b">
        <f>IF(Master!P15="yes",TRUE,FALSE)</f>
        <v>0</v>
      </c>
      <c r="G13" s="7" t="e">
        <f>IF(Master!#REF!="yes",TRUE,FALSE)</f>
        <v>#REF!</v>
      </c>
      <c r="H13" s="7" t="b">
        <f>IF(Master!I15&gt;="18",TRUE,FALSE)</f>
        <v>1</v>
      </c>
      <c r="I13" s="7" t="e">
        <f>IF(Master!#REF!="yes",TRUE,FALSE)</f>
        <v>#REF!</v>
      </c>
      <c r="J13" s="7" t="b">
        <f>IF(Master!BF15="yes",FALSE,TRUE)</f>
        <v>1</v>
      </c>
      <c r="K13" s="7" t="b">
        <f>IF(Master!AP15="yes",TRUE,FALSE)</f>
        <v>0</v>
      </c>
      <c r="L13" s="7" t="b">
        <f>IF(Master!AQ15="yes",TRUE,FALSE)</f>
        <v>1</v>
      </c>
      <c r="M13" s="7" t="e">
        <f>IF(Master!#REF!="yes",TRUE,FALSE)</f>
        <v>#REF!</v>
      </c>
      <c r="N13" s="7" t="b">
        <f>IF(Master!T15="yes",TRUE,FALSE)</f>
        <v>1</v>
      </c>
      <c r="O13" s="7" t="b">
        <f>IF(Master!AX15="NO",FALSE,TRUE)</f>
        <v>1</v>
      </c>
      <c r="P13" s="7" t="e">
        <f>IF(Master!#REF!="yes",TRUE,FALSE)</f>
        <v>#REF!</v>
      </c>
      <c r="Q13" s="7" t="b">
        <f>IF(Master!BD15="None",FALSE,TRUE)</f>
        <v>1</v>
      </c>
      <c r="R13" s="7">
        <f t="shared" si="0"/>
        <v>5</v>
      </c>
      <c r="S13" s="7">
        <f t="shared" si="1"/>
        <v>1</v>
      </c>
      <c r="T13" s="7">
        <f t="shared" si="2"/>
        <v>0</v>
      </c>
      <c r="U13" s="7">
        <f t="shared" si="3"/>
        <v>4</v>
      </c>
    </row>
    <row r="14" spans="1:21" x14ac:dyDescent="0.2">
      <c r="A14" s="9" t="str">
        <f>Master!A17</f>
        <v>Hawaii</v>
      </c>
      <c r="B14" s="7" t="e">
        <f>IF(Master!#REF!="yes",TRUE,FALSE)</f>
        <v>#REF!</v>
      </c>
      <c r="C14" s="7" t="b">
        <f>IF(Master!H17="yes",TRUE,FALSE)</f>
        <v>0</v>
      </c>
      <c r="D14" s="7" t="e">
        <f>IF(Master!#REF!="yes",TRUE,FALSE)</f>
        <v>#REF!</v>
      </c>
      <c r="E14" s="7" t="b">
        <f>IF(Master!O17="yes",TRUE,FALSE)</f>
        <v>0</v>
      </c>
      <c r="F14" s="7" t="b">
        <f>IF(Master!P17="yes",TRUE,FALSE)</f>
        <v>0</v>
      </c>
      <c r="G14" s="7" t="e">
        <f>IF(Master!#REF!="yes",TRUE,FALSE)</f>
        <v>#REF!</v>
      </c>
      <c r="H14" s="7" t="b">
        <f>IF(Master!I17&gt;="18",TRUE,FALSE)</f>
        <v>1</v>
      </c>
      <c r="I14" s="7" t="e">
        <f>IF(Master!#REF!="yes",TRUE,FALSE)</f>
        <v>#REF!</v>
      </c>
      <c r="J14" s="7" t="b">
        <f>IF(Master!BF17="yes",FALSE,TRUE)</f>
        <v>1</v>
      </c>
      <c r="K14" s="7" t="b">
        <f>IF(Master!AP17="yes",TRUE,FALSE)</f>
        <v>0</v>
      </c>
      <c r="L14" s="7" t="b">
        <f>IF(Master!AQ17="yes",TRUE,FALSE)</f>
        <v>0</v>
      </c>
      <c r="M14" s="7" t="e">
        <f>IF(Master!#REF!="yes",TRUE,FALSE)</f>
        <v>#REF!</v>
      </c>
      <c r="N14" s="7" t="b">
        <f>IF(Master!T17="yes",TRUE,FALSE)</f>
        <v>1</v>
      </c>
      <c r="O14" s="7" t="b">
        <f>IF(Master!AX17="NO",FALSE,TRUE)</f>
        <v>1</v>
      </c>
      <c r="P14" s="7" t="e">
        <f>IF(Master!#REF!="yes",TRUE,FALSE)</f>
        <v>#REF!</v>
      </c>
      <c r="Q14" s="7" t="b">
        <f>IF(Master!BD17="None",FALSE,TRUE)</f>
        <v>1</v>
      </c>
      <c r="R14" s="7">
        <f t="shared" si="0"/>
        <v>4</v>
      </c>
      <c r="S14" s="7">
        <f t="shared" si="1"/>
        <v>1</v>
      </c>
      <c r="T14" s="7">
        <f t="shared" si="2"/>
        <v>0</v>
      </c>
      <c r="U14" s="7">
        <f t="shared" si="3"/>
        <v>3</v>
      </c>
    </row>
    <row r="15" spans="1:21" x14ac:dyDescent="0.2">
      <c r="A15" s="9" t="str">
        <f>Master!A18</f>
        <v>Idaho</v>
      </c>
      <c r="B15" s="7" t="e">
        <f>IF(Master!#REF!="yes",TRUE,FALSE)</f>
        <v>#REF!</v>
      </c>
      <c r="C15" s="7" t="b">
        <f>IF(Master!H18="yes",TRUE,FALSE)</f>
        <v>0</v>
      </c>
      <c r="D15" s="7" t="e">
        <f>IF(Master!#REF!="yes",TRUE,FALSE)</f>
        <v>#REF!</v>
      </c>
      <c r="E15" s="7" t="b">
        <f>IF(Master!O18="yes",TRUE,FALSE)</f>
        <v>0</v>
      </c>
      <c r="F15" s="7" t="b">
        <f>IF(Master!P18="yes",TRUE,FALSE)</f>
        <v>0</v>
      </c>
      <c r="G15" s="7" t="e">
        <f>IF(Master!#REF!="yes",TRUE,FALSE)</f>
        <v>#REF!</v>
      </c>
      <c r="H15" s="7" t="b">
        <f>IF(Master!I18&gt;="18",TRUE,FALSE)</f>
        <v>1</v>
      </c>
      <c r="I15" s="7" t="e">
        <f>IF(Master!#REF!="yes",TRUE,FALSE)</f>
        <v>#REF!</v>
      </c>
      <c r="J15" s="7" t="b">
        <f>IF(Master!BF18="yes",FALSE,TRUE)</f>
        <v>1</v>
      </c>
      <c r="K15" s="7" t="b">
        <f>IF(Master!AP18="yes",TRUE,FALSE)</f>
        <v>0</v>
      </c>
      <c r="L15" s="7" t="b">
        <f>IF(Master!AQ18="yes",TRUE,FALSE)</f>
        <v>0</v>
      </c>
      <c r="M15" s="7" t="e">
        <f>IF(Master!#REF!="yes",TRUE,FALSE)</f>
        <v>#REF!</v>
      </c>
      <c r="N15" s="7" t="b">
        <f>IF(Master!T18="yes",TRUE,FALSE)</f>
        <v>1</v>
      </c>
      <c r="O15" s="7" t="b">
        <f>IF(Master!AX18="NO",FALSE,TRUE)</f>
        <v>1</v>
      </c>
      <c r="P15" s="7" t="e">
        <f>IF(Master!#REF!="yes",TRUE,FALSE)</f>
        <v>#REF!</v>
      </c>
      <c r="Q15" s="7" t="b">
        <f>IF(Master!BD18="None",FALSE,TRUE)</f>
        <v>1</v>
      </c>
      <c r="R15" s="7">
        <f t="shared" si="0"/>
        <v>4</v>
      </c>
      <c r="S15" s="7">
        <f t="shared" si="1"/>
        <v>1</v>
      </c>
      <c r="T15" s="7">
        <f t="shared" si="2"/>
        <v>0</v>
      </c>
      <c r="U15" s="7">
        <f t="shared" si="3"/>
        <v>3</v>
      </c>
    </row>
    <row r="16" spans="1:21" x14ac:dyDescent="0.2">
      <c r="A16" s="9" t="str">
        <f>Master!A19</f>
        <v>Illinois</v>
      </c>
      <c r="B16" s="7" t="e">
        <f>IF(Master!#REF!="yes",TRUE,FALSE)</f>
        <v>#REF!</v>
      </c>
      <c r="C16" s="7" t="b">
        <f>IF(Master!H19="yes",TRUE,FALSE)</f>
        <v>0</v>
      </c>
      <c r="D16" s="7" t="e">
        <f>IF(Master!#REF!="yes",TRUE,FALSE)</f>
        <v>#REF!</v>
      </c>
      <c r="E16" s="7" t="b">
        <f>IF(Master!O19="yes",TRUE,FALSE)</f>
        <v>0</v>
      </c>
      <c r="F16" s="7" t="b">
        <f>IF(Master!P19="yes",TRUE,FALSE)</f>
        <v>0</v>
      </c>
      <c r="G16" s="7" t="e">
        <f>IF(Master!#REF!="yes",TRUE,FALSE)</f>
        <v>#REF!</v>
      </c>
      <c r="H16" s="7" t="b">
        <f>IF(Master!I19&gt;="18",TRUE,FALSE)</f>
        <v>0</v>
      </c>
      <c r="I16" s="7" t="e">
        <f>IF(Master!#REF!="yes",TRUE,FALSE)</f>
        <v>#REF!</v>
      </c>
      <c r="J16" s="7" t="b">
        <f>IF(Master!BF19="yes",FALSE,TRUE)</f>
        <v>1</v>
      </c>
      <c r="K16" s="7" t="b">
        <f>IF(Master!AP19="yes",TRUE,FALSE)</f>
        <v>0</v>
      </c>
      <c r="L16" s="7" t="b">
        <f>IF(Master!AQ19="yes",TRUE,FALSE)</f>
        <v>0</v>
      </c>
      <c r="M16" s="7" t="e">
        <f>IF(Master!#REF!="yes",TRUE,FALSE)</f>
        <v>#REF!</v>
      </c>
      <c r="N16" s="7" t="b">
        <f>IF(Master!T19="yes",TRUE,FALSE)</f>
        <v>1</v>
      </c>
      <c r="O16" s="7" t="b">
        <f>IF(Master!AX19="NO",FALSE,TRUE)</f>
        <v>1</v>
      </c>
      <c r="P16" s="7" t="e">
        <f>IF(Master!#REF!="yes",TRUE,FALSE)</f>
        <v>#REF!</v>
      </c>
      <c r="Q16" s="7" t="b">
        <f>IF(Master!BD19="None",FALSE,TRUE)</f>
        <v>1</v>
      </c>
      <c r="R16" s="7">
        <f t="shared" si="0"/>
        <v>3</v>
      </c>
      <c r="S16" s="7">
        <f t="shared" si="1"/>
        <v>0</v>
      </c>
      <c r="T16" s="7">
        <f t="shared" si="2"/>
        <v>0</v>
      </c>
      <c r="U16" s="7">
        <f t="shared" si="3"/>
        <v>3</v>
      </c>
    </row>
    <row r="17" spans="1:21" x14ac:dyDescent="0.2">
      <c r="A17" s="9" t="str">
        <f>Master!A20</f>
        <v>Indiana</v>
      </c>
      <c r="B17" s="7" t="e">
        <f>IF(Master!#REF!="yes",TRUE,FALSE)</f>
        <v>#REF!</v>
      </c>
      <c r="C17" s="7" t="b">
        <f>IF(Master!H20="yes",TRUE,FALSE)</f>
        <v>0</v>
      </c>
      <c r="D17" s="7" t="e">
        <f>IF(Master!#REF!="yes",TRUE,FALSE)</f>
        <v>#REF!</v>
      </c>
      <c r="E17" s="7" t="b">
        <f>IF(Master!O20="yes",TRUE,FALSE)</f>
        <v>0</v>
      </c>
      <c r="F17" s="7" t="b">
        <f>IF(Master!P20="yes",TRUE,FALSE)</f>
        <v>0</v>
      </c>
      <c r="G17" s="7" t="e">
        <f>IF(Master!#REF!="yes",TRUE,FALSE)</f>
        <v>#REF!</v>
      </c>
      <c r="H17" s="7" t="b">
        <f>IF(Master!I20&gt;="18",TRUE,FALSE)</f>
        <v>1</v>
      </c>
      <c r="I17" s="7" t="e">
        <f>IF(Master!#REF!="yes",TRUE,FALSE)</f>
        <v>#REF!</v>
      </c>
      <c r="J17" s="7" t="b">
        <f>IF(Master!BF20="yes",FALSE,TRUE)</f>
        <v>1</v>
      </c>
      <c r="K17" s="7" t="b">
        <f>IF(Master!AP20="yes",TRUE,FALSE)</f>
        <v>0</v>
      </c>
      <c r="L17" s="7" t="b">
        <f>IF(Master!AQ20="yes",TRUE,FALSE)</f>
        <v>0</v>
      </c>
      <c r="M17" s="7" t="e">
        <f>IF(Master!#REF!="yes",TRUE,FALSE)</f>
        <v>#REF!</v>
      </c>
      <c r="N17" s="7" t="b">
        <f>IF(Master!T20="yes",TRUE,FALSE)</f>
        <v>1</v>
      </c>
      <c r="O17" s="7" t="b">
        <f>IF(Master!AX20="NO",FALSE,TRUE)</f>
        <v>1</v>
      </c>
      <c r="P17" s="7" t="e">
        <f>IF(Master!#REF!="yes",TRUE,FALSE)</f>
        <v>#REF!</v>
      </c>
      <c r="Q17" s="7" t="b">
        <f>IF(Master!BD20="None",FALSE,TRUE)</f>
        <v>1</v>
      </c>
      <c r="R17" s="7">
        <f t="shared" si="0"/>
        <v>4</v>
      </c>
      <c r="S17" s="7">
        <f t="shared" si="1"/>
        <v>1</v>
      </c>
      <c r="T17" s="7">
        <f t="shared" si="2"/>
        <v>0</v>
      </c>
      <c r="U17" s="7">
        <f t="shared" si="3"/>
        <v>3</v>
      </c>
    </row>
    <row r="18" spans="1:21" x14ac:dyDescent="0.2">
      <c r="A18" s="9" t="str">
        <f>Master!A21</f>
        <v>Iowa</v>
      </c>
      <c r="B18" s="7" t="e">
        <f>IF(Master!#REF!="yes",TRUE,FALSE)</f>
        <v>#REF!</v>
      </c>
      <c r="C18" s="7" t="b">
        <f>IF(Master!H21="yes",TRUE,FALSE)</f>
        <v>0</v>
      </c>
      <c r="D18" s="7" t="e">
        <f>IF(Master!#REF!="yes",TRUE,FALSE)</f>
        <v>#REF!</v>
      </c>
      <c r="E18" s="7" t="b">
        <f>IF(Master!O21="yes",TRUE,FALSE)</f>
        <v>0</v>
      </c>
      <c r="F18" s="7" t="b">
        <f>IF(Master!P21="yes",TRUE,FALSE)</f>
        <v>0</v>
      </c>
      <c r="G18" s="7" t="e">
        <f>IF(Master!#REF!="yes",TRUE,FALSE)</f>
        <v>#REF!</v>
      </c>
      <c r="H18" s="7" t="b">
        <f>IF(Master!I21&gt;="18",TRUE,FALSE)</f>
        <v>1</v>
      </c>
      <c r="I18" s="7" t="e">
        <f>IF(Master!#REF!="yes",TRUE,FALSE)</f>
        <v>#REF!</v>
      </c>
      <c r="J18" s="7" t="b">
        <f>IF(Master!BF21="yes",FALSE,TRUE)</f>
        <v>1</v>
      </c>
      <c r="K18" s="7" t="b">
        <f>IF(Master!AP21="yes",TRUE,FALSE)</f>
        <v>0</v>
      </c>
      <c r="L18" s="7" t="b">
        <f>IF(Master!AQ21="yes",TRUE,FALSE)</f>
        <v>0</v>
      </c>
      <c r="M18" s="7" t="e">
        <f>IF(Master!#REF!="yes",TRUE,FALSE)</f>
        <v>#REF!</v>
      </c>
      <c r="N18" s="7" t="b">
        <f>IF(Master!T21="yes",TRUE,FALSE)</f>
        <v>1</v>
      </c>
      <c r="O18" s="7" t="b">
        <f>IF(Master!AX21="NO",FALSE,TRUE)</f>
        <v>1</v>
      </c>
      <c r="P18" s="7" t="e">
        <f>IF(Master!#REF!="yes",TRUE,FALSE)</f>
        <v>#REF!</v>
      </c>
      <c r="Q18" s="7" t="b">
        <f>IF(Master!BD21="None",FALSE,TRUE)</f>
        <v>1</v>
      </c>
      <c r="R18" s="7">
        <f t="shared" si="0"/>
        <v>4</v>
      </c>
      <c r="S18" s="7">
        <f t="shared" si="1"/>
        <v>1</v>
      </c>
      <c r="T18" s="7">
        <f t="shared" si="2"/>
        <v>0</v>
      </c>
      <c r="U18" s="7">
        <f t="shared" si="3"/>
        <v>3</v>
      </c>
    </row>
    <row r="19" spans="1:21" x14ac:dyDescent="0.2">
      <c r="A19" s="9" t="str">
        <f>Master!A22</f>
        <v>Kansas</v>
      </c>
      <c r="B19" s="7" t="e">
        <f>IF(Master!#REF!="yes",TRUE,FALSE)</f>
        <v>#REF!</v>
      </c>
      <c r="C19" s="7" t="b">
        <f>IF(Master!H22="yes",TRUE,FALSE)</f>
        <v>0</v>
      </c>
      <c r="D19" s="7" t="e">
        <f>IF(Master!#REF!="yes",TRUE,FALSE)</f>
        <v>#REF!</v>
      </c>
      <c r="E19" s="7" t="b">
        <f>IF(Master!O22="yes",TRUE,FALSE)</f>
        <v>0</v>
      </c>
      <c r="F19" s="7" t="b">
        <f>IF(Master!P22="yes",TRUE,FALSE)</f>
        <v>0</v>
      </c>
      <c r="G19" s="7" t="e">
        <f>IF(Master!#REF!="yes",TRUE,FALSE)</f>
        <v>#REF!</v>
      </c>
      <c r="H19" s="7" t="b">
        <f>IF(Master!I22&gt;="18",TRUE,FALSE)</f>
        <v>0</v>
      </c>
      <c r="I19" s="7" t="e">
        <f>IF(Master!#REF!="yes",TRUE,FALSE)</f>
        <v>#REF!</v>
      </c>
      <c r="J19" s="7" t="b">
        <f>IF(Master!BF22="yes",FALSE,TRUE)</f>
        <v>1</v>
      </c>
      <c r="K19" s="7" t="b">
        <f>IF(Master!AP22="yes",TRUE,FALSE)</f>
        <v>0</v>
      </c>
      <c r="L19" s="7" t="b">
        <f>IF(Master!AQ22="yes",TRUE,FALSE)</f>
        <v>0</v>
      </c>
      <c r="M19" s="7" t="e">
        <f>IF(Master!#REF!="yes",TRUE,FALSE)</f>
        <v>#REF!</v>
      </c>
      <c r="N19" s="7" t="b">
        <f>IF(Master!T22="yes",TRUE,FALSE)</f>
        <v>1</v>
      </c>
      <c r="O19" s="7" t="b">
        <f>IF(Master!AX22="NO",FALSE,TRUE)</f>
        <v>1</v>
      </c>
      <c r="P19" s="7" t="e">
        <f>IF(Master!#REF!="yes",TRUE,FALSE)</f>
        <v>#REF!</v>
      </c>
      <c r="Q19" s="7" t="b">
        <f>IF(Master!BD22="None",FALSE,TRUE)</f>
        <v>1</v>
      </c>
      <c r="R19" s="7">
        <f t="shared" si="0"/>
        <v>3</v>
      </c>
      <c r="S19" s="7">
        <f t="shared" si="1"/>
        <v>0</v>
      </c>
      <c r="T19" s="7">
        <f t="shared" si="2"/>
        <v>0</v>
      </c>
      <c r="U19" s="7">
        <f t="shared" si="3"/>
        <v>3</v>
      </c>
    </row>
    <row r="20" spans="1:21" x14ac:dyDescent="0.2">
      <c r="A20" s="9" t="str">
        <f>Master!A23</f>
        <v>Kentucky</v>
      </c>
      <c r="B20" s="7" t="e">
        <f>IF(Master!#REF!="yes",TRUE,FALSE)</f>
        <v>#REF!</v>
      </c>
      <c r="C20" s="7" t="b">
        <f>IF(Master!H23="yes",TRUE,FALSE)</f>
        <v>0</v>
      </c>
      <c r="D20" s="7" t="e">
        <f>IF(Master!#REF!="yes",TRUE,FALSE)</f>
        <v>#REF!</v>
      </c>
      <c r="E20" s="7" t="b">
        <f>IF(Master!O23="yes",TRUE,FALSE)</f>
        <v>0</v>
      </c>
      <c r="F20" s="7" t="b">
        <f>IF(Master!P23="yes",TRUE,FALSE)</f>
        <v>0</v>
      </c>
      <c r="G20" s="7" t="e">
        <f>IF(Master!#REF!="yes",TRUE,FALSE)</f>
        <v>#REF!</v>
      </c>
      <c r="H20" s="7" t="b">
        <f>IF(Master!I23&gt;="18",TRUE,FALSE)</f>
        <v>1</v>
      </c>
      <c r="I20" s="7" t="e">
        <f>IF(Master!#REF!="yes",TRUE,FALSE)</f>
        <v>#REF!</v>
      </c>
      <c r="J20" s="7" t="b">
        <f>IF(Master!BF23="yes",FALSE,TRUE)</f>
        <v>1</v>
      </c>
      <c r="K20" s="7" t="b">
        <f>IF(Master!AP23="yes",TRUE,FALSE)</f>
        <v>0</v>
      </c>
      <c r="L20" s="7" t="b">
        <f>IF(Master!AQ23="yes",TRUE,FALSE)</f>
        <v>0</v>
      </c>
      <c r="M20" s="7" t="e">
        <f>IF(Master!#REF!="yes",TRUE,FALSE)</f>
        <v>#REF!</v>
      </c>
      <c r="N20" s="7" t="b">
        <f>IF(Master!T23="yes",TRUE,FALSE)</f>
        <v>1</v>
      </c>
      <c r="O20" s="7" t="b">
        <f>IF(Master!AX23="NO",FALSE,TRUE)</f>
        <v>1</v>
      </c>
      <c r="P20" s="7" t="e">
        <f>IF(Master!#REF!="yes",TRUE,FALSE)</f>
        <v>#REF!</v>
      </c>
      <c r="Q20" s="7" t="b">
        <f>IF(Master!BD23="None",FALSE,TRUE)</f>
        <v>1</v>
      </c>
      <c r="R20" s="7">
        <f t="shared" si="0"/>
        <v>4</v>
      </c>
      <c r="S20" s="7">
        <f t="shared" si="1"/>
        <v>1</v>
      </c>
      <c r="T20" s="7">
        <f t="shared" si="2"/>
        <v>0</v>
      </c>
      <c r="U20" s="7">
        <f t="shared" si="3"/>
        <v>3</v>
      </c>
    </row>
    <row r="21" spans="1:21" x14ac:dyDescent="0.2">
      <c r="A21" s="9" t="str">
        <f>Master!A24</f>
        <v>Louisiana</v>
      </c>
      <c r="B21" s="7" t="e">
        <f>IF(Master!#REF!="yes",TRUE,FALSE)</f>
        <v>#REF!</v>
      </c>
      <c r="C21" s="7" t="b">
        <f>IF(Master!H24="yes",TRUE,FALSE)</f>
        <v>0</v>
      </c>
      <c r="D21" s="7" t="e">
        <f>IF(Master!#REF!="yes",TRUE,FALSE)</f>
        <v>#REF!</v>
      </c>
      <c r="E21" s="7" t="b">
        <f>IF(Master!O24="yes",TRUE,FALSE)</f>
        <v>0</v>
      </c>
      <c r="F21" s="7" t="b">
        <f>IF(Master!P24="yes",TRUE,FALSE)</f>
        <v>0</v>
      </c>
      <c r="G21" s="7" t="e">
        <f>IF(Master!#REF!="yes",TRUE,FALSE)</f>
        <v>#REF!</v>
      </c>
      <c r="H21" s="7" t="b">
        <f>IF(Master!I24&gt;="18",TRUE,FALSE)</f>
        <v>1</v>
      </c>
      <c r="I21" s="7" t="e">
        <f>IF(Master!#REF!="yes",TRUE,FALSE)</f>
        <v>#REF!</v>
      </c>
      <c r="J21" s="7" t="b">
        <f>IF(Master!BF24="yes",FALSE,TRUE)</f>
        <v>1</v>
      </c>
      <c r="K21" s="7" t="b">
        <f>IF(Master!AP24="yes",TRUE,FALSE)</f>
        <v>0</v>
      </c>
      <c r="L21" s="7" t="b">
        <f>IF(Master!AQ24="yes",TRUE,FALSE)</f>
        <v>1</v>
      </c>
      <c r="M21" s="7" t="e">
        <f>IF(Master!#REF!="yes",TRUE,FALSE)</f>
        <v>#REF!</v>
      </c>
      <c r="N21" s="7" t="b">
        <f>IF(Master!T24="yes",TRUE,FALSE)</f>
        <v>1</v>
      </c>
      <c r="O21" s="7" t="b">
        <f>IF(Master!AX24="NO",FALSE,TRUE)</f>
        <v>1</v>
      </c>
      <c r="P21" s="7" t="e">
        <f>IF(Master!#REF!="yes",TRUE,FALSE)</f>
        <v>#REF!</v>
      </c>
      <c r="Q21" s="7" t="b">
        <f>IF(Master!BD24="None",FALSE,TRUE)</f>
        <v>1</v>
      </c>
      <c r="R21" s="7">
        <f t="shared" si="0"/>
        <v>5</v>
      </c>
      <c r="S21" s="7">
        <f t="shared" si="1"/>
        <v>1</v>
      </c>
      <c r="T21" s="7">
        <f t="shared" si="2"/>
        <v>0</v>
      </c>
      <c r="U21" s="7">
        <f t="shared" si="3"/>
        <v>4</v>
      </c>
    </row>
    <row r="22" spans="1:21" x14ac:dyDescent="0.2">
      <c r="A22" s="9" t="str">
        <f>Master!A25</f>
        <v>Maine</v>
      </c>
      <c r="B22" s="7" t="e">
        <f>IF(Master!#REF!="yes",TRUE,FALSE)</f>
        <v>#REF!</v>
      </c>
      <c r="C22" s="7" t="b">
        <f>IF(Master!H25="yes",TRUE,FALSE)</f>
        <v>0</v>
      </c>
      <c r="D22" s="7" t="e">
        <f>IF(Master!#REF!="yes",TRUE,FALSE)</f>
        <v>#REF!</v>
      </c>
      <c r="E22" s="7" t="b">
        <f>IF(Master!O25="yes",TRUE,FALSE)</f>
        <v>0</v>
      </c>
      <c r="F22" s="7" t="b">
        <f>IF(Master!P25="yes",TRUE,FALSE)</f>
        <v>0</v>
      </c>
      <c r="G22" s="7" t="e">
        <f>IF(Master!#REF!="yes",TRUE,FALSE)</f>
        <v>#REF!</v>
      </c>
      <c r="H22" s="7" t="b">
        <f>IF(Master!I25&gt;="18",TRUE,FALSE)</f>
        <v>1</v>
      </c>
      <c r="I22" s="7" t="e">
        <f>IF(Master!#REF!="yes",TRUE,FALSE)</f>
        <v>#REF!</v>
      </c>
      <c r="J22" s="7" t="b">
        <f>IF(Master!BF25="yes",FALSE,TRUE)</f>
        <v>1</v>
      </c>
      <c r="K22" s="7" t="b">
        <f>IF(Master!AP25="yes",TRUE,FALSE)</f>
        <v>0</v>
      </c>
      <c r="L22" s="7" t="b">
        <f>IF(Master!AQ25="yes",TRUE,FALSE)</f>
        <v>0</v>
      </c>
      <c r="M22" s="7" t="e">
        <f>IF(Master!#REF!="yes",TRUE,FALSE)</f>
        <v>#REF!</v>
      </c>
      <c r="N22" s="7" t="b">
        <f>IF(Master!T25="yes",TRUE,FALSE)</f>
        <v>1</v>
      </c>
      <c r="O22" s="7" t="b">
        <f>IF(Master!AX25="NO",FALSE,TRUE)</f>
        <v>1</v>
      </c>
      <c r="P22" s="7" t="e">
        <f>IF(Master!#REF!="yes",TRUE,FALSE)</f>
        <v>#REF!</v>
      </c>
      <c r="Q22" s="7" t="b">
        <f>IF(Master!BD25="None",FALSE,TRUE)</f>
        <v>1</v>
      </c>
      <c r="R22" s="7">
        <f t="shared" si="0"/>
        <v>4</v>
      </c>
      <c r="S22" s="7">
        <f t="shared" si="1"/>
        <v>1</v>
      </c>
      <c r="T22" s="7">
        <f t="shared" si="2"/>
        <v>0</v>
      </c>
      <c r="U22" s="7">
        <f t="shared" si="3"/>
        <v>3</v>
      </c>
    </row>
    <row r="23" spans="1:21" x14ac:dyDescent="0.2">
      <c r="A23" s="9" t="str">
        <f>Master!A26</f>
        <v>Maryland</v>
      </c>
      <c r="B23" s="7" t="e">
        <f>IF(Master!#REF!="yes",TRUE,FALSE)</f>
        <v>#REF!</v>
      </c>
      <c r="C23" s="7" t="b">
        <f>IF(Master!H26="yes",TRUE,FALSE)</f>
        <v>0</v>
      </c>
      <c r="D23" s="7" t="e">
        <f>IF(Master!#REF!="yes",TRUE,FALSE)</f>
        <v>#REF!</v>
      </c>
      <c r="E23" s="7" t="b">
        <f>IF(Master!O26="yes",TRUE,FALSE)</f>
        <v>0</v>
      </c>
      <c r="F23" s="7" t="b">
        <f>IF(Master!P26="yes",TRUE,FALSE)</f>
        <v>0</v>
      </c>
      <c r="G23" s="7" t="e">
        <f>IF(Master!#REF!="yes",TRUE,FALSE)</f>
        <v>#REF!</v>
      </c>
      <c r="H23" s="7" t="b">
        <f>IF(Master!I26&gt;="18",TRUE,FALSE)</f>
        <v>1</v>
      </c>
      <c r="I23" s="7" t="e">
        <f>IF(Master!#REF!="yes",TRUE,FALSE)</f>
        <v>#REF!</v>
      </c>
      <c r="J23" s="7" t="b">
        <f>IF(Master!BF26="yes",FALSE,TRUE)</f>
        <v>1</v>
      </c>
      <c r="K23" s="7" t="b">
        <f>IF(Master!AP26="yes",TRUE,FALSE)</f>
        <v>0</v>
      </c>
      <c r="L23" s="7" t="b">
        <f>IF(Master!AQ26="yes",TRUE,FALSE)</f>
        <v>0</v>
      </c>
      <c r="M23" s="7" t="e">
        <f>IF(Master!#REF!="yes",TRUE,FALSE)</f>
        <v>#REF!</v>
      </c>
      <c r="N23" s="7" t="b">
        <f>IF(Master!T26="yes",TRUE,FALSE)</f>
        <v>1</v>
      </c>
      <c r="O23" s="7" t="b">
        <f>IF(Master!AX26="NO",FALSE,TRUE)</f>
        <v>1</v>
      </c>
      <c r="P23" s="7" t="e">
        <f>IF(Master!#REF!="yes",TRUE,FALSE)</f>
        <v>#REF!</v>
      </c>
      <c r="Q23" s="7" t="b">
        <f>IF(Master!BD26="None",FALSE,TRUE)</f>
        <v>1</v>
      </c>
      <c r="R23" s="7">
        <f t="shared" si="0"/>
        <v>4</v>
      </c>
      <c r="S23" s="7">
        <f t="shared" si="1"/>
        <v>1</v>
      </c>
      <c r="T23" s="7">
        <f t="shared" si="2"/>
        <v>0</v>
      </c>
      <c r="U23" s="7">
        <f t="shared" si="3"/>
        <v>3</v>
      </c>
    </row>
    <row r="24" spans="1:21" x14ac:dyDescent="0.2">
      <c r="A24" s="9" t="str">
        <f>Master!A27</f>
        <v>Massachusetts</v>
      </c>
      <c r="B24" s="7" t="e">
        <f>IF(Master!#REF!="yes",TRUE,FALSE)</f>
        <v>#REF!</v>
      </c>
      <c r="C24" s="7" t="b">
        <f>IF(Master!H27="yes",TRUE,FALSE)</f>
        <v>0</v>
      </c>
      <c r="D24" s="7" t="e">
        <f>IF(Master!#REF!="yes",TRUE,FALSE)</f>
        <v>#REF!</v>
      </c>
      <c r="E24" s="7" t="b">
        <f>IF(Master!O27="yes",TRUE,FALSE)</f>
        <v>0</v>
      </c>
      <c r="F24" s="7" t="b">
        <f>IF(Master!P27="yes",TRUE,FALSE)</f>
        <v>0</v>
      </c>
      <c r="G24" s="7" t="e">
        <f>IF(Master!#REF!="yes",TRUE,FALSE)</f>
        <v>#REF!</v>
      </c>
      <c r="H24" s="7" t="b">
        <f>IF(Master!I27&gt;="18",TRUE,FALSE)</f>
        <v>1</v>
      </c>
      <c r="I24" s="7" t="e">
        <f>IF(Master!#REF!="yes",TRUE,FALSE)</f>
        <v>#REF!</v>
      </c>
      <c r="J24" s="7" t="b">
        <f>IF(Master!BF27="yes",FALSE,TRUE)</f>
        <v>1</v>
      </c>
      <c r="K24" s="7" t="b">
        <f>IF(Master!AP27="yes",TRUE,FALSE)</f>
        <v>0</v>
      </c>
      <c r="L24" s="7" t="b">
        <f>IF(Master!AQ27="yes",TRUE,FALSE)</f>
        <v>1</v>
      </c>
      <c r="M24" s="7" t="e">
        <f>IF(Master!#REF!="yes",TRUE,FALSE)</f>
        <v>#REF!</v>
      </c>
      <c r="N24" s="7" t="b">
        <f>IF(Master!T27="yes",TRUE,FALSE)</f>
        <v>0</v>
      </c>
      <c r="O24" s="7" t="b">
        <f>IF(Master!AX27="NO",FALSE,TRUE)</f>
        <v>1</v>
      </c>
      <c r="P24" s="7" t="e">
        <f>IF(Master!#REF!="yes",TRUE,FALSE)</f>
        <v>#REF!</v>
      </c>
      <c r="Q24" s="7" t="b">
        <f>IF(Master!BD27="None",FALSE,TRUE)</f>
        <v>1</v>
      </c>
      <c r="R24" s="7">
        <f t="shared" si="0"/>
        <v>4</v>
      </c>
      <c r="S24" s="7">
        <f t="shared" si="1"/>
        <v>1</v>
      </c>
      <c r="T24" s="7">
        <f t="shared" si="2"/>
        <v>0</v>
      </c>
      <c r="U24" s="7">
        <f t="shared" si="3"/>
        <v>3</v>
      </c>
    </row>
    <row r="25" spans="1:21" x14ac:dyDescent="0.2">
      <c r="A25" s="9" t="str">
        <f>Master!A28</f>
        <v>Michigan</v>
      </c>
      <c r="B25" s="7" t="e">
        <f>IF(Master!#REF!="yes",TRUE,FALSE)</f>
        <v>#REF!</v>
      </c>
      <c r="C25" s="7" t="b">
        <f>IF(Master!H28="yes",TRUE,FALSE)</f>
        <v>0</v>
      </c>
      <c r="D25" s="7" t="e">
        <f>IF(Master!#REF!="yes",TRUE,FALSE)</f>
        <v>#REF!</v>
      </c>
      <c r="E25" s="7" t="b">
        <f>IF(Master!O28="yes",TRUE,FALSE)</f>
        <v>0</v>
      </c>
      <c r="F25" s="7" t="b">
        <f>IF(Master!P28="yes",TRUE,FALSE)</f>
        <v>0</v>
      </c>
      <c r="G25" s="7" t="e">
        <f>IF(Master!#REF!="yes",TRUE,FALSE)</f>
        <v>#REF!</v>
      </c>
      <c r="H25" s="7" t="b">
        <f>IF(Master!I28&gt;="18",TRUE,FALSE)</f>
        <v>1</v>
      </c>
      <c r="I25" s="7" t="e">
        <f>IF(Master!#REF!="yes",TRUE,FALSE)</f>
        <v>#REF!</v>
      </c>
      <c r="J25" s="7" t="b">
        <f>IF(Master!BF28="yes",FALSE,TRUE)</f>
        <v>1</v>
      </c>
      <c r="K25" s="7" t="b">
        <f>IF(Master!AP28="yes",TRUE,FALSE)</f>
        <v>0</v>
      </c>
      <c r="L25" s="7" t="b">
        <f>IF(Master!AQ28="yes",TRUE,FALSE)</f>
        <v>0</v>
      </c>
      <c r="M25" s="7" t="e">
        <f>IF(Master!#REF!="yes",TRUE,FALSE)</f>
        <v>#REF!</v>
      </c>
      <c r="N25" s="7" t="b">
        <f>IF(Master!T28="yes",TRUE,FALSE)</f>
        <v>1</v>
      </c>
      <c r="O25" s="7" t="b">
        <f>IF(Master!AX28="NO",FALSE,TRUE)</f>
        <v>1</v>
      </c>
      <c r="P25" s="7" t="e">
        <f>IF(Master!#REF!="yes",TRUE,FALSE)</f>
        <v>#REF!</v>
      </c>
      <c r="Q25" s="7" t="b">
        <f>IF(Master!BD28="None",FALSE,TRUE)</f>
        <v>1</v>
      </c>
      <c r="R25" s="7">
        <f t="shared" si="0"/>
        <v>4</v>
      </c>
      <c r="S25" s="7">
        <f t="shared" si="1"/>
        <v>1</v>
      </c>
      <c r="T25" s="7">
        <f t="shared" si="2"/>
        <v>0</v>
      </c>
      <c r="U25" s="7">
        <f t="shared" si="3"/>
        <v>3</v>
      </c>
    </row>
    <row r="26" spans="1:21" x14ac:dyDescent="0.2">
      <c r="A26" s="9" t="str">
        <f>Master!A29</f>
        <v>Minnesota</v>
      </c>
      <c r="B26" s="7" t="e">
        <f>IF(Master!#REF!="yes",TRUE,FALSE)</f>
        <v>#REF!</v>
      </c>
      <c r="C26" s="7" t="b">
        <f>IF(Master!H29="yes",TRUE,FALSE)</f>
        <v>0</v>
      </c>
      <c r="D26" s="7" t="e">
        <f>IF(Master!#REF!="yes",TRUE,FALSE)</f>
        <v>#REF!</v>
      </c>
      <c r="E26" s="7" t="b">
        <f>IF(Master!O29="yes",TRUE,FALSE)</f>
        <v>0</v>
      </c>
      <c r="F26" s="7" t="b">
        <f>IF(Master!P29="yes",TRUE,FALSE)</f>
        <v>0</v>
      </c>
      <c r="G26" s="7" t="e">
        <f>IF(Master!#REF!="yes",TRUE,FALSE)</f>
        <v>#REF!</v>
      </c>
      <c r="H26" s="7" t="b">
        <f>IF(Master!I29&gt;="18",TRUE,FALSE)</f>
        <v>1</v>
      </c>
      <c r="I26" s="7" t="e">
        <f>IF(Master!#REF!="yes",TRUE,FALSE)</f>
        <v>#REF!</v>
      </c>
      <c r="J26" s="7" t="b">
        <f>IF(Master!BF29="yes",FALSE,TRUE)</f>
        <v>1</v>
      </c>
      <c r="K26" s="7" t="b">
        <f>IF(Master!AP29="yes",TRUE,FALSE)</f>
        <v>0</v>
      </c>
      <c r="L26" s="7" t="b">
        <f>IF(Master!AQ29="yes",TRUE,FALSE)</f>
        <v>0</v>
      </c>
      <c r="M26" s="7" t="e">
        <f>IF(Master!#REF!="yes",TRUE,FALSE)</f>
        <v>#REF!</v>
      </c>
      <c r="N26" s="7" t="b">
        <f>IF(Master!T29="yes",TRUE,FALSE)</f>
        <v>1</v>
      </c>
      <c r="O26" s="7" t="b">
        <f>IF(Master!AX29="NO",FALSE,TRUE)</f>
        <v>1</v>
      </c>
      <c r="P26" s="7" t="e">
        <f>IF(Master!#REF!="yes",TRUE,FALSE)</f>
        <v>#REF!</v>
      </c>
      <c r="Q26" s="7" t="b">
        <f>IF(Master!BD29="None",FALSE,TRUE)</f>
        <v>1</v>
      </c>
      <c r="R26" s="7">
        <f t="shared" si="0"/>
        <v>4</v>
      </c>
      <c r="S26" s="7">
        <f t="shared" si="1"/>
        <v>1</v>
      </c>
      <c r="T26" s="7">
        <f t="shared" si="2"/>
        <v>0</v>
      </c>
      <c r="U26" s="7">
        <f t="shared" si="3"/>
        <v>3</v>
      </c>
    </row>
    <row r="27" spans="1:21" x14ac:dyDescent="0.2">
      <c r="A27" s="9" t="str">
        <f>Master!A30</f>
        <v>Mississippi</v>
      </c>
      <c r="B27" s="7" t="e">
        <f>IF(Master!#REF!="yes",TRUE,FALSE)</f>
        <v>#REF!</v>
      </c>
      <c r="C27" s="7" t="b">
        <f>IF(Master!H30="yes",TRUE,FALSE)</f>
        <v>0</v>
      </c>
      <c r="D27" s="7" t="e">
        <f>IF(Master!#REF!="yes",TRUE,FALSE)</f>
        <v>#REF!</v>
      </c>
      <c r="E27" s="7" t="b">
        <f>IF(Master!O30="yes",TRUE,FALSE)</f>
        <v>0</v>
      </c>
      <c r="F27" s="7" t="b">
        <f>IF(Master!P30="yes",TRUE,FALSE)</f>
        <v>0</v>
      </c>
      <c r="G27" s="7" t="e">
        <f>IF(Master!#REF!="yes",TRUE,FALSE)</f>
        <v>#REF!</v>
      </c>
      <c r="H27" s="7" t="b">
        <f>IF(Master!I30&gt;="18",TRUE,FALSE)</f>
        <v>1</v>
      </c>
      <c r="I27" s="7" t="e">
        <f>IF(Master!#REF!="yes",TRUE,FALSE)</f>
        <v>#REF!</v>
      </c>
      <c r="J27" s="7" t="b">
        <f>IF(Master!BF30="yes",FALSE,TRUE)</f>
        <v>1</v>
      </c>
      <c r="K27" s="7" t="b">
        <f>IF(Master!AP30="yes",TRUE,FALSE)</f>
        <v>0</v>
      </c>
      <c r="L27" s="7" t="b">
        <f>IF(Master!AQ30="yes",TRUE,FALSE)</f>
        <v>0</v>
      </c>
      <c r="M27" s="7" t="e">
        <f>IF(Master!#REF!="yes",TRUE,FALSE)</f>
        <v>#REF!</v>
      </c>
      <c r="N27" s="7" t="b">
        <f>IF(Master!T30="yes",TRUE,FALSE)</f>
        <v>1</v>
      </c>
      <c r="O27" s="7" t="b">
        <f>IF(Master!AX30="NO",FALSE,TRUE)</f>
        <v>1</v>
      </c>
      <c r="P27" s="7" t="e">
        <f>IF(Master!#REF!="yes",TRUE,FALSE)</f>
        <v>#REF!</v>
      </c>
      <c r="Q27" s="7" t="b">
        <f>IF(Master!BD30="None",FALSE,TRUE)</f>
        <v>1</v>
      </c>
      <c r="R27" s="7">
        <f t="shared" si="0"/>
        <v>4</v>
      </c>
      <c r="S27" s="7">
        <f t="shared" si="1"/>
        <v>1</v>
      </c>
      <c r="T27" s="7">
        <f t="shared" si="2"/>
        <v>0</v>
      </c>
      <c r="U27" s="7">
        <f t="shared" si="3"/>
        <v>3</v>
      </c>
    </row>
    <row r="28" spans="1:21" x14ac:dyDescent="0.2">
      <c r="A28" s="9" t="str">
        <f>Master!A31</f>
        <v>Missouri</v>
      </c>
      <c r="B28" s="7" t="e">
        <f>IF(Master!#REF!="yes",TRUE,FALSE)</f>
        <v>#REF!</v>
      </c>
      <c r="C28" s="7" t="b">
        <f>IF(Master!H31="yes",TRUE,FALSE)</f>
        <v>0</v>
      </c>
      <c r="D28" s="7" t="e">
        <f>IF(Master!#REF!="yes",TRUE,FALSE)</f>
        <v>#REF!</v>
      </c>
      <c r="E28" s="7" t="b">
        <f>IF(Master!O31="yes",TRUE,FALSE)</f>
        <v>0</v>
      </c>
      <c r="F28" s="7" t="b">
        <f>IF(Master!P31="yes",TRUE,FALSE)</f>
        <v>0</v>
      </c>
      <c r="G28" s="7" t="e">
        <f>IF(Master!#REF!="yes",TRUE,FALSE)</f>
        <v>#REF!</v>
      </c>
      <c r="H28" s="7" t="b">
        <f>IF(Master!I31&gt;="18",TRUE,FALSE)</f>
        <v>1</v>
      </c>
      <c r="I28" s="7" t="e">
        <f>IF(Master!#REF!="yes",TRUE,FALSE)</f>
        <v>#REF!</v>
      </c>
      <c r="J28" s="7" t="b">
        <f>IF(Master!BF31="yes",FALSE,TRUE)</f>
        <v>1</v>
      </c>
      <c r="K28" s="7" t="b">
        <f>IF(Master!AP31="yes",TRUE,FALSE)</f>
        <v>0</v>
      </c>
      <c r="L28" s="7" t="b">
        <f>IF(Master!AQ31="yes",TRUE,FALSE)</f>
        <v>0</v>
      </c>
      <c r="M28" s="7" t="e">
        <f>IF(Master!#REF!="yes",TRUE,FALSE)</f>
        <v>#REF!</v>
      </c>
      <c r="N28" s="7" t="b">
        <f>IF(Master!T31="yes",TRUE,FALSE)</f>
        <v>1</v>
      </c>
      <c r="O28" s="7" t="b">
        <f>IF(Master!AX31="NO",FALSE,TRUE)</f>
        <v>1</v>
      </c>
      <c r="P28" s="7" t="e">
        <f>IF(Master!#REF!="yes",TRUE,FALSE)</f>
        <v>#REF!</v>
      </c>
      <c r="Q28" s="7" t="b">
        <f>IF(Master!BD31="None",FALSE,TRUE)</f>
        <v>1</v>
      </c>
      <c r="R28" s="7">
        <f t="shared" si="0"/>
        <v>4</v>
      </c>
      <c r="S28" s="7">
        <f t="shared" si="1"/>
        <v>1</v>
      </c>
      <c r="T28" s="7">
        <f t="shared" si="2"/>
        <v>0</v>
      </c>
      <c r="U28" s="7">
        <f t="shared" si="3"/>
        <v>3</v>
      </c>
    </row>
    <row r="29" spans="1:21" x14ac:dyDescent="0.2">
      <c r="A29" s="9" t="str">
        <f>Master!A32</f>
        <v>Montana</v>
      </c>
      <c r="B29" s="7" t="e">
        <f>IF(Master!#REF!="yes",TRUE,FALSE)</f>
        <v>#REF!</v>
      </c>
      <c r="C29" s="7" t="b">
        <f>IF(Master!H32="yes",TRUE,FALSE)</f>
        <v>0</v>
      </c>
      <c r="D29" s="7" t="e">
        <f>IF(Master!#REF!="yes",TRUE,FALSE)</f>
        <v>#REF!</v>
      </c>
      <c r="E29" s="7" t="b">
        <f>IF(Master!O32="yes",TRUE,FALSE)</f>
        <v>0</v>
      </c>
      <c r="F29" s="7" t="b">
        <f>IF(Master!P32="yes",TRUE,FALSE)</f>
        <v>0</v>
      </c>
      <c r="G29" s="7" t="e">
        <f>IF(Master!#REF!="yes",TRUE,FALSE)</f>
        <v>#REF!</v>
      </c>
      <c r="H29" s="7" t="b">
        <f>IF(Master!I32&gt;="18",TRUE,FALSE)</f>
        <v>1</v>
      </c>
      <c r="I29" s="7" t="e">
        <f>IF(Master!#REF!="yes",TRUE,FALSE)</f>
        <v>#REF!</v>
      </c>
      <c r="J29" s="7" t="b">
        <f>IF(Master!BF32="yes",FALSE,TRUE)</f>
        <v>1</v>
      </c>
      <c r="K29" s="7" t="b">
        <f>IF(Master!AP32="yes",TRUE,FALSE)</f>
        <v>0</v>
      </c>
      <c r="L29" s="7" t="b">
        <f>IF(Master!AQ32="yes",TRUE,FALSE)</f>
        <v>0</v>
      </c>
      <c r="M29" s="7" t="e">
        <f>IF(Master!#REF!="yes",TRUE,FALSE)</f>
        <v>#REF!</v>
      </c>
      <c r="N29" s="7" t="b">
        <f>IF(Master!T32="yes",TRUE,FALSE)</f>
        <v>1</v>
      </c>
      <c r="O29" s="7" t="b">
        <f>IF(Master!AX32="NO",FALSE,TRUE)</f>
        <v>1</v>
      </c>
      <c r="P29" s="7" t="e">
        <f>IF(Master!#REF!="yes",TRUE,FALSE)</f>
        <v>#REF!</v>
      </c>
      <c r="Q29" s="7" t="b">
        <f>IF(Master!BD32="None",FALSE,TRUE)</f>
        <v>1</v>
      </c>
      <c r="R29" s="7">
        <f t="shared" si="0"/>
        <v>4</v>
      </c>
      <c r="S29" s="7">
        <f t="shared" si="1"/>
        <v>1</v>
      </c>
      <c r="T29" s="7">
        <f t="shared" si="2"/>
        <v>0</v>
      </c>
      <c r="U29" s="7">
        <f t="shared" si="3"/>
        <v>3</v>
      </c>
    </row>
    <row r="30" spans="1:21" x14ac:dyDescent="0.2">
      <c r="A30" s="9" t="str">
        <f>Master!A33</f>
        <v>Nebraska</v>
      </c>
      <c r="B30" s="7" t="e">
        <f>IF(Master!#REF!="yes",TRUE,FALSE)</f>
        <v>#REF!</v>
      </c>
      <c r="C30" s="7" t="b">
        <f>IF(Master!H33="yes",TRUE,FALSE)</f>
        <v>0</v>
      </c>
      <c r="D30" s="7" t="e">
        <f>IF(Master!#REF!="yes",TRUE,FALSE)</f>
        <v>#REF!</v>
      </c>
      <c r="E30" s="7" t="b">
        <f>IF(Master!O33="yes",TRUE,FALSE)</f>
        <v>0</v>
      </c>
      <c r="F30" s="7" t="b">
        <f>IF(Master!P33="yes",TRUE,FALSE)</f>
        <v>0</v>
      </c>
      <c r="G30" s="7" t="e">
        <f>IF(Master!#REF!="yes",TRUE,FALSE)</f>
        <v>#REF!</v>
      </c>
      <c r="H30" s="7" t="b">
        <f>IF(Master!I33&gt;="18",TRUE,FALSE)</f>
        <v>1</v>
      </c>
      <c r="I30" s="7" t="e">
        <f>IF(Master!#REF!="yes",TRUE,FALSE)</f>
        <v>#REF!</v>
      </c>
      <c r="J30" s="7" t="b">
        <f>IF(Master!BF33="yes",FALSE,TRUE)</f>
        <v>1</v>
      </c>
      <c r="K30" s="7" t="b">
        <f>IF(Master!AP33="yes",TRUE,FALSE)</f>
        <v>0</v>
      </c>
      <c r="L30" s="7" t="b">
        <f>IF(Master!AQ33="yes",TRUE,FALSE)</f>
        <v>1</v>
      </c>
      <c r="M30" s="7" t="e">
        <f>IF(Master!#REF!="yes",TRUE,FALSE)</f>
        <v>#REF!</v>
      </c>
      <c r="N30" s="7" t="b">
        <f>IF(Master!T33="yes",TRUE,FALSE)</f>
        <v>1</v>
      </c>
      <c r="O30" s="7" t="b">
        <f>IF(Master!AX33="NO",FALSE,TRUE)</f>
        <v>1</v>
      </c>
      <c r="P30" s="7" t="e">
        <f>IF(Master!#REF!="yes",TRUE,FALSE)</f>
        <v>#REF!</v>
      </c>
      <c r="Q30" s="7" t="b">
        <f>IF(Master!BD33="None",FALSE,TRUE)</f>
        <v>1</v>
      </c>
      <c r="R30" s="7">
        <f t="shared" si="0"/>
        <v>5</v>
      </c>
      <c r="S30" s="7">
        <f t="shared" si="1"/>
        <v>1</v>
      </c>
      <c r="T30" s="7">
        <f t="shared" si="2"/>
        <v>0</v>
      </c>
      <c r="U30" s="7">
        <f t="shared" si="3"/>
        <v>4</v>
      </c>
    </row>
    <row r="31" spans="1:21" x14ac:dyDescent="0.2">
      <c r="A31" s="9" t="str">
        <f>Master!A34</f>
        <v>Nevada</v>
      </c>
      <c r="B31" s="7" t="e">
        <f>IF(Master!#REF!="yes",TRUE,FALSE)</f>
        <v>#REF!</v>
      </c>
      <c r="C31" s="7" t="b">
        <f>IF(Master!H34="yes",TRUE,FALSE)</f>
        <v>0</v>
      </c>
      <c r="D31" s="7" t="e">
        <f>IF(Master!#REF!="yes",TRUE,FALSE)</f>
        <v>#REF!</v>
      </c>
      <c r="E31" s="7" t="b">
        <f>IF(Master!O34="yes",TRUE,FALSE)</f>
        <v>0</v>
      </c>
      <c r="F31" s="7" t="b">
        <f>IF(Master!P34="yes",TRUE,FALSE)</f>
        <v>0</v>
      </c>
      <c r="G31" s="7" t="e">
        <f>IF(Master!#REF!="yes",TRUE,FALSE)</f>
        <v>#REF!</v>
      </c>
      <c r="H31" s="7" t="b">
        <f>IF(Master!I34&gt;="18",TRUE,FALSE)</f>
        <v>1</v>
      </c>
      <c r="I31" s="7" t="e">
        <f>IF(Master!#REF!="yes",TRUE,FALSE)</f>
        <v>#REF!</v>
      </c>
      <c r="J31" s="7" t="b">
        <f>IF(Master!BF34="yes",FALSE,TRUE)</f>
        <v>1</v>
      </c>
      <c r="K31" s="7" t="b">
        <f>IF(Master!AP34="yes",TRUE,FALSE)</f>
        <v>0</v>
      </c>
      <c r="L31" s="7" t="b">
        <f>IF(Master!AQ34="yes",TRUE,FALSE)</f>
        <v>0</v>
      </c>
      <c r="M31" s="7" t="e">
        <f>IF(Master!#REF!="yes",TRUE,FALSE)</f>
        <v>#REF!</v>
      </c>
      <c r="N31" s="7" t="b">
        <f>IF(Master!T34="yes",TRUE,FALSE)</f>
        <v>1</v>
      </c>
      <c r="O31" s="7" t="b">
        <f>IF(Master!AX34="NO",FALSE,TRUE)</f>
        <v>1</v>
      </c>
      <c r="P31" s="7" t="e">
        <f>IF(Master!#REF!="yes",TRUE,FALSE)</f>
        <v>#REF!</v>
      </c>
      <c r="Q31" s="7" t="b">
        <f>IF(Master!BD34="None",FALSE,TRUE)</f>
        <v>1</v>
      </c>
      <c r="R31" s="7">
        <f t="shared" si="0"/>
        <v>4</v>
      </c>
      <c r="S31" s="7">
        <f t="shared" si="1"/>
        <v>1</v>
      </c>
      <c r="T31" s="7">
        <f t="shared" si="2"/>
        <v>0</v>
      </c>
      <c r="U31" s="7">
        <f t="shared" si="3"/>
        <v>3</v>
      </c>
    </row>
    <row r="32" spans="1:21" x14ac:dyDescent="0.2">
      <c r="A32" s="9" t="str">
        <f>Master!A35</f>
        <v>New Hampshire</v>
      </c>
      <c r="B32" s="7" t="e">
        <f>IF(Master!#REF!="yes",TRUE,FALSE)</f>
        <v>#REF!</v>
      </c>
      <c r="C32" s="7" t="b">
        <f>IF(Master!H35="yes",TRUE,FALSE)</f>
        <v>0</v>
      </c>
      <c r="D32" s="7" t="e">
        <f>IF(Master!#REF!="yes",TRUE,FALSE)</f>
        <v>#REF!</v>
      </c>
      <c r="E32" s="7" t="b">
        <f>IF(Master!O35="yes",TRUE,FALSE)</f>
        <v>0</v>
      </c>
      <c r="F32" s="7" t="b">
        <f>IF(Master!P35="yes",TRUE,FALSE)</f>
        <v>0</v>
      </c>
      <c r="G32" s="7" t="e">
        <f>IF(Master!#REF!="yes",TRUE,FALSE)</f>
        <v>#REF!</v>
      </c>
      <c r="H32" s="7" t="b">
        <f>IF(Master!I35&gt;="18",TRUE,FALSE)</f>
        <v>1</v>
      </c>
      <c r="I32" s="7" t="e">
        <f>IF(Master!#REF!="yes",TRUE,FALSE)</f>
        <v>#REF!</v>
      </c>
      <c r="J32" s="7" t="b">
        <f>IF(Master!BF35="yes",FALSE,TRUE)</f>
        <v>1</v>
      </c>
      <c r="K32" s="7" t="b">
        <f>IF(Master!AP35="yes",TRUE,FALSE)</f>
        <v>0</v>
      </c>
      <c r="L32" s="7" t="b">
        <f>IF(Master!AQ35="yes",TRUE,FALSE)</f>
        <v>1</v>
      </c>
      <c r="M32" s="7" t="e">
        <f>IF(Master!#REF!="yes",TRUE,FALSE)</f>
        <v>#REF!</v>
      </c>
      <c r="N32" s="7" t="b">
        <f>IF(Master!T35="yes",TRUE,FALSE)</f>
        <v>1</v>
      </c>
      <c r="O32" s="7" t="b">
        <f>IF(Master!AX35="NO",FALSE,TRUE)</f>
        <v>1</v>
      </c>
      <c r="P32" s="7" t="e">
        <f>IF(Master!#REF!="yes",TRUE,FALSE)</f>
        <v>#REF!</v>
      </c>
      <c r="Q32" s="7" t="b">
        <f>IF(Master!BD35="None",FALSE,TRUE)</f>
        <v>1</v>
      </c>
      <c r="R32" s="7">
        <f t="shared" si="0"/>
        <v>5</v>
      </c>
      <c r="S32" s="7">
        <f t="shared" si="1"/>
        <v>1</v>
      </c>
      <c r="T32" s="7">
        <f t="shared" si="2"/>
        <v>0</v>
      </c>
      <c r="U32" s="7">
        <f t="shared" si="3"/>
        <v>4</v>
      </c>
    </row>
    <row r="33" spans="1:21" x14ac:dyDescent="0.2">
      <c r="A33" s="9" t="str">
        <f>Master!A36</f>
        <v>New Jersey</v>
      </c>
      <c r="B33" s="7" t="e">
        <f>IF(Master!#REF!="yes",TRUE,FALSE)</f>
        <v>#REF!</v>
      </c>
      <c r="C33" s="7" t="b">
        <f>IF(Master!H36="yes",TRUE,FALSE)</f>
        <v>0</v>
      </c>
      <c r="D33" s="7" t="e">
        <f>IF(Master!#REF!="yes",TRUE,FALSE)</f>
        <v>#REF!</v>
      </c>
      <c r="E33" s="7" t="b">
        <f>IF(Master!O36="yes",TRUE,FALSE)</f>
        <v>0</v>
      </c>
      <c r="F33" s="7" t="b">
        <f>IF(Master!P36="yes",TRUE,FALSE)</f>
        <v>0</v>
      </c>
      <c r="G33" s="7" t="e">
        <f>IF(Master!#REF!="yes",TRUE,FALSE)</f>
        <v>#REF!</v>
      </c>
      <c r="H33" s="7" t="b">
        <f>IF(Master!I36&gt;="18",TRUE,FALSE)</f>
        <v>1</v>
      </c>
      <c r="I33" s="7" t="e">
        <f>IF(Master!#REF!="yes",TRUE,FALSE)</f>
        <v>#REF!</v>
      </c>
      <c r="J33" s="7" t="b">
        <f>IF(Master!BF36="yes",FALSE,TRUE)</f>
        <v>1</v>
      </c>
      <c r="K33" s="7" t="b">
        <f>IF(Master!AP36="yes",TRUE,FALSE)</f>
        <v>0</v>
      </c>
      <c r="L33" s="7" t="b">
        <f>IF(Master!AQ36="yes",TRUE,FALSE)</f>
        <v>0</v>
      </c>
      <c r="M33" s="7" t="e">
        <f>IF(Master!#REF!="yes",TRUE,FALSE)</f>
        <v>#REF!</v>
      </c>
      <c r="N33" s="7" t="b">
        <f>IF(Master!T36="yes",TRUE,FALSE)</f>
        <v>1</v>
      </c>
      <c r="O33" s="7" t="b">
        <f>IF(Master!AX36="NO",FALSE,TRUE)</f>
        <v>1</v>
      </c>
      <c r="P33" s="7" t="e">
        <f>IF(Master!#REF!="yes",TRUE,FALSE)</f>
        <v>#REF!</v>
      </c>
      <c r="Q33" s="7" t="b">
        <f>IF(Master!BD36="None",FALSE,TRUE)</f>
        <v>1</v>
      </c>
      <c r="R33" s="7">
        <f t="shared" si="0"/>
        <v>4</v>
      </c>
      <c r="S33" s="7">
        <f t="shared" si="1"/>
        <v>1</v>
      </c>
      <c r="T33" s="7">
        <f t="shared" si="2"/>
        <v>0</v>
      </c>
      <c r="U33" s="7">
        <f t="shared" si="3"/>
        <v>3</v>
      </c>
    </row>
    <row r="34" spans="1:21" x14ac:dyDescent="0.2">
      <c r="A34" s="9" t="str">
        <f>Master!A37</f>
        <v>New Mexico</v>
      </c>
      <c r="B34" s="7" t="e">
        <f>IF(Master!#REF!="yes",TRUE,FALSE)</f>
        <v>#REF!</v>
      </c>
      <c r="C34" s="7" t="b">
        <f>IF(Master!H37="yes",TRUE,FALSE)</f>
        <v>0</v>
      </c>
      <c r="D34" s="7" t="e">
        <f>IF(Master!#REF!="yes",TRUE,FALSE)</f>
        <v>#REF!</v>
      </c>
      <c r="E34" s="7" t="b">
        <f>IF(Master!O37="yes",TRUE,FALSE)</f>
        <v>0</v>
      </c>
      <c r="F34" s="7" t="b">
        <f>IF(Master!P37="yes",TRUE,FALSE)</f>
        <v>0</v>
      </c>
      <c r="G34" s="7" t="e">
        <f>IF(Master!#REF!="yes",TRUE,FALSE)</f>
        <v>#REF!</v>
      </c>
      <c r="H34" s="7" t="b">
        <f>IF(Master!I37&gt;="18",TRUE,FALSE)</f>
        <v>1</v>
      </c>
      <c r="I34" s="7" t="e">
        <f>IF(Master!#REF!="yes",TRUE,FALSE)</f>
        <v>#REF!</v>
      </c>
      <c r="J34" s="7" t="b">
        <f>IF(Master!BF37="yes",FALSE,TRUE)</f>
        <v>1</v>
      </c>
      <c r="K34" s="7" t="b">
        <f>IF(Master!AP37="yes",TRUE,FALSE)</f>
        <v>0</v>
      </c>
      <c r="L34" s="7" t="b">
        <f>IF(Master!AQ37="yes",TRUE,FALSE)</f>
        <v>0</v>
      </c>
      <c r="M34" s="7" t="e">
        <f>IF(Master!#REF!="yes",TRUE,FALSE)</f>
        <v>#REF!</v>
      </c>
      <c r="N34" s="7" t="b">
        <f>IF(Master!T37="yes",TRUE,FALSE)</f>
        <v>1</v>
      </c>
      <c r="O34" s="7" t="b">
        <f>IF(Master!AX37="NO",FALSE,TRUE)</f>
        <v>1</v>
      </c>
      <c r="P34" s="7" t="e">
        <f>IF(Master!#REF!="yes",TRUE,FALSE)</f>
        <v>#REF!</v>
      </c>
      <c r="Q34" s="7" t="b">
        <f>IF(Master!BD37="None",FALSE,TRUE)</f>
        <v>1</v>
      </c>
      <c r="R34" s="7">
        <f t="shared" si="0"/>
        <v>4</v>
      </c>
      <c r="S34" s="7">
        <f t="shared" si="1"/>
        <v>1</v>
      </c>
      <c r="T34" s="7">
        <f t="shared" si="2"/>
        <v>0</v>
      </c>
      <c r="U34" s="7">
        <f t="shared" si="3"/>
        <v>3</v>
      </c>
    </row>
    <row r="35" spans="1:21" x14ac:dyDescent="0.2">
      <c r="A35" s="9" t="str">
        <f>Master!A38</f>
        <v>New York</v>
      </c>
      <c r="B35" s="7" t="e">
        <f>IF(Master!#REF!="yes",TRUE,FALSE)</f>
        <v>#REF!</v>
      </c>
      <c r="C35" s="7" t="b">
        <f>IF(Master!H38="yes",TRUE,FALSE)</f>
        <v>0</v>
      </c>
      <c r="D35" s="7" t="e">
        <f>IF(Master!#REF!="yes",TRUE,FALSE)</f>
        <v>#REF!</v>
      </c>
      <c r="E35" s="7" t="b">
        <f>IF(Master!O38="yes",TRUE,FALSE)</f>
        <v>0</v>
      </c>
      <c r="F35" s="7" t="b">
        <f>IF(Master!P38="yes",TRUE,FALSE)</f>
        <v>0</v>
      </c>
      <c r="G35" s="7" t="e">
        <f>IF(Master!#REF!="yes",TRUE,FALSE)</f>
        <v>#REF!</v>
      </c>
      <c r="H35" s="7" t="b">
        <f>IF(Master!I38&gt;="18",TRUE,FALSE)</f>
        <v>1</v>
      </c>
      <c r="I35" s="7" t="e">
        <f>IF(Master!#REF!="yes",TRUE,FALSE)</f>
        <v>#REF!</v>
      </c>
      <c r="J35" s="7" t="b">
        <f>IF(Master!BF38="yes",FALSE,TRUE)</f>
        <v>1</v>
      </c>
      <c r="K35" s="7" t="b">
        <f>IF(Master!AP38="yes",TRUE,FALSE)</f>
        <v>0</v>
      </c>
      <c r="L35" s="7" t="b">
        <f>IF(Master!AQ38="yes",TRUE,FALSE)</f>
        <v>0</v>
      </c>
      <c r="M35" s="7" t="e">
        <f>IF(Master!#REF!="yes",TRUE,FALSE)</f>
        <v>#REF!</v>
      </c>
      <c r="N35" s="7" t="b">
        <f>IF(Master!T38="yes",TRUE,FALSE)</f>
        <v>1</v>
      </c>
      <c r="O35" s="7" t="b">
        <f>IF(Master!AX38="NO",FALSE,TRUE)</f>
        <v>1</v>
      </c>
      <c r="P35" s="7" t="e">
        <f>IF(Master!#REF!="yes",TRUE,FALSE)</f>
        <v>#REF!</v>
      </c>
      <c r="Q35" s="7" t="b">
        <f>IF(Master!BD38="None",FALSE,TRUE)</f>
        <v>1</v>
      </c>
      <c r="R35" s="7">
        <f t="shared" si="0"/>
        <v>4</v>
      </c>
      <c r="S35" s="7">
        <f t="shared" si="1"/>
        <v>1</v>
      </c>
      <c r="T35" s="7">
        <f t="shared" si="2"/>
        <v>0</v>
      </c>
      <c r="U35" s="7">
        <f t="shared" si="3"/>
        <v>3</v>
      </c>
    </row>
    <row r="36" spans="1:21" x14ac:dyDescent="0.2">
      <c r="A36" s="9" t="str">
        <f>Master!A39</f>
        <v>North Carolina</v>
      </c>
      <c r="B36" s="7" t="e">
        <f>IF(Master!#REF!="yes",TRUE,FALSE)</f>
        <v>#REF!</v>
      </c>
      <c r="C36" s="7" t="b">
        <f>IF(Master!H39="yes",TRUE,FALSE)</f>
        <v>0</v>
      </c>
      <c r="D36" s="7" t="e">
        <f>IF(Master!#REF!="yes",TRUE,FALSE)</f>
        <v>#REF!</v>
      </c>
      <c r="E36" s="7" t="b">
        <f>IF(Master!O39="yes",TRUE,FALSE)</f>
        <v>0</v>
      </c>
      <c r="F36" s="7" t="b">
        <f>IF(Master!P39="yes",TRUE,FALSE)</f>
        <v>0</v>
      </c>
      <c r="G36" s="7" t="e">
        <f>IF(Master!#REF!="yes",TRUE,FALSE)</f>
        <v>#REF!</v>
      </c>
      <c r="H36" s="7" t="b">
        <f>IF(Master!I39&gt;="18",TRUE,FALSE)</f>
        <v>0</v>
      </c>
      <c r="I36" s="7" t="e">
        <f>IF(Master!#REF!="yes",TRUE,FALSE)</f>
        <v>#REF!</v>
      </c>
      <c r="J36" s="7" t="b">
        <f>IF(Master!BF39="yes",FALSE,TRUE)</f>
        <v>1</v>
      </c>
      <c r="K36" s="7" t="b">
        <f>IF(Master!AP39="yes",TRUE,FALSE)</f>
        <v>0</v>
      </c>
      <c r="L36" s="7" t="b">
        <f>IF(Master!AQ39="yes",TRUE,FALSE)</f>
        <v>0</v>
      </c>
      <c r="M36" s="7" t="e">
        <f>IF(Master!#REF!="yes",TRUE,FALSE)</f>
        <v>#REF!</v>
      </c>
      <c r="N36" s="7" t="b">
        <f>IF(Master!T39="yes",TRUE,FALSE)</f>
        <v>1</v>
      </c>
      <c r="O36" s="7" t="b">
        <f>IF(Master!AX39="NO",FALSE,TRUE)</f>
        <v>1</v>
      </c>
      <c r="P36" s="7" t="e">
        <f>IF(Master!#REF!="yes",TRUE,FALSE)</f>
        <v>#REF!</v>
      </c>
      <c r="Q36" s="7" t="b">
        <f>IF(Master!BD39="None",FALSE,TRUE)</f>
        <v>1</v>
      </c>
      <c r="R36" s="7">
        <f t="shared" si="0"/>
        <v>3</v>
      </c>
      <c r="S36" s="7">
        <f t="shared" si="1"/>
        <v>0</v>
      </c>
      <c r="T36" s="7">
        <f t="shared" si="2"/>
        <v>0</v>
      </c>
      <c r="U36" s="7">
        <f t="shared" si="3"/>
        <v>3</v>
      </c>
    </row>
    <row r="37" spans="1:21" x14ac:dyDescent="0.2">
      <c r="A37" s="9" t="str">
        <f>Master!A40</f>
        <v>North Dakota</v>
      </c>
      <c r="B37" s="7" t="e">
        <f>IF(Master!#REF!="yes",TRUE,FALSE)</f>
        <v>#REF!</v>
      </c>
      <c r="C37" s="7" t="b">
        <f>IF(Master!H40="yes",TRUE,FALSE)</f>
        <v>0</v>
      </c>
      <c r="D37" s="7" t="e">
        <f>IF(Master!#REF!="yes",TRUE,FALSE)</f>
        <v>#REF!</v>
      </c>
      <c r="E37" s="7" t="b">
        <f>IF(Master!O40="yes",TRUE,FALSE)</f>
        <v>0</v>
      </c>
      <c r="F37" s="7" t="b">
        <f>IF(Master!P40="yes",TRUE,FALSE)</f>
        <v>0</v>
      </c>
      <c r="G37" s="7" t="e">
        <f>IF(Master!#REF!="yes",TRUE,FALSE)</f>
        <v>#REF!</v>
      </c>
      <c r="H37" s="7" t="b">
        <f>IF(Master!I40&gt;="18",TRUE,FALSE)</f>
        <v>1</v>
      </c>
      <c r="I37" s="7" t="e">
        <f>IF(Master!#REF!="yes",TRUE,FALSE)</f>
        <v>#REF!</v>
      </c>
      <c r="J37" s="7" t="b">
        <f>IF(Master!BF40="yes",FALSE,TRUE)</f>
        <v>1</v>
      </c>
      <c r="K37" s="7" t="b">
        <f>IF(Master!AP40="yes",TRUE,FALSE)</f>
        <v>0</v>
      </c>
      <c r="L37" s="7" t="b">
        <f>IF(Master!AQ40="yes",TRUE,FALSE)</f>
        <v>0</v>
      </c>
      <c r="M37" s="7" t="e">
        <f>IF(Master!#REF!="yes",TRUE,FALSE)</f>
        <v>#REF!</v>
      </c>
      <c r="N37" s="7" t="b">
        <f>IF(Master!T40="yes",TRUE,FALSE)</f>
        <v>1</v>
      </c>
      <c r="O37" s="7" t="b">
        <f>IF(Master!AX40="NO",FALSE,TRUE)</f>
        <v>1</v>
      </c>
      <c r="P37" s="7" t="e">
        <f>IF(Master!#REF!="yes",TRUE,FALSE)</f>
        <v>#REF!</v>
      </c>
      <c r="Q37" s="7" t="b">
        <f>IF(Master!BD40="None",FALSE,TRUE)</f>
        <v>1</v>
      </c>
      <c r="R37" s="7">
        <f t="shared" si="0"/>
        <v>4</v>
      </c>
      <c r="S37" s="7">
        <f t="shared" si="1"/>
        <v>1</v>
      </c>
      <c r="T37" s="7">
        <f t="shared" si="2"/>
        <v>0</v>
      </c>
      <c r="U37" s="7">
        <f t="shared" si="3"/>
        <v>3</v>
      </c>
    </row>
    <row r="38" spans="1:21" x14ac:dyDescent="0.2">
      <c r="A38" s="9" t="str">
        <f>Master!A41</f>
        <v>Ohio</v>
      </c>
      <c r="B38" s="7" t="e">
        <f>IF(Master!#REF!="yes",TRUE,FALSE)</f>
        <v>#REF!</v>
      </c>
      <c r="C38" s="7" t="b">
        <f>IF(Master!H41="yes",TRUE,FALSE)</f>
        <v>0</v>
      </c>
      <c r="D38" s="7" t="e">
        <f>IF(Master!#REF!="yes",TRUE,FALSE)</f>
        <v>#REF!</v>
      </c>
      <c r="E38" s="7" t="b">
        <f>IF(Master!O41="yes",TRUE,FALSE)</f>
        <v>0</v>
      </c>
      <c r="F38" s="7" t="b">
        <f>IF(Master!P41="yes",TRUE,FALSE)</f>
        <v>0</v>
      </c>
      <c r="G38" s="7" t="e">
        <f>IF(Master!#REF!="yes",TRUE,FALSE)</f>
        <v>#REF!</v>
      </c>
      <c r="H38" s="7" t="b">
        <f>IF(Master!I41&gt;="18",TRUE,FALSE)</f>
        <v>1</v>
      </c>
      <c r="I38" s="7" t="e">
        <f>IF(Master!#REF!="yes",TRUE,FALSE)</f>
        <v>#REF!</v>
      </c>
      <c r="J38" s="7" t="b">
        <f>IF(Master!BF41="yes",FALSE,TRUE)</f>
        <v>1</v>
      </c>
      <c r="K38" s="7" t="b">
        <f>IF(Master!AP41="yes",TRUE,FALSE)</f>
        <v>0</v>
      </c>
      <c r="L38" s="7" t="b">
        <f>IF(Master!AQ41="yes",TRUE,FALSE)</f>
        <v>0</v>
      </c>
      <c r="M38" s="7" t="e">
        <f>IF(Master!#REF!="yes",TRUE,FALSE)</f>
        <v>#REF!</v>
      </c>
      <c r="N38" s="7" t="b">
        <f>IF(Master!T41="yes",TRUE,FALSE)</f>
        <v>1</v>
      </c>
      <c r="O38" s="7" t="b">
        <f>IF(Master!AX41="NO",FALSE,TRUE)</f>
        <v>1</v>
      </c>
      <c r="P38" s="7" t="e">
        <f>IF(Master!#REF!="yes",TRUE,FALSE)</f>
        <v>#REF!</v>
      </c>
      <c r="Q38" s="7" t="b">
        <f>IF(Master!BD41="None",FALSE,TRUE)</f>
        <v>1</v>
      </c>
      <c r="R38" s="7">
        <f t="shared" si="0"/>
        <v>4</v>
      </c>
      <c r="S38" s="7">
        <f t="shared" si="1"/>
        <v>1</v>
      </c>
      <c r="T38" s="7">
        <f t="shared" si="2"/>
        <v>0</v>
      </c>
      <c r="U38" s="7">
        <f t="shared" si="3"/>
        <v>3</v>
      </c>
    </row>
    <row r="39" spans="1:21" x14ac:dyDescent="0.2">
      <c r="A39" s="9" t="str">
        <f>Master!A42</f>
        <v>Oklahoma</v>
      </c>
      <c r="B39" s="7" t="e">
        <f>IF(Master!#REF!="yes",TRUE,FALSE)</f>
        <v>#REF!</v>
      </c>
      <c r="C39" s="7" t="b">
        <f>IF(Master!H42="yes",TRUE,FALSE)</f>
        <v>0</v>
      </c>
      <c r="D39" s="7" t="e">
        <f>IF(Master!#REF!="yes",TRUE,FALSE)</f>
        <v>#REF!</v>
      </c>
      <c r="E39" s="7" t="b">
        <f>IF(Master!O42="yes",TRUE,FALSE)</f>
        <v>0</v>
      </c>
      <c r="F39" s="7" t="b">
        <f>IF(Master!P42="yes",TRUE,FALSE)</f>
        <v>0</v>
      </c>
      <c r="G39" s="7" t="e">
        <f>IF(Master!#REF!="yes",TRUE,FALSE)</f>
        <v>#REF!</v>
      </c>
      <c r="H39" s="7" t="b">
        <f>IF(Master!I42&gt;="18",TRUE,FALSE)</f>
        <v>1</v>
      </c>
      <c r="I39" s="7" t="e">
        <f>IF(Master!#REF!="yes",TRUE,FALSE)</f>
        <v>#REF!</v>
      </c>
      <c r="J39" s="7" t="b">
        <f>IF(Master!BF42="yes",FALSE,TRUE)</f>
        <v>1</v>
      </c>
      <c r="K39" s="7" t="b">
        <f>IF(Master!AP42="yes",TRUE,FALSE)</f>
        <v>0</v>
      </c>
      <c r="L39" s="7" t="b">
        <f>IF(Master!AQ42="yes",TRUE,FALSE)</f>
        <v>1</v>
      </c>
      <c r="M39" s="7" t="e">
        <f>IF(Master!#REF!="yes",TRUE,FALSE)</f>
        <v>#REF!</v>
      </c>
      <c r="N39" s="7" t="b">
        <f>IF(Master!T42="yes",TRUE,FALSE)</f>
        <v>1</v>
      </c>
      <c r="O39" s="7" t="b">
        <f>IF(Master!AX42="NO",FALSE,TRUE)</f>
        <v>0</v>
      </c>
      <c r="P39" s="7" t="e">
        <f>IF(Master!#REF!="yes",TRUE,FALSE)</f>
        <v>#REF!</v>
      </c>
      <c r="Q39" s="7" t="b">
        <f>IF(Master!BD42="None",FALSE,TRUE)</f>
        <v>1</v>
      </c>
      <c r="R39" s="7">
        <f t="shared" si="0"/>
        <v>4</v>
      </c>
      <c r="S39" s="7">
        <f t="shared" si="1"/>
        <v>1</v>
      </c>
      <c r="T39" s="7">
        <f t="shared" si="2"/>
        <v>0</v>
      </c>
      <c r="U39" s="7">
        <f t="shared" si="3"/>
        <v>3</v>
      </c>
    </row>
    <row r="40" spans="1:21" x14ac:dyDescent="0.2">
      <c r="A40" s="9" t="str">
        <f>Master!A43</f>
        <v>Oregon</v>
      </c>
      <c r="B40" s="7" t="e">
        <f>IF(Master!#REF!="yes",TRUE,FALSE)</f>
        <v>#REF!</v>
      </c>
      <c r="C40" s="7" t="b">
        <f>IF(Master!H43="yes",TRUE,FALSE)</f>
        <v>0</v>
      </c>
      <c r="D40" s="7" t="e">
        <f>IF(Master!#REF!="yes",TRUE,FALSE)</f>
        <v>#REF!</v>
      </c>
      <c r="E40" s="7" t="b">
        <f>IF(Master!O43="yes",TRUE,FALSE)</f>
        <v>0</v>
      </c>
      <c r="F40" s="7" t="b">
        <f>IF(Master!P43="yes",TRUE,FALSE)</f>
        <v>0</v>
      </c>
      <c r="G40" s="7" t="e">
        <f>IF(Master!#REF!="yes",TRUE,FALSE)</f>
        <v>#REF!</v>
      </c>
      <c r="H40" s="7" t="b">
        <f>IF(Master!I43&gt;="18",TRUE,FALSE)</f>
        <v>1</v>
      </c>
      <c r="I40" s="7" t="e">
        <f>IF(Master!#REF!="yes",TRUE,FALSE)</f>
        <v>#REF!</v>
      </c>
      <c r="J40" s="7" t="b">
        <f>IF(Master!BF43="yes",FALSE,TRUE)</f>
        <v>1</v>
      </c>
      <c r="K40" s="7" t="b">
        <f>IF(Master!AP43="yes",TRUE,FALSE)</f>
        <v>0</v>
      </c>
      <c r="L40" s="7" t="b">
        <f>IF(Master!AQ43="yes",TRUE,FALSE)</f>
        <v>1</v>
      </c>
      <c r="M40" s="7" t="e">
        <f>IF(Master!#REF!="yes",TRUE,FALSE)</f>
        <v>#REF!</v>
      </c>
      <c r="N40" s="7" t="b">
        <f>IF(Master!T43="yes",TRUE,FALSE)</f>
        <v>1</v>
      </c>
      <c r="O40" s="7" t="b">
        <f>IF(Master!AX43="NO",FALSE,TRUE)</f>
        <v>1</v>
      </c>
      <c r="P40" s="7" t="e">
        <f>IF(Master!#REF!="yes",TRUE,FALSE)</f>
        <v>#REF!</v>
      </c>
      <c r="Q40" s="7" t="b">
        <f>IF(Master!BD43="None",FALSE,TRUE)</f>
        <v>1</v>
      </c>
      <c r="R40" s="7">
        <f t="shared" si="0"/>
        <v>5</v>
      </c>
      <c r="S40" s="7">
        <f t="shared" si="1"/>
        <v>1</v>
      </c>
      <c r="T40" s="7">
        <f t="shared" si="2"/>
        <v>0</v>
      </c>
      <c r="U40" s="7">
        <f t="shared" si="3"/>
        <v>4</v>
      </c>
    </row>
    <row r="41" spans="1:21" x14ac:dyDescent="0.2">
      <c r="A41" s="9" t="str">
        <f>Master!A44</f>
        <v>Pennsylvania</v>
      </c>
      <c r="B41" s="7" t="e">
        <f>IF(Master!#REF!="yes",TRUE,FALSE)</f>
        <v>#REF!</v>
      </c>
      <c r="C41" s="7" t="b">
        <f>IF(Master!H44="yes",TRUE,FALSE)</f>
        <v>0</v>
      </c>
      <c r="D41" s="7" t="e">
        <f>IF(Master!#REF!="yes",TRUE,FALSE)</f>
        <v>#REF!</v>
      </c>
      <c r="E41" s="7" t="b">
        <f>IF(Master!O44="yes",TRUE,FALSE)</f>
        <v>0</v>
      </c>
      <c r="F41" s="7" t="b">
        <f>IF(Master!P44="yes",TRUE,FALSE)</f>
        <v>0</v>
      </c>
      <c r="G41" s="7" t="e">
        <f>IF(Master!#REF!="yes",TRUE,FALSE)</f>
        <v>#REF!</v>
      </c>
      <c r="H41" s="7" t="b">
        <f>IF(Master!I44&gt;="18",TRUE,FALSE)</f>
        <v>1</v>
      </c>
      <c r="I41" s="7" t="e">
        <f>IF(Master!#REF!="yes",TRUE,FALSE)</f>
        <v>#REF!</v>
      </c>
      <c r="J41" s="7" t="b">
        <f>IF(Master!BF44="yes",FALSE,TRUE)</f>
        <v>1</v>
      </c>
      <c r="K41" s="7" t="b">
        <f>IF(Master!AP44="yes",TRUE,FALSE)</f>
        <v>0</v>
      </c>
      <c r="L41" s="7" t="b">
        <f>IF(Master!AQ44="yes",TRUE,FALSE)</f>
        <v>0</v>
      </c>
      <c r="M41" s="7" t="e">
        <f>IF(Master!#REF!="yes",TRUE,FALSE)</f>
        <v>#REF!</v>
      </c>
      <c r="N41" s="7" t="b">
        <f>IF(Master!T44="yes",TRUE,FALSE)</f>
        <v>1</v>
      </c>
      <c r="O41" s="7" t="b">
        <f>IF(Master!AX44="NO",FALSE,TRUE)</f>
        <v>1</v>
      </c>
      <c r="P41" s="7" t="e">
        <f>IF(Master!#REF!="yes",TRUE,FALSE)</f>
        <v>#REF!</v>
      </c>
      <c r="Q41" s="7" t="b">
        <f>IF(Master!BD44="None",FALSE,TRUE)</f>
        <v>1</v>
      </c>
      <c r="R41" s="7">
        <f t="shared" si="0"/>
        <v>4</v>
      </c>
      <c r="S41" s="7">
        <f t="shared" si="1"/>
        <v>1</v>
      </c>
      <c r="T41" s="7">
        <f t="shared" si="2"/>
        <v>0</v>
      </c>
      <c r="U41" s="7">
        <f t="shared" si="3"/>
        <v>3</v>
      </c>
    </row>
    <row r="42" spans="1:21" x14ac:dyDescent="0.2">
      <c r="A42" s="9" t="str">
        <f>Master!A46</f>
        <v>Rhode Island</v>
      </c>
      <c r="B42" s="7" t="e">
        <f>IF(Master!#REF!="yes",TRUE,FALSE)</f>
        <v>#REF!</v>
      </c>
      <c r="C42" s="7" t="b">
        <f>IF(Master!H46="yes",TRUE,FALSE)</f>
        <v>0</v>
      </c>
      <c r="D42" s="7" t="e">
        <f>IF(Master!#REF!="yes",TRUE,FALSE)</f>
        <v>#REF!</v>
      </c>
      <c r="E42" s="7" t="b">
        <f>IF(Master!O46="yes",TRUE,FALSE)</f>
        <v>0</v>
      </c>
      <c r="F42" s="7" t="b">
        <f>IF(Master!P46="yes",TRUE,FALSE)</f>
        <v>0</v>
      </c>
      <c r="G42" s="7" t="e">
        <f>IF(Master!#REF!="yes",TRUE,FALSE)</f>
        <v>#REF!</v>
      </c>
      <c r="H42" s="7" t="b">
        <f>IF(Master!I46&gt;="18",TRUE,FALSE)</f>
        <v>1</v>
      </c>
      <c r="I42" s="7" t="e">
        <f>IF(Master!#REF!="yes",TRUE,FALSE)</f>
        <v>#REF!</v>
      </c>
      <c r="J42" s="7" t="b">
        <f>IF(Master!BF46="yes",FALSE,TRUE)</f>
        <v>1</v>
      </c>
      <c r="K42" s="7" t="b">
        <f>IF(Master!AP46="yes",TRUE,FALSE)</f>
        <v>0</v>
      </c>
      <c r="L42" s="7" t="b">
        <f>IF(Master!AQ46="yes",TRUE,FALSE)</f>
        <v>0</v>
      </c>
      <c r="M42" s="7" t="e">
        <f>IF(Master!#REF!="yes",TRUE,FALSE)</f>
        <v>#REF!</v>
      </c>
      <c r="N42" s="7" t="b">
        <f>IF(Master!T46="yes",TRUE,FALSE)</f>
        <v>1</v>
      </c>
      <c r="O42" s="7" t="b">
        <f>IF(Master!AX46="NO",FALSE,TRUE)</f>
        <v>1</v>
      </c>
      <c r="P42" s="7" t="e">
        <f>IF(Master!#REF!="yes",TRUE,FALSE)</f>
        <v>#REF!</v>
      </c>
      <c r="Q42" s="7" t="b">
        <f>IF(Master!BD46="None",FALSE,TRUE)</f>
        <v>1</v>
      </c>
      <c r="R42" s="7">
        <f t="shared" si="0"/>
        <v>4</v>
      </c>
      <c r="S42" s="7">
        <f t="shared" si="1"/>
        <v>1</v>
      </c>
      <c r="T42" s="7">
        <f t="shared" si="2"/>
        <v>0</v>
      </c>
      <c r="U42" s="7">
        <f t="shared" si="3"/>
        <v>3</v>
      </c>
    </row>
    <row r="43" spans="1:21" x14ac:dyDescent="0.2">
      <c r="A43" s="9" t="str">
        <f>Master!A47</f>
        <v>South Carolina</v>
      </c>
      <c r="B43" s="7" t="e">
        <f>IF(Master!#REF!="yes",TRUE,FALSE)</f>
        <v>#REF!</v>
      </c>
      <c r="C43" s="7" t="b">
        <f>IF(Master!H47="yes",TRUE,FALSE)</f>
        <v>0</v>
      </c>
      <c r="D43" s="7" t="e">
        <f>IF(Master!#REF!="yes",TRUE,FALSE)</f>
        <v>#REF!</v>
      </c>
      <c r="E43" s="7" t="b">
        <f>IF(Master!O47="yes",TRUE,FALSE)</f>
        <v>0</v>
      </c>
      <c r="F43" s="7" t="b">
        <f>IF(Master!P47="yes",TRUE,FALSE)</f>
        <v>0</v>
      </c>
      <c r="G43" s="7" t="e">
        <f>IF(Master!#REF!="yes",TRUE,FALSE)</f>
        <v>#REF!</v>
      </c>
      <c r="H43" s="7" t="b">
        <f>IF(Master!I47&gt;="18",TRUE,FALSE)</f>
        <v>0</v>
      </c>
      <c r="I43" s="7" t="e">
        <f>IF(Master!#REF!="yes",TRUE,FALSE)</f>
        <v>#REF!</v>
      </c>
      <c r="J43" s="7" t="b">
        <f>IF(Master!BF47="yes",FALSE,TRUE)</f>
        <v>1</v>
      </c>
      <c r="K43" s="7" t="b">
        <f>IF(Master!AP47="yes",TRUE,FALSE)</f>
        <v>0</v>
      </c>
      <c r="L43" s="7" t="b">
        <f>IF(Master!AQ47="yes",TRUE,FALSE)</f>
        <v>0</v>
      </c>
      <c r="M43" s="7" t="e">
        <f>IF(Master!#REF!="yes",TRUE,FALSE)</f>
        <v>#REF!</v>
      </c>
      <c r="N43" s="7" t="b">
        <f>IF(Master!T47="yes",TRUE,FALSE)</f>
        <v>1</v>
      </c>
      <c r="O43" s="7" t="b">
        <f>IF(Master!AX47="NO",FALSE,TRUE)</f>
        <v>1</v>
      </c>
      <c r="P43" s="7" t="e">
        <f>IF(Master!#REF!="yes",TRUE,FALSE)</f>
        <v>#REF!</v>
      </c>
      <c r="Q43" s="7" t="b">
        <f>IF(Master!BD47="None",FALSE,TRUE)</f>
        <v>1</v>
      </c>
      <c r="R43" s="7">
        <f t="shared" si="0"/>
        <v>3</v>
      </c>
      <c r="S43" s="7">
        <f t="shared" si="1"/>
        <v>0</v>
      </c>
      <c r="T43" s="7">
        <f t="shared" si="2"/>
        <v>0</v>
      </c>
      <c r="U43" s="7">
        <f t="shared" si="3"/>
        <v>3</v>
      </c>
    </row>
    <row r="44" spans="1:21" x14ac:dyDescent="0.2">
      <c r="A44" s="9" t="str">
        <f>Master!A48</f>
        <v>South Dakota</v>
      </c>
      <c r="B44" s="7" t="e">
        <f>IF(Master!#REF!="yes",TRUE,FALSE)</f>
        <v>#REF!</v>
      </c>
      <c r="C44" s="7" t="b">
        <f>IF(Master!H48="yes",TRUE,FALSE)</f>
        <v>0</v>
      </c>
      <c r="D44" s="7" t="e">
        <f>IF(Master!#REF!="yes",TRUE,FALSE)</f>
        <v>#REF!</v>
      </c>
      <c r="E44" s="7" t="b">
        <f>IF(Master!O48="yes",TRUE,FALSE)</f>
        <v>0</v>
      </c>
      <c r="F44" s="7" t="b">
        <f>IF(Master!P48="yes",TRUE,FALSE)</f>
        <v>0</v>
      </c>
      <c r="G44" s="7" t="e">
        <f>IF(Master!#REF!="yes",TRUE,FALSE)</f>
        <v>#REF!</v>
      </c>
      <c r="H44" s="7" t="b">
        <f>IF(Master!I48&gt;="18",TRUE,FALSE)</f>
        <v>1</v>
      </c>
      <c r="I44" s="7" t="e">
        <f>IF(Master!#REF!="yes",TRUE,FALSE)</f>
        <v>#REF!</v>
      </c>
      <c r="J44" s="7" t="b">
        <f>IF(Master!BF48="yes",FALSE,TRUE)</f>
        <v>1</v>
      </c>
      <c r="K44" s="7" t="b">
        <f>IF(Master!AP48="yes",TRUE,FALSE)</f>
        <v>0</v>
      </c>
      <c r="L44" s="7" t="b">
        <f>IF(Master!AQ48="yes",TRUE,FALSE)</f>
        <v>0</v>
      </c>
      <c r="M44" s="7" t="e">
        <f>IF(Master!#REF!="yes",TRUE,FALSE)</f>
        <v>#REF!</v>
      </c>
      <c r="N44" s="7" t="b">
        <f>IF(Master!T48="yes",TRUE,FALSE)</f>
        <v>1</v>
      </c>
      <c r="O44" s="7" t="b">
        <f>IF(Master!AX48="NO",FALSE,TRUE)</f>
        <v>1</v>
      </c>
      <c r="P44" s="7" t="e">
        <f>IF(Master!#REF!="yes",TRUE,FALSE)</f>
        <v>#REF!</v>
      </c>
      <c r="Q44" s="7" t="b">
        <f>IF(Master!BD48="None",FALSE,TRUE)</f>
        <v>1</v>
      </c>
      <c r="R44" s="7">
        <f t="shared" si="0"/>
        <v>4</v>
      </c>
      <c r="S44" s="7">
        <f t="shared" si="1"/>
        <v>1</v>
      </c>
      <c r="T44" s="7">
        <f t="shared" si="2"/>
        <v>0</v>
      </c>
      <c r="U44" s="7">
        <f t="shared" si="3"/>
        <v>3</v>
      </c>
    </row>
    <row r="45" spans="1:21" x14ac:dyDescent="0.2">
      <c r="A45" s="9" t="str">
        <f>Master!A49</f>
        <v>Tennessee</v>
      </c>
      <c r="B45" s="7" t="e">
        <f>IF(Master!#REF!="yes",TRUE,FALSE)</f>
        <v>#REF!</v>
      </c>
      <c r="C45" s="7" t="b">
        <f>IF(Master!H49="yes",TRUE,FALSE)</f>
        <v>0</v>
      </c>
      <c r="D45" s="7" t="e">
        <f>IF(Master!#REF!="yes",TRUE,FALSE)</f>
        <v>#REF!</v>
      </c>
      <c r="E45" s="7" t="b">
        <f>IF(Master!O49="yes",TRUE,FALSE)</f>
        <v>0</v>
      </c>
      <c r="F45" s="7" t="b">
        <f>IF(Master!P49="yes",TRUE,FALSE)</f>
        <v>0</v>
      </c>
      <c r="G45" s="7" t="e">
        <f>IF(Master!#REF!="yes",TRUE,FALSE)</f>
        <v>#REF!</v>
      </c>
      <c r="H45" s="7" t="b">
        <f>IF(Master!I49&gt;="18",TRUE,FALSE)</f>
        <v>1</v>
      </c>
      <c r="I45" s="7" t="e">
        <f>IF(Master!#REF!="yes",TRUE,FALSE)</f>
        <v>#REF!</v>
      </c>
      <c r="J45" s="7" t="b">
        <f>IF(Master!BF49="yes",FALSE,TRUE)</f>
        <v>1</v>
      </c>
      <c r="K45" s="7" t="b">
        <f>IF(Master!AP49="yes",TRUE,FALSE)</f>
        <v>0</v>
      </c>
      <c r="L45" s="7" t="b">
        <f>IF(Master!AQ49="yes",TRUE,FALSE)</f>
        <v>0</v>
      </c>
      <c r="M45" s="7" t="e">
        <f>IF(Master!#REF!="yes",TRUE,FALSE)</f>
        <v>#REF!</v>
      </c>
      <c r="N45" s="7" t="b">
        <f>IF(Master!T49="yes",TRUE,FALSE)</f>
        <v>1</v>
      </c>
      <c r="O45" s="7" t="b">
        <f>IF(Master!AX49="NO",FALSE,TRUE)</f>
        <v>1</v>
      </c>
      <c r="P45" s="7" t="e">
        <f>IF(Master!#REF!="yes",TRUE,FALSE)</f>
        <v>#REF!</v>
      </c>
      <c r="Q45" s="7" t="b">
        <f>IF(Master!BD49="None",FALSE,TRUE)</f>
        <v>1</v>
      </c>
      <c r="R45" s="7">
        <f t="shared" si="0"/>
        <v>4</v>
      </c>
      <c r="S45" s="7">
        <f t="shared" si="1"/>
        <v>1</v>
      </c>
      <c r="T45" s="7">
        <f t="shared" si="2"/>
        <v>0</v>
      </c>
      <c r="U45" s="7">
        <f t="shared" si="3"/>
        <v>3</v>
      </c>
    </row>
    <row r="46" spans="1:21" x14ac:dyDescent="0.2">
      <c r="A46" s="9" t="str">
        <f>Master!A50</f>
        <v>Texas</v>
      </c>
      <c r="B46" s="7" t="e">
        <f>IF(Master!#REF!="yes",TRUE,FALSE)</f>
        <v>#REF!</v>
      </c>
      <c r="C46" s="7" t="b">
        <f>IF(Master!H50="yes",TRUE,FALSE)</f>
        <v>0</v>
      </c>
      <c r="D46" s="7" t="e">
        <f>IF(Master!#REF!="yes",TRUE,FALSE)</f>
        <v>#REF!</v>
      </c>
      <c r="E46" s="7" t="b">
        <f>IF(Master!O50="yes",TRUE,FALSE)</f>
        <v>0</v>
      </c>
      <c r="F46" s="7" t="b">
        <f>IF(Master!P50="yes",TRUE,FALSE)</f>
        <v>0</v>
      </c>
      <c r="G46" s="7" t="e">
        <f>IF(Master!#REF!="yes",TRUE,FALSE)</f>
        <v>#REF!</v>
      </c>
      <c r="H46" s="7" t="b">
        <f>IF(Master!I50&gt;="18",TRUE,FALSE)</f>
        <v>0</v>
      </c>
      <c r="I46" s="7" t="e">
        <f>IF(Master!#REF!="yes",TRUE,FALSE)</f>
        <v>#REF!</v>
      </c>
      <c r="J46" s="7" t="b">
        <f>IF(Master!BF50="yes",FALSE,TRUE)</f>
        <v>1</v>
      </c>
      <c r="K46" s="7" t="b">
        <f>IF(Master!AP50="yes",TRUE,FALSE)</f>
        <v>0</v>
      </c>
      <c r="L46" s="7" t="b">
        <f>IF(Master!AQ50="yes",TRUE,FALSE)</f>
        <v>0</v>
      </c>
      <c r="M46" s="7" t="e">
        <f>IF(Master!#REF!="yes",TRUE,FALSE)</f>
        <v>#REF!</v>
      </c>
      <c r="N46" s="7" t="b">
        <f>IF(Master!T50="yes",TRUE,FALSE)</f>
        <v>0</v>
      </c>
      <c r="O46" s="7" t="b">
        <f>IF(Master!AX50="NO",FALSE,TRUE)</f>
        <v>1</v>
      </c>
      <c r="P46" s="7" t="e">
        <f>IF(Master!#REF!="yes",TRUE,FALSE)</f>
        <v>#REF!</v>
      </c>
      <c r="Q46" s="7" t="b">
        <f>IF(Master!BD50="None",FALSE,TRUE)</f>
        <v>1</v>
      </c>
      <c r="R46" s="7">
        <f t="shared" si="0"/>
        <v>2</v>
      </c>
      <c r="S46" s="7">
        <f t="shared" si="1"/>
        <v>0</v>
      </c>
      <c r="T46" s="7">
        <f t="shared" si="2"/>
        <v>0</v>
      </c>
      <c r="U46" s="7">
        <f t="shared" si="3"/>
        <v>2</v>
      </c>
    </row>
    <row r="47" spans="1:21" x14ac:dyDescent="0.2">
      <c r="A47" s="9" t="str">
        <f>Master!A51</f>
        <v>Utah</v>
      </c>
      <c r="B47" s="7" t="e">
        <f>IF(Master!#REF!="yes",TRUE,FALSE)</f>
        <v>#REF!</v>
      </c>
      <c r="C47" s="7" t="b">
        <f>IF(Master!H51="yes",TRUE,FALSE)</f>
        <v>0</v>
      </c>
      <c r="D47" s="7" t="e">
        <f>IF(Master!#REF!="yes",TRUE,FALSE)</f>
        <v>#REF!</v>
      </c>
      <c r="E47" s="7" t="b">
        <f>IF(Master!O51="yes",TRUE,FALSE)</f>
        <v>0</v>
      </c>
      <c r="F47" s="7" t="b">
        <f>IF(Master!P51="yes",TRUE,FALSE)</f>
        <v>0</v>
      </c>
      <c r="G47" s="7" t="e">
        <f>IF(Master!#REF!="yes",TRUE,FALSE)</f>
        <v>#REF!</v>
      </c>
      <c r="H47" s="7" t="b">
        <f>IF(Master!I51&gt;="18",TRUE,FALSE)</f>
        <v>1</v>
      </c>
      <c r="I47" s="7" t="e">
        <f>IF(Master!#REF!="yes",TRUE,FALSE)</f>
        <v>#REF!</v>
      </c>
      <c r="J47" s="7" t="b">
        <f>IF(Master!BF51="yes",FALSE,TRUE)</f>
        <v>1</v>
      </c>
      <c r="K47" s="7" t="b">
        <f>IF(Master!AP51="yes",TRUE,FALSE)</f>
        <v>0</v>
      </c>
      <c r="L47" s="7" t="b">
        <f>IF(Master!AQ51="yes",TRUE,FALSE)</f>
        <v>0</v>
      </c>
      <c r="M47" s="7" t="e">
        <f>IF(Master!#REF!="yes",TRUE,FALSE)</f>
        <v>#REF!</v>
      </c>
      <c r="N47" s="7" t="b">
        <f>IF(Master!T51="yes",TRUE,FALSE)</f>
        <v>1</v>
      </c>
      <c r="O47" s="7" t="b">
        <f>IF(Master!AX51="NO",FALSE,TRUE)</f>
        <v>1</v>
      </c>
      <c r="P47" s="7" t="e">
        <f>IF(Master!#REF!="yes",TRUE,FALSE)</f>
        <v>#REF!</v>
      </c>
      <c r="Q47" s="7" t="b">
        <f>IF(Master!BD51="None",FALSE,TRUE)</f>
        <v>1</v>
      </c>
      <c r="R47" s="7">
        <f t="shared" si="0"/>
        <v>4</v>
      </c>
      <c r="S47" s="7">
        <f t="shared" si="1"/>
        <v>1</v>
      </c>
      <c r="T47" s="7">
        <f t="shared" si="2"/>
        <v>0</v>
      </c>
      <c r="U47" s="7">
        <f t="shared" si="3"/>
        <v>3</v>
      </c>
    </row>
    <row r="48" spans="1:21" x14ac:dyDescent="0.2">
      <c r="A48" s="9" t="str">
        <f>Master!A52</f>
        <v>Vermont</v>
      </c>
      <c r="B48" s="7" t="e">
        <f>IF(Master!#REF!="yes",TRUE,FALSE)</f>
        <v>#REF!</v>
      </c>
      <c r="C48" s="7" t="b">
        <f>IF(Master!H52="yes",TRUE,FALSE)</f>
        <v>0</v>
      </c>
      <c r="D48" s="7" t="e">
        <f>IF(Master!#REF!="yes",TRUE,FALSE)</f>
        <v>#REF!</v>
      </c>
      <c r="E48" s="7" t="b">
        <f>IF(Master!O52="yes",TRUE,FALSE)</f>
        <v>0</v>
      </c>
      <c r="F48" s="7" t="b">
        <f>IF(Master!P52="yes",TRUE,FALSE)</f>
        <v>0</v>
      </c>
      <c r="G48" s="7" t="e">
        <f>IF(Master!#REF!="yes",TRUE,FALSE)</f>
        <v>#REF!</v>
      </c>
      <c r="H48" s="7" t="b">
        <f>IF(Master!I52&gt;="18",TRUE,FALSE)</f>
        <v>1</v>
      </c>
      <c r="I48" s="7" t="e">
        <f>IF(Master!#REF!="yes",TRUE,FALSE)</f>
        <v>#REF!</v>
      </c>
      <c r="J48" s="7" t="b">
        <f>IF(Master!BF52="yes",FALSE,TRUE)</f>
        <v>1</v>
      </c>
      <c r="K48" s="7" t="b">
        <f>IF(Master!AP52="yes",TRUE,FALSE)</f>
        <v>0</v>
      </c>
      <c r="L48" s="7" t="b">
        <f>IF(Master!AQ52="yes",TRUE,FALSE)</f>
        <v>0</v>
      </c>
      <c r="M48" s="7" t="e">
        <f>IF(Master!#REF!="yes",TRUE,FALSE)</f>
        <v>#REF!</v>
      </c>
      <c r="N48" s="7" t="b">
        <f>IF(Master!T52="yes",TRUE,FALSE)</f>
        <v>1</v>
      </c>
      <c r="O48" s="7" t="b">
        <f>IF(Master!AX52="NO",FALSE,TRUE)</f>
        <v>1</v>
      </c>
      <c r="P48" s="7" t="e">
        <f>IF(Master!#REF!="yes",TRUE,FALSE)</f>
        <v>#REF!</v>
      </c>
      <c r="Q48" s="7" t="b">
        <f>IF(Master!BD52="None",FALSE,TRUE)</f>
        <v>1</v>
      </c>
      <c r="R48" s="7">
        <f t="shared" si="0"/>
        <v>4</v>
      </c>
      <c r="S48" s="7">
        <f t="shared" si="1"/>
        <v>1</v>
      </c>
      <c r="T48" s="7">
        <f t="shared" si="2"/>
        <v>0</v>
      </c>
      <c r="U48" s="7">
        <f t="shared" si="3"/>
        <v>3</v>
      </c>
    </row>
    <row r="49" spans="1:21" x14ac:dyDescent="0.2">
      <c r="A49" s="9" t="str">
        <f>Master!A53</f>
        <v>Virginia</v>
      </c>
      <c r="B49" s="7" t="e">
        <f>IF(Master!#REF!="yes",TRUE,FALSE)</f>
        <v>#REF!</v>
      </c>
      <c r="C49" s="7" t="b">
        <f>IF(Master!H53="yes",TRUE,FALSE)</f>
        <v>0</v>
      </c>
      <c r="D49" s="7" t="e">
        <f>IF(Master!#REF!="yes",TRUE,FALSE)</f>
        <v>#REF!</v>
      </c>
      <c r="E49" s="7" t="b">
        <f>IF(Master!O53="yes",TRUE,FALSE)</f>
        <v>0</v>
      </c>
      <c r="F49" s="7" t="b">
        <f>IF(Master!P53="yes",TRUE,FALSE)</f>
        <v>0</v>
      </c>
      <c r="G49" s="7" t="e">
        <f>IF(Master!#REF!="yes",TRUE,FALSE)</f>
        <v>#REF!</v>
      </c>
      <c r="H49" s="7" t="b">
        <f>IF(Master!I53&gt;="18",TRUE,FALSE)</f>
        <v>1</v>
      </c>
      <c r="I49" s="7" t="e">
        <f>IF(Master!#REF!="yes",TRUE,FALSE)</f>
        <v>#REF!</v>
      </c>
      <c r="J49" s="7" t="b">
        <f>IF(Master!BF53="yes",FALSE,TRUE)</f>
        <v>1</v>
      </c>
      <c r="K49" s="7" t="b">
        <f>IF(Master!AP53="yes",TRUE,FALSE)</f>
        <v>0</v>
      </c>
      <c r="L49" s="7" t="b">
        <f>IF(Master!AQ53="yes",TRUE,FALSE)</f>
        <v>0</v>
      </c>
      <c r="M49" s="7" t="e">
        <f>IF(Master!#REF!="yes",TRUE,FALSE)</f>
        <v>#REF!</v>
      </c>
      <c r="N49" s="7" t="b">
        <f>IF(Master!T53="yes",TRUE,FALSE)</f>
        <v>1</v>
      </c>
      <c r="O49" s="7" t="b">
        <f>IF(Master!AX53="NO",FALSE,TRUE)</f>
        <v>1</v>
      </c>
      <c r="P49" s="7" t="e">
        <f>IF(Master!#REF!="yes",TRUE,FALSE)</f>
        <v>#REF!</v>
      </c>
      <c r="Q49" s="7" t="b">
        <f>IF(Master!BD53="None",FALSE,TRUE)</f>
        <v>1</v>
      </c>
      <c r="R49" s="7">
        <f t="shared" si="0"/>
        <v>4</v>
      </c>
      <c r="S49" s="7">
        <f t="shared" si="1"/>
        <v>1</v>
      </c>
      <c r="T49" s="7">
        <f t="shared" si="2"/>
        <v>0</v>
      </c>
      <c r="U49" s="7">
        <f t="shared" si="3"/>
        <v>3</v>
      </c>
    </row>
    <row r="50" spans="1:21" x14ac:dyDescent="0.2">
      <c r="A50" s="9" t="str">
        <f>Master!A54</f>
        <v>Washington</v>
      </c>
      <c r="B50" s="7" t="e">
        <f>IF(Master!#REF!="yes",TRUE,FALSE)</f>
        <v>#REF!</v>
      </c>
      <c r="C50" s="7" t="b">
        <f>IF(Master!H54="yes",TRUE,FALSE)</f>
        <v>0</v>
      </c>
      <c r="D50" s="7" t="e">
        <f>IF(Master!#REF!="yes",TRUE,FALSE)</f>
        <v>#REF!</v>
      </c>
      <c r="E50" s="7" t="b">
        <f>IF(Master!O54="yes",TRUE,FALSE)</f>
        <v>0</v>
      </c>
      <c r="F50" s="7" t="b">
        <f>IF(Master!P54="yes",TRUE,FALSE)</f>
        <v>0</v>
      </c>
      <c r="G50" s="7" t="e">
        <f>IF(Master!#REF!="yes",TRUE,FALSE)</f>
        <v>#REF!</v>
      </c>
      <c r="H50" s="7" t="b">
        <f>IF(Master!I54&gt;="18",TRUE,FALSE)</f>
        <v>1</v>
      </c>
      <c r="I50" s="7" t="e">
        <f>IF(Master!#REF!="yes",TRUE,FALSE)</f>
        <v>#REF!</v>
      </c>
      <c r="J50" s="7" t="b">
        <f>IF(Master!BF54="yes",FALSE,TRUE)</f>
        <v>1</v>
      </c>
      <c r="K50" s="7" t="b">
        <f>IF(Master!AP54="yes",TRUE,FALSE)</f>
        <v>0</v>
      </c>
      <c r="L50" s="7" t="b">
        <f>IF(Master!AQ54="yes",TRUE,FALSE)</f>
        <v>0</v>
      </c>
      <c r="M50" s="7" t="e">
        <f>IF(Master!#REF!="yes",TRUE,FALSE)</f>
        <v>#REF!</v>
      </c>
      <c r="N50" s="7" t="b">
        <f>IF(Master!T54="yes",TRUE,FALSE)</f>
        <v>1</v>
      </c>
      <c r="O50" s="7" t="b">
        <f>IF(Master!AX54="NO",FALSE,TRUE)</f>
        <v>1</v>
      </c>
      <c r="P50" s="7" t="e">
        <f>IF(Master!#REF!="yes",TRUE,FALSE)</f>
        <v>#REF!</v>
      </c>
      <c r="Q50" s="7" t="b">
        <f>IF(Master!BD54="None",FALSE,TRUE)</f>
        <v>1</v>
      </c>
      <c r="R50" s="7">
        <f t="shared" si="0"/>
        <v>4</v>
      </c>
      <c r="S50" s="7">
        <f t="shared" si="1"/>
        <v>1</v>
      </c>
      <c r="T50" s="7">
        <f t="shared" si="2"/>
        <v>0</v>
      </c>
      <c r="U50" s="7">
        <f t="shared" si="3"/>
        <v>3</v>
      </c>
    </row>
    <row r="51" spans="1:21" ht="25.5" x14ac:dyDescent="0.2">
      <c r="A51" s="9" t="str">
        <f>Master!A12</f>
        <v>District of Columbia</v>
      </c>
      <c r="B51" s="7" t="e">
        <f>IF(Master!#REF!="yes",TRUE,FALSE)</f>
        <v>#REF!</v>
      </c>
      <c r="C51" s="7" t="b">
        <f>IF(Master!H12="yes",TRUE,FALSE)</f>
        <v>0</v>
      </c>
      <c r="D51" s="7" t="e">
        <f>IF(Master!#REF!="yes",TRUE,FALSE)</f>
        <v>#REF!</v>
      </c>
      <c r="E51" s="7" t="b">
        <f>IF(Master!O12="yes",TRUE,FALSE)</f>
        <v>0</v>
      </c>
      <c r="F51" s="7" t="b">
        <f>IF(Master!P12="yes",TRUE,FALSE)</f>
        <v>0</v>
      </c>
      <c r="G51" s="7" t="e">
        <f>IF(Master!#REF!="yes",TRUE,FALSE)</f>
        <v>#REF!</v>
      </c>
      <c r="H51" s="7" t="b">
        <f>IF(Master!I12&gt;="18",TRUE,FALSE)</f>
        <v>1</v>
      </c>
      <c r="I51" s="7" t="e">
        <f>IF(Master!#REF!="yes",TRUE,FALSE)</f>
        <v>#REF!</v>
      </c>
      <c r="J51" s="7" t="b">
        <f>IF(Master!BF12="yes",FALSE,TRUE)</f>
        <v>1</v>
      </c>
      <c r="K51" s="7" t="b">
        <f>IF(Master!AP12="yes",TRUE,FALSE)</f>
        <v>0</v>
      </c>
      <c r="L51" s="7" t="b">
        <f>IF(Master!AQ12="yes",TRUE,FALSE)</f>
        <v>0</v>
      </c>
      <c r="M51" s="7" t="e">
        <f>IF(Master!#REF!="yes",TRUE,FALSE)</f>
        <v>#REF!</v>
      </c>
      <c r="N51" s="7" t="b">
        <f>IF(Master!T12="yes",TRUE,FALSE)</f>
        <v>1</v>
      </c>
      <c r="O51" s="7" t="b">
        <f>IF(Master!AX12="NO",FALSE,TRUE)</f>
        <v>1</v>
      </c>
      <c r="P51" s="7" t="e">
        <f>IF(Master!#REF!="yes",TRUE,FALSE)</f>
        <v>#REF!</v>
      </c>
      <c r="Q51" s="7" t="b">
        <f>IF(Master!BD12="None",FALSE,TRUE)</f>
        <v>1</v>
      </c>
      <c r="R51" s="7">
        <f t="shared" si="0"/>
        <v>4</v>
      </c>
      <c r="S51" s="7">
        <f t="shared" si="1"/>
        <v>1</v>
      </c>
      <c r="T51" s="7">
        <f t="shared" si="2"/>
        <v>0</v>
      </c>
      <c r="U51" s="7">
        <f t="shared" si="3"/>
        <v>3</v>
      </c>
    </row>
    <row r="52" spans="1:21" x14ac:dyDescent="0.2">
      <c r="A52" s="9" t="str">
        <f>Master!A55</f>
        <v>West Virginia</v>
      </c>
      <c r="B52" s="7" t="e">
        <f>IF(Master!#REF!="yes",TRUE,FALSE)</f>
        <v>#REF!</v>
      </c>
      <c r="C52" s="7" t="b">
        <f>IF(Master!H55="yes",TRUE,FALSE)</f>
        <v>0</v>
      </c>
      <c r="D52" s="7" t="e">
        <f>IF(Master!#REF!="yes",TRUE,FALSE)</f>
        <v>#REF!</v>
      </c>
      <c r="E52" s="7" t="b">
        <f>IF(Master!O55="yes",TRUE,FALSE)</f>
        <v>0</v>
      </c>
      <c r="F52" s="7" t="b">
        <f>IF(Master!P55="yes",TRUE,FALSE)</f>
        <v>0</v>
      </c>
      <c r="G52" s="7" t="e">
        <f>IF(Master!#REF!="yes",TRUE,FALSE)</f>
        <v>#REF!</v>
      </c>
      <c r="H52" s="7" t="b">
        <f>IF(Master!I55&gt;="18",TRUE,FALSE)</f>
        <v>1</v>
      </c>
      <c r="I52" s="7" t="e">
        <f>IF(Master!#REF!="yes",TRUE,FALSE)</f>
        <v>#REF!</v>
      </c>
      <c r="J52" s="7" t="b">
        <f>IF(Master!BF55="yes",FALSE,TRUE)</f>
        <v>1</v>
      </c>
      <c r="K52" s="7" t="b">
        <f>IF(Master!AP55="yes",TRUE,FALSE)</f>
        <v>0</v>
      </c>
      <c r="L52" s="7" t="b">
        <f>IF(Master!AQ55="yes",TRUE,FALSE)</f>
        <v>0</v>
      </c>
      <c r="M52" s="7" t="e">
        <f>IF(Master!#REF!="yes",TRUE,FALSE)</f>
        <v>#REF!</v>
      </c>
      <c r="N52" s="7" t="b">
        <f>IF(Master!T55="yes",TRUE,FALSE)</f>
        <v>1</v>
      </c>
      <c r="O52" s="7" t="b">
        <f>IF(Master!AX55="NO",FALSE,TRUE)</f>
        <v>1</v>
      </c>
      <c r="P52" s="7" t="e">
        <f>IF(Master!#REF!="yes",TRUE,FALSE)</f>
        <v>#REF!</v>
      </c>
      <c r="Q52" s="7" t="b">
        <f>IF(Master!BD55="None",FALSE,TRUE)</f>
        <v>1</v>
      </c>
      <c r="R52" s="7">
        <f t="shared" si="0"/>
        <v>4</v>
      </c>
      <c r="S52" s="7">
        <f t="shared" si="1"/>
        <v>1</v>
      </c>
      <c r="T52" s="7">
        <f t="shared" si="2"/>
        <v>0</v>
      </c>
      <c r="U52" s="7">
        <f t="shared" si="3"/>
        <v>3</v>
      </c>
    </row>
    <row r="53" spans="1:21" x14ac:dyDescent="0.2">
      <c r="A53" s="9" t="str">
        <f>Master!A56</f>
        <v>Wisconsin</v>
      </c>
      <c r="B53" s="7" t="e">
        <f>IF(Master!#REF!="yes",TRUE,FALSE)</f>
        <v>#REF!</v>
      </c>
      <c r="C53" s="7" t="b">
        <f>IF(Master!H56="yes",TRUE,FALSE)</f>
        <v>0</v>
      </c>
      <c r="D53" s="7" t="e">
        <f>IF(Master!#REF!="yes",TRUE,FALSE)</f>
        <v>#REF!</v>
      </c>
      <c r="E53" s="7" t="b">
        <f>IF(Master!O56="yes",TRUE,FALSE)</f>
        <v>0</v>
      </c>
      <c r="F53" s="7" t="b">
        <f>IF(Master!P56="yes",TRUE,FALSE)</f>
        <v>0</v>
      </c>
      <c r="G53" s="7" t="e">
        <f>IF(Master!#REF!="yes",TRUE,FALSE)</f>
        <v>#REF!</v>
      </c>
      <c r="H53" s="7" t="b">
        <f>IF(Master!I56&gt;="18",TRUE,FALSE)</f>
        <v>1</v>
      </c>
      <c r="I53" s="7" t="e">
        <f>IF(Master!#REF!="yes",TRUE,FALSE)</f>
        <v>#REF!</v>
      </c>
      <c r="J53" s="7" t="b">
        <f>IF(Master!BF56="yes",FALSE,TRUE)</f>
        <v>1</v>
      </c>
      <c r="K53" s="7" t="b">
        <f>IF(Master!AP56="yes",TRUE,FALSE)</f>
        <v>0</v>
      </c>
      <c r="L53" s="7" t="b">
        <f>IF(Master!AQ56="yes",TRUE,FALSE)</f>
        <v>0</v>
      </c>
      <c r="M53" s="7" t="e">
        <f>IF(Master!#REF!="yes",TRUE,FALSE)</f>
        <v>#REF!</v>
      </c>
      <c r="N53" s="7" t="b">
        <f>IF(Master!T56="yes",TRUE,FALSE)</f>
        <v>1</v>
      </c>
      <c r="O53" s="7" t="b">
        <f>IF(Master!AX56="NO",FALSE,TRUE)</f>
        <v>1</v>
      </c>
      <c r="P53" s="7" t="e">
        <f>IF(Master!#REF!="yes",TRUE,FALSE)</f>
        <v>#REF!</v>
      </c>
      <c r="Q53" s="7" t="b">
        <f>IF(Master!BD56="None",FALSE,TRUE)</f>
        <v>1</v>
      </c>
      <c r="R53" s="7">
        <f t="shared" si="0"/>
        <v>4</v>
      </c>
      <c r="S53" s="7">
        <f t="shared" si="1"/>
        <v>1</v>
      </c>
      <c r="T53" s="7">
        <f t="shared" si="2"/>
        <v>0</v>
      </c>
      <c r="U53" s="7">
        <f t="shared" si="3"/>
        <v>3</v>
      </c>
    </row>
    <row r="54" spans="1:21" x14ac:dyDescent="0.2">
      <c r="A54" s="9" t="str">
        <f>Master!A57</f>
        <v>Wyoming</v>
      </c>
      <c r="B54" s="7" t="e">
        <f>IF(Master!#REF!="yes",TRUE,FALSE)</f>
        <v>#REF!</v>
      </c>
      <c r="C54" s="7" t="b">
        <f>IF(Master!H57="yes",TRUE,FALSE)</f>
        <v>0</v>
      </c>
      <c r="D54" s="7" t="e">
        <f>IF(Master!#REF!="yes",TRUE,FALSE)</f>
        <v>#REF!</v>
      </c>
      <c r="E54" s="7" t="b">
        <f>IF(Master!O57="yes",TRUE,FALSE)</f>
        <v>0</v>
      </c>
      <c r="F54" s="7" t="b">
        <f>IF(Master!P57="yes",TRUE,FALSE)</f>
        <v>0</v>
      </c>
      <c r="G54" s="7" t="e">
        <f>IF(Master!#REF!="yes",TRUE,FALSE)</f>
        <v>#REF!</v>
      </c>
      <c r="H54" s="7" t="b">
        <f>IF(Master!I57&gt;="18",TRUE,FALSE)</f>
        <v>1</v>
      </c>
      <c r="I54" s="7" t="e">
        <f>IF(Master!#REF!="yes",TRUE,FALSE)</f>
        <v>#REF!</v>
      </c>
      <c r="J54" s="7" t="b">
        <f>IF(Master!BF57="yes",FALSE,TRUE)</f>
        <v>1</v>
      </c>
      <c r="K54" s="7" t="b">
        <f>IF(Master!AP57="yes",TRUE,FALSE)</f>
        <v>0</v>
      </c>
      <c r="L54" s="7" t="b">
        <f>IF(Master!AQ57="yes",TRUE,FALSE)</f>
        <v>0</v>
      </c>
      <c r="M54" s="7" t="e">
        <f>IF(Master!#REF!="yes",TRUE,FALSE)</f>
        <v>#REF!</v>
      </c>
      <c r="N54" s="7" t="b">
        <f>IF(Master!T57="yes",TRUE,FALSE)</f>
        <v>1</v>
      </c>
      <c r="O54" s="7" t="b">
        <f>IF(Master!AX57="NO",FALSE,TRUE)</f>
        <v>1</v>
      </c>
      <c r="P54" s="7" t="e">
        <f>IF(Master!#REF!="yes",TRUE,FALSE)</f>
        <v>#REF!</v>
      </c>
      <c r="Q54" s="7" t="b">
        <f>IF(Master!BD57="None",FALSE,TRUE)</f>
        <v>1</v>
      </c>
      <c r="R54" s="7">
        <f t="shared" si="0"/>
        <v>4</v>
      </c>
      <c r="S54" s="7">
        <f t="shared" si="1"/>
        <v>1</v>
      </c>
      <c r="T54" s="7">
        <f t="shared" si="2"/>
        <v>0</v>
      </c>
      <c r="U54" s="7">
        <f t="shared" si="3"/>
        <v>3</v>
      </c>
    </row>
    <row r="55" spans="1:21" x14ac:dyDescent="0.2">
      <c r="A55" s="7" t="s">
        <v>90</v>
      </c>
      <c r="B55" s="7">
        <f t="shared" ref="B55:P55" si="4">COUNTIF(B4:B54,TRUE)</f>
        <v>0</v>
      </c>
      <c r="C55" s="7">
        <f t="shared" si="4"/>
        <v>0</v>
      </c>
      <c r="D55" s="7">
        <f t="shared" si="4"/>
        <v>0</v>
      </c>
      <c r="E55" s="7">
        <f t="shared" si="4"/>
        <v>0</v>
      </c>
      <c r="F55" s="7">
        <f t="shared" si="4"/>
        <v>0</v>
      </c>
      <c r="G55" s="7">
        <f t="shared" si="4"/>
        <v>0</v>
      </c>
      <c r="H55" s="7">
        <f t="shared" si="4"/>
        <v>45</v>
      </c>
      <c r="I55" s="7">
        <f t="shared" si="4"/>
        <v>0</v>
      </c>
      <c r="J55" s="7">
        <f t="shared" si="4"/>
        <v>51</v>
      </c>
      <c r="K55" s="7">
        <f t="shared" si="4"/>
        <v>0</v>
      </c>
      <c r="L55" s="7">
        <f t="shared" si="4"/>
        <v>9</v>
      </c>
      <c r="M55" s="7">
        <f t="shared" si="4"/>
        <v>0</v>
      </c>
      <c r="N55" s="7">
        <f t="shared" si="4"/>
        <v>48</v>
      </c>
      <c r="O55" s="7">
        <f t="shared" si="4"/>
        <v>50</v>
      </c>
      <c r="P55" s="7">
        <f t="shared" si="4"/>
        <v>0</v>
      </c>
      <c r="Q55" s="7">
        <f>COUNTIF(Q4:Q54,TRUE)</f>
        <v>51</v>
      </c>
      <c r="R55" s="7">
        <f>SUM(R4:R54)</f>
        <v>203</v>
      </c>
    </row>
    <row r="56" spans="1:21" x14ac:dyDescent="0.2">
      <c r="A56" s="7" t="s">
        <v>92</v>
      </c>
      <c r="B56" s="7">
        <f>COUNTIF(B4:B54,FALSE)</f>
        <v>0</v>
      </c>
      <c r="C56" s="7">
        <f>COUNTIF(C4:C54,FALSE)</f>
        <v>51</v>
      </c>
      <c r="D56" s="7">
        <f t="shared" ref="D56:M56" si="5">COUNTIF(D4:D54,FALSE)</f>
        <v>0</v>
      </c>
      <c r="E56" s="7">
        <f t="shared" si="5"/>
        <v>51</v>
      </c>
      <c r="F56" s="7">
        <f t="shared" si="5"/>
        <v>51</v>
      </c>
      <c r="G56" s="7">
        <f t="shared" si="5"/>
        <v>0</v>
      </c>
      <c r="H56" s="7">
        <f t="shared" si="5"/>
        <v>6</v>
      </c>
      <c r="I56" s="7">
        <f t="shared" si="5"/>
        <v>0</v>
      </c>
      <c r="J56" s="7">
        <f t="shared" si="5"/>
        <v>0</v>
      </c>
      <c r="K56" s="7">
        <f t="shared" si="5"/>
        <v>51</v>
      </c>
      <c r="L56" s="7">
        <f t="shared" si="5"/>
        <v>42</v>
      </c>
      <c r="M56" s="7">
        <f t="shared" si="5"/>
        <v>0</v>
      </c>
      <c r="N56" s="7">
        <f>COUNTIF(N4:N54,FALSE)</f>
        <v>3</v>
      </c>
      <c r="O56" s="7">
        <f>COUNTIF(O4:O54,FALSE)</f>
        <v>1</v>
      </c>
      <c r="P56" s="7">
        <f>COUNTIF(P4:P54,FALSE)</f>
        <v>0</v>
      </c>
      <c r="Q56" s="7">
        <f>COUNTIF(Q4:Q54,FALSE)</f>
        <v>0</v>
      </c>
      <c r="R56" s="7">
        <f>816-R55</f>
        <v>613</v>
      </c>
    </row>
    <row r="57" spans="1:21" x14ac:dyDescent="0.2">
      <c r="I57" s="10"/>
      <c r="J57" s="11"/>
      <c r="K57" s="11"/>
      <c r="L57" s="10"/>
    </row>
    <row r="64" spans="1:21" x14ac:dyDescent="0.2">
      <c r="B64" s="45"/>
    </row>
    <row r="67" spans="8:8" x14ac:dyDescent="0.2">
      <c r="H67" s="10"/>
    </row>
    <row r="68" spans="8:8" x14ac:dyDescent="0.2">
      <c r="H68" s="10"/>
    </row>
    <row r="69" spans="8:8" x14ac:dyDescent="0.2">
      <c r="H69" s="10"/>
    </row>
    <row r="70" spans="8:8" x14ac:dyDescent="0.2">
      <c r="H70" s="10"/>
    </row>
    <row r="71" spans="8:8" x14ac:dyDescent="0.2">
      <c r="H71" s="10"/>
    </row>
    <row r="72" spans="8:8" x14ac:dyDescent="0.2">
      <c r="H72" s="10"/>
    </row>
    <row r="73" spans="8:8" x14ac:dyDescent="0.2">
      <c r="H73" s="10"/>
    </row>
    <row r="74" spans="8:8" x14ac:dyDescent="0.2">
      <c r="H74" s="10"/>
    </row>
    <row r="75" spans="8:8" x14ac:dyDescent="0.2">
      <c r="H75" s="10"/>
    </row>
    <row r="76" spans="8:8" x14ac:dyDescent="0.2">
      <c r="H76" s="10"/>
    </row>
    <row r="77" spans="8:8" x14ac:dyDescent="0.2">
      <c r="H77" s="10"/>
    </row>
  </sheetData>
  <sheetProtection password="C5E6" sheet="1" objects="1" scenarios="1" selectLockedCells="1" selectUnlockedCells="1"/>
  <customSheetViews>
    <customSheetView guid="{D87B9587-DAC1-4666-B66A-26D6B89CB630}" showGridLines="0" showRowCol="0" fitToPage="1" hiddenColumns="1" state="hidden" showRuler="0">
      <pageMargins left="0.25" right="0.25" top="0.5" bottom="0.25" header="0.25" footer="0"/>
      <printOptions gridLines="1"/>
      <pageSetup scale="44" orientation="portrait" r:id="rId1"/>
      <headerFooter alignWithMargins="0"/>
    </customSheetView>
    <customSheetView guid="{96F71044-F42D-4026-85DD-448E7EAE6F48}" showGridLines="0" showRowCol="0" fitToPage="1" hiddenColumns="1" state="hidden" showRuler="0">
      <pageMargins left="0.25" right="0.25" top="0.5" bottom="0.25" header="0.25" footer="0"/>
      <printOptions gridLines="1"/>
      <pageSetup scale="43" orientation="portrait" r:id="rId2"/>
      <headerFooter alignWithMargins="0"/>
    </customSheetView>
    <customSheetView guid="{D11220A0-C700-4943-8151-3EBFAC135D42}" showGridLines="0" fitToPage="1" showRuler="0">
      <pane xSplit="1" ySplit="3" topLeftCell="B4" activePane="bottomRight" state="frozen"/>
      <selection pane="bottomRight"/>
      <pageMargins left="0.25" right="0.25" top="0.5" bottom="0.25" header="0.25" footer="0"/>
      <printOptions gridLines="1"/>
      <pageSetup scale="44" orientation="portrait" r:id="rId3"/>
      <headerFooter alignWithMargins="0"/>
    </customSheetView>
  </customSheetViews>
  <mergeCells count="2">
    <mergeCell ref="B1:R1"/>
    <mergeCell ref="B2:R2"/>
  </mergeCells>
  <phoneticPr fontId="0" type="noConversion"/>
  <printOptions gridLines="1"/>
  <pageMargins left="0.25" right="0.25" top="0.5" bottom="0.25" header="0.25" footer="0"/>
  <pageSetup scale="44" orientation="portrait" r:id="rId4"/>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pageSetUpPr fitToPage="1"/>
  </sheetPr>
  <dimension ref="B1:C72"/>
  <sheetViews>
    <sheetView topLeftCell="A63" workbookViewId="0">
      <selection activeCell="C60" sqref="C60"/>
    </sheetView>
  </sheetViews>
  <sheetFormatPr defaultColWidth="9.140625" defaultRowHeight="15" x14ac:dyDescent="0.25"/>
  <cols>
    <col min="1" max="1" width="9.140625" style="248"/>
    <col min="2" max="2" width="30.42578125" style="248" customWidth="1"/>
    <col min="3" max="3" width="86.140625" style="248" customWidth="1"/>
    <col min="4" max="16384" width="9.140625" style="248"/>
  </cols>
  <sheetData>
    <row r="1" spans="2:3" ht="82.5" customHeight="1" thickBot="1" x14ac:dyDescent="0.3">
      <c r="B1" s="383" t="s">
        <v>1405</v>
      </c>
      <c r="C1" s="383"/>
    </row>
    <row r="2" spans="2:3" ht="15.75" thickBot="1" x14ac:dyDescent="0.3">
      <c r="B2" s="397" t="s">
        <v>1424</v>
      </c>
      <c r="C2" s="397"/>
    </row>
    <row r="3" spans="2:3" ht="90" thickBot="1" x14ac:dyDescent="0.3">
      <c r="B3" s="172" t="s">
        <v>159</v>
      </c>
      <c r="C3" s="249" t="str">
        <f>Master!$B$47</f>
        <v xml:space="preserve">    South Carolina Code of Laws (SC Law) § 58-36-20. (5) "Demolish" or "demolition" means any operation by which a structure or mass of material is wrecked, razed, rendered, moved, or removed by means of any tools, equipment, or discharge of explosives. ... (9) "Excavate" or "excavation" means an operation for the purpose of the movement or removal of earth, rock, or other materials in or on the ground by use of mechanized equipment or by discharge of explosives and including augering, backfilling, digging, ditching, drilling, well drilling, grading, plowing in, pulling in, ripping, scraping, trenching, and tunneling.</v>
      </c>
    </row>
    <row r="4" spans="2:3" ht="15.75" thickBot="1" x14ac:dyDescent="0.3">
      <c r="B4" s="172" t="s">
        <v>160</v>
      </c>
      <c r="C4" s="249" t="str">
        <f>Master!$C$47</f>
        <v xml:space="preserve">    SC Law § 58-36-20. (10) "Excavator" means any person engaged in excavation or demolition.</v>
      </c>
    </row>
    <row r="5" spans="2:3" ht="26.25" thickBot="1" x14ac:dyDescent="0.3">
      <c r="B5" s="172" t="s">
        <v>1465</v>
      </c>
      <c r="C5" s="250" t="str">
        <f>Master!$D$47</f>
        <v>Yes</v>
      </c>
    </row>
    <row r="6" spans="2:3" ht="26.25" thickBot="1" x14ac:dyDescent="0.3">
      <c r="B6" s="172" t="s">
        <v>296</v>
      </c>
      <c r="C6" s="250">
        <f>Master!$E$47</f>
        <v>3</v>
      </c>
    </row>
    <row r="7" spans="2:3" ht="90" thickBot="1" x14ac:dyDescent="0.3">
      <c r="B7" s="172" t="s">
        <v>297</v>
      </c>
      <c r="C7" s="251" t="str">
        <f>Master!$F$47</f>
        <v xml:space="preserve">    SC Law § 58-36-60.  (A) Before commencing any excavation or demolition, the person responsible for the excavation or demolition shall provide, or cause to be provided, notice to the notification center of his intent to excavate or demolish.  Notice for any excavation or demolition that does not involve a subaqueous facility must be given within three to twelve full working days before the proposed commencement date of the excavation or demolition.  Notice for any excavation or demolition in the vicinity of a subaqueous facility must be made within ten to twenty full working days before the proposed commencement date of the excavation or demolition. </v>
      </c>
    </row>
    <row r="8" spans="2:3" ht="26.25" thickBot="1" x14ac:dyDescent="0.3">
      <c r="B8" s="172" t="s">
        <v>298</v>
      </c>
      <c r="C8" s="252" t="str">
        <f>Master!$G$47</f>
        <v>15
(SC Law § 58-36-60. (B))</v>
      </c>
    </row>
    <row r="9" spans="2:3" ht="26.25" thickBot="1" x14ac:dyDescent="0.3">
      <c r="B9" s="172" t="s">
        <v>299</v>
      </c>
      <c r="C9" s="252" t="str">
        <f>Master!$H$47</f>
        <v>Yes.
(SC Law § 58-36-60. (E) (1))</v>
      </c>
    </row>
    <row r="10" spans="2:3" ht="64.5" thickBot="1" x14ac:dyDescent="0.3">
      <c r="B10" s="172" t="s">
        <v>61</v>
      </c>
      <c r="C10" s="261" t="str">
        <f>Master!$I$47</f>
        <v xml:space="preserve">    SC Law § 58-36-20. (21) "Tolerance zone" means:  (a) if the diameter of the facility is known, the distance of one half of the known diameter plus twenty four inches on either side of the designated center line;  (b) if the diameter of the facility is not marked, twenty four inches on either side of the outside edge of the mark indicating a facility; or  (c) for subaqueous facilities, a clearance of fifteen feet on either side of the indicated facility. </v>
      </c>
    </row>
    <row r="11" spans="2:3" ht="230.25" thickBot="1" x14ac:dyDescent="0.3">
      <c r="B11" s="172" t="s">
        <v>300</v>
      </c>
      <c r="C11" s="251" t="str">
        <f>Master!$J$47</f>
        <v xml:space="preserve">    SC Law § 58-36-60. (E) (9) An excavator may not perform any excavation or demolition within the tolerance zone unless the following conditions are met:  (a) no use of mechanized equipment, except non invasive equipment specifically designed or intended to protect the integrity of the facility, within the marked tolerance zone of an existing facility until:  (i) the excavator has visually identified the precise location of the facility, or has visually confirmed that no facility is present up to the depth of excavation; and  (ii) reasonable precautions are taken to avoid any substantial weakening of the facility's structural or lateral support, or both, or penetration or destruction of the facilities or their protective coatings.  Mechanical means may be used, as necessary, for initial penetration and removal of pavement or other materials requiring use of mechanical means of excavation and then only to the depth of the pavement or other materials. For parallel type excavations within the tolerance zone, the existing facility shall be visually identified at intervals not to exceed fifty feet along the line of excavation to avoid damages. The excavator shall exercise due care at all times to protect the facilities when exposing these facilities;  (b) maintain clearance between a facility and the cutting edge or point of any mechanized equipment, taking into account the known limit of control of such cutting edge or point, as may be reasonably necessary to avoid damage to such facility; and  (c) provide support for facilities in and near the excavation or demolition area, including backfill operations, as may be reasonably required by the operator for the protection of such facilities.</v>
      </c>
    </row>
    <row r="12" spans="2:3" ht="39" thickBot="1" x14ac:dyDescent="0.3">
      <c r="B12" s="172" t="s">
        <v>301</v>
      </c>
      <c r="C12" s="253" t="str">
        <f>Master!$K$47</f>
        <v>Yes.
(SC Law § 58-36-60. (E) (9))</v>
      </c>
    </row>
    <row r="13" spans="2:3" ht="26.25" thickBot="1" x14ac:dyDescent="0.3">
      <c r="B13" s="172" t="s">
        <v>302</v>
      </c>
      <c r="C13" s="253" t="str">
        <f>Master!$L$47</f>
        <v>Yes.
(SC Law § 58-36-60. (E) (7))</v>
      </c>
    </row>
    <row r="14" spans="2:3" ht="39" thickBot="1" x14ac:dyDescent="0.3">
      <c r="B14" s="172" t="s">
        <v>303</v>
      </c>
      <c r="C14" s="253" t="str">
        <f>Master!$M$47</f>
        <v>Yes.
(SC Law § 58-36-60. (E) (6))</v>
      </c>
    </row>
    <row r="15" spans="2:3" ht="26.25" thickBot="1" x14ac:dyDescent="0.3">
      <c r="B15" s="172" t="s">
        <v>594</v>
      </c>
      <c r="C15" s="253" t="str">
        <f>Master!$N$47</f>
        <v>Yes.
(SC Law § 58-36-60. (E) (7))</v>
      </c>
    </row>
    <row r="16" spans="2:3" ht="39" thickBot="1" x14ac:dyDescent="0.3">
      <c r="B16" s="172" t="s">
        <v>305</v>
      </c>
      <c r="C16" s="253" t="str">
        <f>Master!$O$47</f>
        <v>No</v>
      </c>
    </row>
    <row r="17" spans="2:3" ht="39" thickBot="1" x14ac:dyDescent="0.3">
      <c r="B17" s="172" t="s">
        <v>306</v>
      </c>
      <c r="C17" s="253" t="str">
        <f>Master!$P$47</f>
        <v>Yes.
(SC Law § 58-36-60. (A))</v>
      </c>
    </row>
    <row r="18" spans="2:3" ht="26.25" thickBot="1" x14ac:dyDescent="0.3">
      <c r="B18" s="172" t="s">
        <v>307</v>
      </c>
      <c r="C18" s="253" t="str">
        <f>Master!$Q$47</f>
        <v>Yes.
(SC Law § 58-36-90. (A))</v>
      </c>
    </row>
    <row r="19" spans="2:3" ht="26.25" thickBot="1" x14ac:dyDescent="0.3">
      <c r="B19" s="172" t="s">
        <v>1466</v>
      </c>
      <c r="C19" s="253" t="str">
        <f>Master!$R$47</f>
        <v>Yes.
(SC Law § 58-36-90. (A))</v>
      </c>
    </row>
    <row r="20" spans="2:3" ht="26.25" thickBot="1" x14ac:dyDescent="0.3">
      <c r="B20" s="172" t="s">
        <v>309</v>
      </c>
      <c r="C20" s="253" t="str">
        <f>Master!$S$47</f>
        <v>Yes.
(SC Law § 58-36-90. (B))</v>
      </c>
    </row>
    <row r="21" spans="2:3" ht="15.75" thickBot="1" x14ac:dyDescent="0.3">
      <c r="B21" s="172" t="s">
        <v>310</v>
      </c>
      <c r="C21" s="253" t="str">
        <f>Master!$T$47</f>
        <v>Yes</v>
      </c>
    </row>
    <row r="22" spans="2:3" ht="243" thickBot="1" x14ac:dyDescent="0.3">
      <c r="B22" s="172" t="s">
        <v>311</v>
      </c>
      <c r="C22" s="249" t="str">
        <f>Master!$U$47</f>
        <v xml:space="preserve">    SC Law § 58-36-80  (A) An excavator performing an emergency excavation or demolition is exempt from the notice requirements in Section 58 36 60. However, the excavator must give, as soon as practicable, oral notice of the emergency to the notification center and the facility operator. The excavator must provide a description of the circumstances to the notification center and request emergency assistance from each affected operator in locating and providing immediate protection to the facilities.
    § 58-36-110. A person is exempt from the requirements of Section 58 36 60(A) when an excavation is performed under the following conditions:  (1) by the owner of a single family residential property on his own land when the excavation:  (a) does not encroach on any operator's known right of way, easement, or permitted use;  (b) is performed with nonmechanized equipment; and  (c) is less than ten inches in depth;  (2) tilling or plowing of soil when less than twelve inches in depth for agricultural purposes;  (3) for excavation with nonmechanized equipment by an operator or an agent of an operator for the following purposes:  (a) locating for a valid notification request, or for the minor repair, connecting or routine maintenance of an existing facility; or  (b) underground probing to determine the extent of gas or water migration.  (4) when the Department of Transportation, a local government, special purpose district, or public service district is carrying out maintenance activities within its designated right of way, which may include resurfacing, milling, emergency replacement of signs critical for maintaining safety, or the reshaping of shoulder and ditches to the original road profile. </v>
      </c>
    </row>
    <row r="23" spans="2:3" ht="15.75" thickBot="1" x14ac:dyDescent="0.3">
      <c r="B23" s="385" t="s">
        <v>60</v>
      </c>
      <c r="C23" s="385"/>
    </row>
    <row r="24" spans="2:3" ht="39" thickBot="1" x14ac:dyDescent="0.3">
      <c r="B24" s="288" t="s">
        <v>153</v>
      </c>
      <c r="C24" s="253" t="str">
        <f>Master!$V$47</f>
        <v>3
(SC Law § 58-36-70. (B))</v>
      </c>
    </row>
    <row r="25" spans="2:3" ht="192" thickBot="1" x14ac:dyDescent="0.3">
      <c r="B25" s="288" t="s">
        <v>312</v>
      </c>
      <c r="C25" s="254" t="str">
        <f>Master!$W$47</f>
        <v xml:space="preserve">    SC Law § 58-36-70. (A) An operator or designated representative must provide to an excavator the following information:   (1) The horizontal location and description of all of its facilities in the area of the proposed excavation or demolition.  The location shall be marked by stakes, paint, flags, or any combination thereof as appropriate depending on the site conditions of the proposed excavation or demolition using the APWA Uniform Color Code.  If the diameter or width of the facility is greater than three inches, the dimension of the facility will be indicated at least every twenty five feet in the area of the proposed excavation or demolition.  Operators who operate multiple facilities in the same trench shall locate each facility individually.   (2) Any other information that would assist the excavator to identify, and thereby avoid damage to, the marked facilities.  (B) The information in subsection (A) must be provided to the excavator within: (1) three full working days, not including the day the notice was made, for a facility after notice of the proposed excavation or demolition to the notification center;   (2) ten full working days, not including the day the notice was made, for a subaqueous facility after notice of the proposed excavation or demolition to the notification center;  or   (3) as otherwise provided by written agreement by the excavator and the operator or designated representative of the operator. </v>
      </c>
    </row>
    <row r="26" spans="2:3" ht="26.25" thickBot="1" x14ac:dyDescent="0.3">
      <c r="B26" s="288" t="s">
        <v>313</v>
      </c>
      <c r="C26" s="253" t="str">
        <f>Master!$X$47</f>
        <v>No</v>
      </c>
    </row>
    <row r="27" spans="2:3" ht="39" thickBot="1" x14ac:dyDescent="0.3">
      <c r="B27" s="288" t="s">
        <v>1288</v>
      </c>
      <c r="C27" s="253" t="str">
        <f>Master!$Y$47</f>
        <v>Not Addressed</v>
      </c>
    </row>
    <row r="28" spans="2:3" ht="39" thickBot="1" x14ac:dyDescent="0.3">
      <c r="B28" s="288" t="s">
        <v>1289</v>
      </c>
      <c r="C28" s="253" t="str">
        <f>Master!$Z$47</f>
        <v>No</v>
      </c>
    </row>
    <row r="29" spans="2:3" ht="39" thickBot="1" x14ac:dyDescent="0.3">
      <c r="B29" s="288" t="s">
        <v>314</v>
      </c>
      <c r="C29" s="253" t="str">
        <f>Master!$AA$47</f>
        <v>Not addressed.
Reference SC Law § 58-36-70 (A).</v>
      </c>
    </row>
    <row r="30" spans="2:3" ht="51.75" thickBot="1" x14ac:dyDescent="0.3">
      <c r="B30" s="288" t="s">
        <v>315</v>
      </c>
      <c r="C30" s="253" t="str">
        <f>Master!$AB$47</f>
        <v>No</v>
      </c>
    </row>
    <row r="31" spans="2:3" ht="51.75" thickBot="1" x14ac:dyDescent="0.3">
      <c r="B31" s="288" t="s">
        <v>316</v>
      </c>
      <c r="C31" s="253" t="str">
        <f>Master!$AC$47</f>
        <v>No</v>
      </c>
    </row>
    <row r="32" spans="2:3" ht="39" thickBot="1" x14ac:dyDescent="0.3">
      <c r="B32" s="288" t="s">
        <v>1290</v>
      </c>
      <c r="C32" s="253" t="str">
        <f>Master!$AD$47</f>
        <v>Not Addressed</v>
      </c>
    </row>
    <row r="33" spans="2:3" ht="39" thickBot="1" x14ac:dyDescent="0.3">
      <c r="B33" s="288" t="s">
        <v>1291</v>
      </c>
      <c r="C33" s="253" t="str">
        <f>Master!$AE$47</f>
        <v>Yes</v>
      </c>
    </row>
    <row r="34" spans="2:3" ht="51.75" thickBot="1" x14ac:dyDescent="0.3">
      <c r="B34" s="288" t="s">
        <v>1281</v>
      </c>
      <c r="C34" s="254" t="str">
        <f>Master!$AF$47</f>
        <v xml:space="preserve">    SC Law § 58-36-70 (F) If extraordinary circumstances prevent the operator from marking the location in the required time period, the operator must notify the excavator either by contacting the notification center or by directly contacting the excavator.  The operator must state the date and time when the location will be marked. </v>
      </c>
    </row>
    <row r="35" spans="2:3" ht="39" thickBot="1" x14ac:dyDescent="0.3">
      <c r="B35" s="288" t="s">
        <v>1467</v>
      </c>
      <c r="C35" s="253" t="str">
        <f>Master!$AG$47</f>
        <v>Yes</v>
      </c>
    </row>
    <row r="36" spans="2:3" ht="141" thickBot="1" x14ac:dyDescent="0.3">
      <c r="B36" s="288" t="s">
        <v>1468</v>
      </c>
      <c r="C36" s="254" t="str">
        <f>Master!$AH$47</f>
        <v xml:space="preserve">    SC Law § 58-36-20. (19) "Positive response" means an automated information system that allows excavators, locators, operators, and other interested parties to determine the status of a locate request until excavation or demolition is complete.    
    § 58-36-60. (E) An excavator must comply with the following: ...  (2) Check the notification center's positive response system prior to excavating or demolishing to ensure that all operators have responded and that all facilities that may be affected by the proposed excavation or demolition have been marked.  
    § 58-36-70. (D) An operator must provide a positive response to the notification center prior to the expiration of the required notice period.  This response shall indicate the status of the required activities of the operator or designated representative in regard to the proposed excavation or demolition. </v>
      </c>
    </row>
    <row r="37" spans="2:3" ht="39" thickBot="1" x14ac:dyDescent="0.3">
      <c r="B37" s="288" t="s">
        <v>1282</v>
      </c>
      <c r="C37" s="253" t="str">
        <f>Master!$AI$47</f>
        <v xml:space="preserve">Yes.
(SC Law § 58-36-2. (19), § 58-36-60. (E), and § 58-36-70. (D))
</v>
      </c>
    </row>
    <row r="38" spans="2:3" ht="51.75" thickBot="1" x14ac:dyDescent="0.3">
      <c r="B38" s="288" t="s">
        <v>317</v>
      </c>
      <c r="C38" s="253" t="str">
        <f>Master!$AJ$47</f>
        <v>No</v>
      </c>
    </row>
    <row r="39" spans="2:3" ht="51.75" thickBot="1" x14ac:dyDescent="0.3">
      <c r="B39" s="288" t="s">
        <v>318</v>
      </c>
      <c r="C39" s="253" t="str">
        <f>Master!$AK$47</f>
        <v>Not Addressed</v>
      </c>
    </row>
    <row r="40" spans="2:3" ht="39" thickBot="1" x14ac:dyDescent="0.3">
      <c r="B40" s="288" t="s">
        <v>319</v>
      </c>
      <c r="C40" s="253" t="str">
        <f>Master!$AL$47</f>
        <v>No</v>
      </c>
    </row>
    <row r="41" spans="2:3" ht="51.75" thickBot="1" x14ac:dyDescent="0.3">
      <c r="B41" s="288" t="s">
        <v>1292</v>
      </c>
      <c r="C41" s="253" t="str">
        <f>Master!$AM$47</f>
        <v>Not Addressed</v>
      </c>
    </row>
    <row r="42" spans="2:3" ht="39" thickBot="1" x14ac:dyDescent="0.3">
      <c r="B42" s="288" t="s">
        <v>1293</v>
      </c>
      <c r="C42" s="253" t="str">
        <f>Master!$AN$47</f>
        <v>Yes</v>
      </c>
    </row>
    <row r="43" spans="2:3" ht="39" thickBot="1" x14ac:dyDescent="0.3">
      <c r="B43" s="288" t="s">
        <v>320</v>
      </c>
      <c r="C43" s="254" t="str">
        <f>Master!$AO$47</f>
        <v xml:space="preserve">    SC Law § 58-36-70. (G) All facilities installed by or on behalf of an operator as of the effective date of this act, must be electronically locatable using a generally accepted locating method by operators. </v>
      </c>
    </row>
    <row r="44" spans="2:3" ht="26.25" thickBot="1" x14ac:dyDescent="0.3">
      <c r="B44" s="288" t="s">
        <v>321</v>
      </c>
      <c r="C44" s="253" t="str">
        <f>Master!$AP$47</f>
        <v>Yes.
(SC Law § 58-36-100)</v>
      </c>
    </row>
    <row r="45" spans="2:3" ht="15.75" thickBot="1" x14ac:dyDescent="0.3">
      <c r="B45" s="386" t="s">
        <v>322</v>
      </c>
      <c r="C45" s="386"/>
    </row>
    <row r="46" spans="2:3" ht="26.25" thickBot="1" x14ac:dyDescent="0.3">
      <c r="B46" s="290" t="s">
        <v>1469</v>
      </c>
      <c r="C46" s="253" t="str">
        <f>Master!$AQ$47</f>
        <v>Yes.
(SC Law § 58-36-50. (B))</v>
      </c>
    </row>
    <row r="47" spans="2:3" ht="26.25" thickBot="1" x14ac:dyDescent="0.3">
      <c r="B47" s="290" t="s">
        <v>1470</v>
      </c>
      <c r="C47" s="253" t="str">
        <f>Master!$AR$47</f>
        <v>No</v>
      </c>
    </row>
    <row r="48" spans="2:3" ht="39" thickBot="1" x14ac:dyDescent="0.3">
      <c r="B48" s="290" t="s">
        <v>1471</v>
      </c>
      <c r="C48" s="253" t="str">
        <f>Master!$AS$47</f>
        <v>Not addressed</v>
      </c>
    </row>
    <row r="49" spans="2:3" ht="26.25" thickBot="1" x14ac:dyDescent="0.3">
      <c r="B49" s="290" t="s">
        <v>326</v>
      </c>
      <c r="C49" s="253" t="str">
        <f>Master!$AT$47</f>
        <v>Yes</v>
      </c>
    </row>
    <row r="50" spans="2:3" ht="319.5" thickBot="1" x14ac:dyDescent="0.3">
      <c r="B50" s="290" t="s">
        <v>327</v>
      </c>
      <c r="C50" s="254" t="str">
        <f>Master!$AU$47</f>
        <v xml:space="preserve">    SC Law § 58-36-50. (A) Operators must maintain an association that will operate a notification center providing for the receipt of notice of excavation or demolition in a defined geographical area. The notification center must be governed by a board of directors composed of operators and damage prevention stakeholders that are members of the association. The by laws of the association must provide for a board of directors with the following membership:  (1) one representative from each of the six facility members that receive the highest annual notification transmission volumes from the notification center;  (2) one representative of a public water or sewer company;  (3) one representative of an electric cooperative;  (4) one representative of an investor owned natural gas utility;  (5) one representative of a company that transports hazardous liquids as defined in 49 U.S.C. 60101(a)(4);  (6) one representative of a telephone cooperative;  (7) one representative of a rural water district;  (8) one representative of the South Carolina Association of Municipal Power Systems;  (9) one representative of the South Carolina Association of Counties;  (10) one representative of a company licensed in South Carolina for facility contract locating;  (11) one representative of the South Carolina Department of Transportation;  (12) one representative of a company licensed in South Carolina for construction of roads and highways;  (13) one representative of a company licensed in South Carolina for construction of facilities;  (14) one representative of a company licensed in South Carolina for landscaping or irrigation;  (15) one representative of a company licensed in South Carolina as a general contractor or as a subcontractor in the construction industry;  (16) three representatives employed by different facility operators in South Carolina; and  (17) one representative of a special purpose district providing natural gas.  In choosing members of the association to fill these board positions, the association will solicit nominations from the membership of the association and industry organizations representing entities designated by this subsection.  The South Carolina 811 Board of Directors existing on the effective date of this act must elect the board as required by the provisions of this subsection within nine months following the effective date of this act. </v>
      </c>
    </row>
    <row r="51" spans="2:3" ht="39" thickBot="1" x14ac:dyDescent="0.3">
      <c r="B51" s="290" t="s">
        <v>328</v>
      </c>
      <c r="C51" s="253" t="str">
        <f>Master!$AV$47</f>
        <v>No</v>
      </c>
    </row>
    <row r="52" spans="2:3" ht="39" thickBot="1" x14ac:dyDescent="0.3">
      <c r="B52" s="290" t="s">
        <v>329</v>
      </c>
      <c r="C52" s="253" t="str">
        <f>Master!$AW$47</f>
        <v>Not Addressed</v>
      </c>
    </row>
    <row r="53" spans="2:3" ht="26.25" thickBot="1" x14ac:dyDescent="0.3">
      <c r="B53" s="290" t="s">
        <v>330</v>
      </c>
      <c r="C53" s="253" t="str">
        <f>Master!$AX$47</f>
        <v>Yes</v>
      </c>
    </row>
    <row r="54" spans="2:3" ht="26.25" thickBot="1" x14ac:dyDescent="0.3">
      <c r="B54" s="290" t="s">
        <v>331</v>
      </c>
      <c r="C54" s="254" t="str">
        <f>Master!$AY$47</f>
        <v xml:space="preserve">    SC Law § 58-36-120. Any person who violates any provision of this chapter shall be subject to a civil penalty not to exceed one thousand dollars for each violation.  </v>
      </c>
    </row>
    <row r="55" spans="2:3" ht="26.25" thickBot="1" x14ac:dyDescent="0.3">
      <c r="B55" s="290" t="s">
        <v>332</v>
      </c>
      <c r="C55" s="253" t="str">
        <f>Master!$AZ$47</f>
        <v>Yes</v>
      </c>
    </row>
    <row r="56" spans="2:3" ht="26.25" thickBot="1" x14ac:dyDescent="0.3">
      <c r="B56" s="290" t="s">
        <v>333</v>
      </c>
      <c r="C56" s="254" t="str">
        <f>Master!$BA$47</f>
        <v xml:space="preserve">    SC Law § 58-36-120. Any person who violates any provision of this chapter shall be subject to a civil penalty not to exceed one thousand dollars for each violation.  </v>
      </c>
    </row>
    <row r="57" spans="2:3" ht="26.25" thickBot="1" x14ac:dyDescent="0.3">
      <c r="B57" s="290" t="s">
        <v>334</v>
      </c>
      <c r="C57" s="253" t="str">
        <f>Master!$BB$47</f>
        <v>Yes</v>
      </c>
    </row>
    <row r="58" spans="2:3" ht="26.25" thickBot="1" x14ac:dyDescent="0.3">
      <c r="B58" s="290" t="s">
        <v>335</v>
      </c>
      <c r="C58" s="254" t="str">
        <f>Master!$BC$47</f>
        <v xml:space="preserve">    SC Law § 58-36-120. Any person who violates any provision of this chapter shall be subject to a civil penalty not to exceed one thousand dollars for each violation.  </v>
      </c>
    </row>
    <row r="59" spans="2:3" ht="26.25" thickBot="1" x14ac:dyDescent="0.3">
      <c r="B59" s="290" t="s">
        <v>200</v>
      </c>
      <c r="C59" s="253" t="str">
        <f>Master!$BD$47</f>
        <v>Attorney General
(SC Law § 58-36-120.)</v>
      </c>
    </row>
    <row r="60" spans="2:3" ht="39" thickBot="1" x14ac:dyDescent="0.3">
      <c r="B60" s="290" t="s">
        <v>336</v>
      </c>
      <c r="C60" s="253" t="str">
        <f>Master!$BE$47</f>
        <v>No</v>
      </c>
    </row>
    <row r="61" spans="2:3" ht="51.75" thickBot="1" x14ac:dyDescent="0.3">
      <c r="B61" s="290" t="s">
        <v>651</v>
      </c>
      <c r="C61" s="253" t="str">
        <f>Master!$BF$47</f>
        <v>No</v>
      </c>
    </row>
    <row r="62" spans="2:3" ht="51.75" thickBot="1" x14ac:dyDescent="0.3">
      <c r="B62" s="290" t="s">
        <v>477</v>
      </c>
      <c r="C62" s="253" t="str">
        <f>Master!$BG$47</f>
        <v>No</v>
      </c>
    </row>
    <row r="63" spans="2:3" ht="51.75" thickBot="1" x14ac:dyDescent="0.3">
      <c r="B63" s="290" t="s">
        <v>478</v>
      </c>
      <c r="C63" s="253" t="str">
        <f>Master!$BH$47</f>
        <v>No</v>
      </c>
    </row>
    <row r="64" spans="2:3" ht="15.75" thickBot="1" x14ac:dyDescent="0.3">
      <c r="B64" s="387" t="s">
        <v>339</v>
      </c>
      <c r="C64" s="387"/>
    </row>
    <row r="65" spans="2:3" ht="51.75" thickBot="1" x14ac:dyDescent="0.3">
      <c r="B65" s="291" t="s">
        <v>340</v>
      </c>
      <c r="C65" s="163" t="str">
        <f>Master!$BI$47</f>
        <v xml:space="preserve">    South Carolina Code of Laws (SC Law), Title 58, Chapter 36, Underground Facility Damage Prevention Act
(http://www.scstatehouse.gov/code/title58.php)
    Also see One-Call Center Website for Information on State Law.</v>
      </c>
    </row>
    <row r="66" spans="2:3" ht="26.25" thickBot="1" x14ac:dyDescent="0.3">
      <c r="B66" s="291" t="s">
        <v>341</v>
      </c>
      <c r="C66" s="260" t="str">
        <f>Master!$BJ$47</f>
        <v>6/7/2011
(Effective June 7, 2012)</v>
      </c>
    </row>
    <row r="67" spans="2:3" ht="26.25" thickBot="1" x14ac:dyDescent="0.3">
      <c r="B67" s="291" t="s">
        <v>342</v>
      </c>
      <c r="C67" s="260" t="str">
        <f>Master!$BK$47</f>
        <v>No</v>
      </c>
    </row>
    <row r="68" spans="2:3" ht="26.25" thickBot="1" x14ac:dyDescent="0.3">
      <c r="B68" s="291" t="s">
        <v>343</v>
      </c>
      <c r="C68" s="260" t="str">
        <f>Master!$BL$47</f>
        <v>None</v>
      </c>
    </row>
    <row r="69" spans="2:3" ht="27" thickBot="1" x14ac:dyDescent="0.3">
      <c r="B69" s="291" t="s">
        <v>1472</v>
      </c>
      <c r="C69" s="194" t="str">
        <f>Master!$BM$47</f>
        <v>South Carolina 811
(http://www.sc1pups.org/)</v>
      </c>
    </row>
    <row r="70" spans="2:3" ht="15.75" thickBot="1" x14ac:dyDescent="0.3">
      <c r="B70" s="381" t="s">
        <v>377</v>
      </c>
      <c r="C70" s="382"/>
    </row>
    <row r="71" spans="2:3" ht="15.75" thickBot="1" x14ac:dyDescent="0.3">
      <c r="B71" s="292" t="s">
        <v>74</v>
      </c>
      <c r="C71" s="254">
        <f>Master!$BN$47</f>
        <v>0</v>
      </c>
    </row>
    <row r="72" spans="2:3" ht="51.75" thickBot="1" x14ac:dyDescent="0.3">
      <c r="B72" s="292" t="s">
        <v>138</v>
      </c>
      <c r="C72" s="256">
        <f>Master!$BO$47</f>
        <v>0</v>
      </c>
    </row>
  </sheetData>
  <mergeCells count="6">
    <mergeCell ref="B70:C70"/>
    <mergeCell ref="B1:C1"/>
    <mergeCell ref="B2:C2"/>
    <mergeCell ref="B23:C23"/>
    <mergeCell ref="B45:C45"/>
    <mergeCell ref="B64:C64"/>
  </mergeCells>
  <hyperlinks>
    <hyperlink ref="C65" r:id="rId1" display="http://www.scstatehouse.gov/code/title58.php" xr:uid="{00000000-0004-0000-3100-000000000000}"/>
    <hyperlink ref="C69" r:id="rId2" display="http://www.sc1pups.org/" xr:uid="{00000000-0004-0000-3100-000001000000}"/>
  </hyperlinks>
  <pageMargins left="0.7" right="0.7" top="0.75" bottom="0.75" header="0.3" footer="0.3"/>
  <pageSetup scale="74" fitToHeight="0" orientation="landscape" r:id="rId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pageSetUpPr fitToPage="1"/>
  </sheetPr>
  <dimension ref="B1:C72"/>
  <sheetViews>
    <sheetView topLeftCell="B4" workbookViewId="0">
      <selection activeCell="C8" sqref="C8"/>
    </sheetView>
  </sheetViews>
  <sheetFormatPr defaultColWidth="9.140625" defaultRowHeight="15" x14ac:dyDescent="0.25"/>
  <cols>
    <col min="1" max="1" width="9.140625" style="248"/>
    <col min="2" max="2" width="30.42578125" style="248" customWidth="1"/>
    <col min="3" max="3" width="125.7109375" style="248" customWidth="1"/>
    <col min="4" max="16384" width="9.140625" style="248"/>
  </cols>
  <sheetData>
    <row r="1" spans="2:3" ht="69.95" customHeight="1" thickBot="1" x14ac:dyDescent="0.3">
      <c r="B1" s="383" t="s">
        <v>1406</v>
      </c>
      <c r="C1" s="383"/>
    </row>
    <row r="2" spans="2:3" ht="15.75" thickBot="1" x14ac:dyDescent="0.3">
      <c r="B2" s="397" t="s">
        <v>1424</v>
      </c>
      <c r="C2" s="397"/>
    </row>
    <row r="3" spans="2:3" ht="128.25" thickBot="1" x14ac:dyDescent="0.3">
      <c r="B3" s="172" t="s">
        <v>159</v>
      </c>
      <c r="C3" s="249" t="str">
        <f>Master!$B$48</f>
        <v xml:space="preserve">    South Dakota Codified Laws (SDCL), § 49-7A-1. (4)  "Excavation," any operation in which earth, rock, or other material in or below the ground is moved or otherwise displaced by means of tools, equipment, or explosives, and includes grading, trenching, digging, ditching, drilling, augering, tunneling, scraping, and cable or pipe plowing or driving, except:  (a) Tilling of soil and gardening to a depth of twelve inches and the tilling of soil for agricultural purposes to a depth of eighteen inches;  (b)  Pot hole repair and grading of an existing public road if the pot hole repair and grading does not extend more than eighteen inches below the finished roadway;  (c)  Any vehicle operation or operation involving the use of any hand tool, other than a power tool, so long as such operation does not extend more than eighteen inches below the surface of the groundline within the right-of-way;  (d)  Any road and ditch repair or road and ditch activity that does not extend more than eighteen inches below the surface of the original groundline within the right-of-way;  (e)  Digging in a cemetery;  (f)  Digging in a planned sanitary landfill; and  (g)  Any bar test survey deemed necessary by an operator in response to a suspected natural gas, propane, or other combustible liquid or gas leak that is necessary to ensure public safety in an emergency;</v>
      </c>
    </row>
    <row r="4" spans="2:3" ht="15.75" thickBot="1" x14ac:dyDescent="0.3">
      <c r="B4" s="172" t="s">
        <v>160</v>
      </c>
      <c r="C4" s="249" t="str">
        <f>Master!$C$48</f>
        <v xml:space="preserve">    SDCL § 49-7A-1. (5)  "Excavator," any person who performs excavation;</v>
      </c>
    </row>
    <row r="5" spans="2:3" ht="26.25" thickBot="1" x14ac:dyDescent="0.3">
      <c r="B5" s="172" t="s">
        <v>1465</v>
      </c>
      <c r="C5" s="250" t="str">
        <f>Master!$D$48</f>
        <v>Yes</v>
      </c>
    </row>
    <row r="6" spans="2:3" ht="26.25" thickBot="1" x14ac:dyDescent="0.3">
      <c r="B6" s="172" t="s">
        <v>296</v>
      </c>
      <c r="C6" s="250">
        <f>Master!$E$48</f>
        <v>2</v>
      </c>
    </row>
    <row r="7" spans="2:3" ht="64.5" thickBot="1" x14ac:dyDescent="0.3">
      <c r="B7" s="172" t="s">
        <v>297</v>
      </c>
      <c r="C7" s="251" t="str">
        <f>Master!$F$48</f>
        <v xml:space="preserve">    SDCL § 49-7A-5.   No excavator may begin any excavation without first notifying the one-call notification center of the proposed excavation. The excavator shall give notice by telephone or by other methods approved by the board pursuant to rules promulgated pursuant to chapter 1-26 to the one-call notification center at least forty-eight hours prior to the commencement of the excavation, excluding Saturdays, Sundays, and legal holidays of the state. The board may promulgate rules to reduce the forty-eight-hour interval for emergency or subsequent inquiries to the original locate request and may lengthen the forty-eight-hour interval for nonexcavation requests.</v>
      </c>
    </row>
    <row r="8" spans="2:3" ht="26.25" thickBot="1" x14ac:dyDescent="0.3">
      <c r="B8" s="172" t="s">
        <v>298</v>
      </c>
      <c r="C8" s="252" t="str">
        <f>Master!$G$48</f>
        <v>21
(South Dakota Administrative Rules (ARSD) § 20:25:03:05:01)</v>
      </c>
    </row>
    <row r="9" spans="2:3" ht="26.25" thickBot="1" x14ac:dyDescent="0.3">
      <c r="B9" s="172" t="s">
        <v>299</v>
      </c>
      <c r="C9" s="252" t="str">
        <f>Master!$H$48</f>
        <v>No.
(unless the excavation site cannot be described sufficiently, ARSD § 20:25:03:04 (8))</v>
      </c>
    </row>
    <row r="10" spans="2:3" ht="15.75" thickBot="1" x14ac:dyDescent="0.3">
      <c r="B10" s="172" t="s">
        <v>61</v>
      </c>
      <c r="C10" s="252" t="str">
        <f>Master!$I$48</f>
        <v>18"</v>
      </c>
    </row>
    <row r="11" spans="2:3" ht="51.75" thickBot="1" x14ac:dyDescent="0.3">
      <c r="B11" s="172" t="s">
        <v>300</v>
      </c>
      <c r="C11" s="251" t="str">
        <f>Master!$J$48</f>
        <v xml:space="preserve">    ARSD § 20:25:03:05.03.  If excavation is required within eighteen inches, horizontally, of the marked facility, the excavator shall expose the facility only by use of hand excavation, air cutting, water cutting, or vacuum excavation in a manner that does not damage the underground facilities.
    Also see ARSD § 20:25:03:10:02. Procedures for excavation near high profile underground facilities. </v>
      </c>
    </row>
    <row r="12" spans="2:3" ht="39" thickBot="1" x14ac:dyDescent="0.3">
      <c r="B12" s="172" t="s">
        <v>301</v>
      </c>
      <c r="C12" s="253" t="str">
        <f>Master!$K$48</f>
        <v>Yes.
(ARSD § 20:25:03:05:03)</v>
      </c>
    </row>
    <row r="13" spans="2:3" ht="26.25" thickBot="1" x14ac:dyDescent="0.3">
      <c r="B13" s="172" t="s">
        <v>302</v>
      </c>
      <c r="C13" s="253" t="str">
        <f>Master!$L$48</f>
        <v>Yes.
(ARSD § 20:25:03:05:02)</v>
      </c>
    </row>
    <row r="14" spans="2:3" ht="39" thickBot="1" x14ac:dyDescent="0.3">
      <c r="B14" s="172" t="s">
        <v>303</v>
      </c>
      <c r="C14" s="253" t="str">
        <f>Master!$M$48</f>
        <v>No.
(Related, see SDCL §§  49-7A-9 and 49-7A-13)</v>
      </c>
    </row>
    <row r="15" spans="2:3" ht="51.75" thickBot="1" x14ac:dyDescent="0.3">
      <c r="B15" s="172" t="s">
        <v>594</v>
      </c>
      <c r="C15" s="254" t="str">
        <f>Master!$N$48</f>
        <v xml:space="preserve">No.
    (Not addressed in law or rules.  However, SD One Call Operations Manual notes "If during the valid period of the ticket, marks become faded or are inadvertently removed during excavation or by other means, the excavator should call the South Dakota 811 Center and request the site to be remarked." (see http://www.sdonecall.com/wp-content/uploads/2015/06/Operations-Manual-2017.pdf))  </v>
      </c>
    </row>
    <row r="16" spans="2:3" ht="39" thickBot="1" x14ac:dyDescent="0.3">
      <c r="B16" s="172" t="s">
        <v>305</v>
      </c>
      <c r="C16" s="253" t="str">
        <f>Master!$O$48</f>
        <v>No</v>
      </c>
    </row>
    <row r="17" spans="2:3" ht="39" thickBot="1" x14ac:dyDescent="0.3">
      <c r="B17" s="172" t="s">
        <v>306</v>
      </c>
      <c r="C17" s="253" t="str">
        <f>Master!$P$48</f>
        <v xml:space="preserve">Yes.
(SDCL §  49-7A-5) </v>
      </c>
    </row>
    <row r="18" spans="2:3" ht="26.25" thickBot="1" x14ac:dyDescent="0.3">
      <c r="B18" s="172" t="s">
        <v>307</v>
      </c>
      <c r="C18" s="253" t="str">
        <f>Master!$Q$48</f>
        <v xml:space="preserve">Yes.
(SDCL §  49-7A-12) </v>
      </c>
    </row>
    <row r="19" spans="2:3" ht="26.25" thickBot="1" x14ac:dyDescent="0.3">
      <c r="B19" s="172" t="s">
        <v>1466</v>
      </c>
      <c r="C19" s="253" t="str">
        <f>Master!$R$48</f>
        <v xml:space="preserve">Yes.
(SDCL § 49-7A-12) </v>
      </c>
    </row>
    <row r="20" spans="2:3" ht="26.25" thickBot="1" x14ac:dyDescent="0.3">
      <c r="B20" s="172" t="s">
        <v>309</v>
      </c>
      <c r="C20" s="253" t="str">
        <f>Master!$S$48</f>
        <v>Yes.
(SDCL § 49-7A-12)</v>
      </c>
    </row>
    <row r="21" spans="2:3" ht="15.75" thickBot="1" x14ac:dyDescent="0.3">
      <c r="B21" s="172" t="s">
        <v>310</v>
      </c>
      <c r="C21" s="253" t="str">
        <f>Master!$T$48</f>
        <v>Yes</v>
      </c>
    </row>
    <row r="22" spans="2:3" ht="102.75" thickBot="1" x14ac:dyDescent="0.3">
      <c r="B22" s="172" t="s">
        <v>311</v>
      </c>
      <c r="C22" s="249" t="str">
        <f>Master!$U$48</f>
        <v xml:space="preserve">    SDCL § 49-7A-1.  Terms used in this chapter mean: … (4)  "Excavation," any operation ... except:  (a) Tilling of soil and gardening to a depth of twelve inches and the tilling of soil for agricultural purposes to a depth of eighteen inches;  (b)  Pot hole repair and grading of an existing public road if the pot hole repair and grading does not extend more than eighteen inches below the finished roadway;  (c)  Any vehicle operation or operation involving the use of any hand tool, other than a power tool, so long as such operation does not extend more than eighteen inches below the surface of the groundline within the right-of-way;  (d)  Any road and ditch repair or road and ditch activity that does not extend more than eighteen inches below the surface of the original groundline within the right-of-way;  (e)  Digging in a cemetery;  (f)  Digging in a planned sanitary landfill; and  (g)  Any bar test survey deemed necessary by an operator in response to a suspected natural gas, propane, or other combustible liquid or gas leak that is necessary to ensure public safety in an emergency;</v>
      </c>
    </row>
    <row r="23" spans="2:3" ht="15.75" thickBot="1" x14ac:dyDescent="0.3">
      <c r="B23" s="385" t="s">
        <v>60</v>
      </c>
      <c r="C23" s="385"/>
    </row>
    <row r="24" spans="2:3" ht="39" thickBot="1" x14ac:dyDescent="0.3">
      <c r="B24" s="288" t="s">
        <v>153</v>
      </c>
      <c r="C24" s="253">
        <f>Master!$V$48</f>
        <v>2</v>
      </c>
    </row>
    <row r="25" spans="2:3" ht="332.25" thickBot="1" x14ac:dyDescent="0.3">
      <c r="B25" s="288" t="s">
        <v>312</v>
      </c>
      <c r="C25" s="254" t="str">
        <f>Master!$W$48</f>
        <v xml:space="preserve">    SDCL § 49-7A-8.   An operator shall, upon receipt of the notice, advise the excavator of the location of underground facilities in the proposed excavation area by marking the location of the facilities ... The response time shall be no later than forty-eight hours after the receipt of the notice, excluding Saturdays, Sundays, and legal holidays of the state or the excavation start time provided by the excavator, whichever is later. The response time may be less than forty-eight hours for emergency or subsequent inquiries to the original locate request and may be longer than forty-eight hours for nonexcavation requests.
    ARSD § 20:25:03:05.04.  Each operator who is required to mark its underground facilities pursuant to SDCL 49-7A-8 shall identify the underground facility using the following minimum standards ... (4)  Upon request by the excavator at the time a ticket is produced, the operator shall provide notification if the operator identifies, without making a site visit, that it has no underground facilities located within the excavation area. …  (5)  If a site visit is made, and the operator has no underground facilities in conflict with the excavation area, the operator shall mark in the excavation area "NO" followed by the operator's name, abbreviation, or logo in the color code of the underground facility not in conflict with the excavation area;
    § 20:25:03:09.  If it is impractical to flag, mark, or describe an excavation site the following procedures shall be followed: … (1)  An excavator may request an appointment from the one-call notification center for the purpose of meeting the operator at the excavation site. ... (3)  If the excavation site is not identified on the ticket, the operator shall complete the marking within 48 hours of the conclusion of the appointment.
    § 20:25:03:10.  Each operator required by SDCL 49-7A-2 to join the one-call system must respond to notification of excavation as required by SDCL chapter 49-7A or by the response intervals listed below.  If an excavation is being made in a time of emergency ...  (1)  The operator shall respond as soon as possible but not longer than two hours from the notification time during the business day and not longer than four hours from the notification time outside of the business day or by the start time on the ticket, whichever is later;  (2)  Any operator, who determines that its facilities will not be impacted by the notification, shall immediately notify the excavator that the operator's facilities are clear from the excavation; …  If a modified routine ticket is issued because it has been determine that the one-call notification center entered inaccurate information on the original request or the operator provided inaccurate marking at the original excavation site, each operator shall respond in accordance with the response intervals provided for emergencies or the original start date of the ticket, whichever is later.  If a routine ticket is reissued to remark the excavation site due to obliteration, destruction, or removal of the markings, the underground facility operator shall respond within 24 hours from the notification time or by the start time on the ticket, whichever is later.
    § 20:25:03:10.02.  Prior to the legal excavation start date and time, the operator shall communicate with the excavator if, based on information in the ticket, the operator believes a high profile underground facility is in close proximity to the excavation site.</v>
      </c>
    </row>
    <row r="26" spans="2:3" ht="26.25" thickBot="1" x14ac:dyDescent="0.3">
      <c r="B26" s="288" t="s">
        <v>313</v>
      </c>
      <c r="C26" s="253" t="str">
        <f>Master!$X$48</f>
        <v>No</v>
      </c>
    </row>
    <row r="27" spans="2:3" ht="39" thickBot="1" x14ac:dyDescent="0.3">
      <c r="B27" s="288" t="s">
        <v>1288</v>
      </c>
      <c r="C27" s="253" t="str">
        <f>Master!$Y$48</f>
        <v>Not Addressed</v>
      </c>
    </row>
    <row r="28" spans="2:3" ht="39" thickBot="1" x14ac:dyDescent="0.3">
      <c r="B28" s="288" t="s">
        <v>1289</v>
      </c>
      <c r="C28" s="253" t="str">
        <f>Master!$Z$48</f>
        <v>Yes</v>
      </c>
    </row>
    <row r="29" spans="2:3" ht="102.75" thickBot="1" x14ac:dyDescent="0.3">
      <c r="B29" s="288" t="s">
        <v>314</v>
      </c>
      <c r="C29" s="254" t="str">
        <f>Master!$AA$48</f>
        <v xml:space="preserve">    ARSD § 20:25:03:05.04.  Each operator who is required to mark its underground facilities pursuant to SDCL 49-7A-8 shall identify the underground facility using the following minimum standards:  (1)  The underground facility must be marked in the most suitable manner … to clearly identify the existence of an underground facility for the excavator;  (2)  The marked underground facility shall clearly identify the name, abbreviation, or logo of the operator of the underground facility;  (3)  If multiple underground facilities exist, the operator shall separately mark each underground facility;  (4)  Upon request by the excavator at the time a ticket is produced, the operator shall provide notification if the operator identifies, without making a site visit, that it has no underground facilities located within the excavation area. …  (5)  If a site visit is made, and the operator has no underground facilities in conflict with the excavation area, the operator shall mark in the excavation area "NO" followed by the operator's name, abbreviation, or logo in the color code of the underground facility not in conflict with the excavation area;</v>
      </c>
    </row>
    <row r="30" spans="2:3" ht="51.75" thickBot="1" x14ac:dyDescent="0.3">
      <c r="B30" s="288" t="s">
        <v>315</v>
      </c>
      <c r="C30" s="253" t="str">
        <f>Master!$AB$48</f>
        <v>Yes.
[See SD Attorney General Opinion 08-07, regarding responsibility to mark underground facilities as is required by SDCL 49-7A.]</v>
      </c>
    </row>
    <row r="31" spans="2:3" ht="51.75" thickBot="1" x14ac:dyDescent="0.3">
      <c r="B31" s="288" t="s">
        <v>316</v>
      </c>
      <c r="C31" s="253" t="str">
        <f>Master!$AC$48</f>
        <v>No</v>
      </c>
    </row>
    <row r="32" spans="2:3" ht="39" thickBot="1" x14ac:dyDescent="0.3">
      <c r="B32" s="288" t="s">
        <v>1290</v>
      </c>
      <c r="C32" s="253" t="str">
        <f>Master!$AD$48</f>
        <v>Not Addressed</v>
      </c>
    </row>
    <row r="33" spans="2:3" ht="39" thickBot="1" x14ac:dyDescent="0.3">
      <c r="B33" s="288" t="s">
        <v>1291</v>
      </c>
      <c r="C33" s="253" t="str">
        <f>Master!$AE$48</f>
        <v>Yes</v>
      </c>
    </row>
    <row r="34" spans="2:3" ht="51.75" thickBot="1" x14ac:dyDescent="0.3">
      <c r="B34" s="288" t="s">
        <v>1281</v>
      </c>
      <c r="C34" s="254" t="str">
        <f>Master!$AF$48</f>
        <v xml:space="preserve">    ARSD § 20:25:03:10.02.  Prior to the legal excavation start date and time, the operator shall communicate with the excavator if, based on information in the ticket, the operator believes a high profile underground facility is in close proximity to the excavation site.  If it is determined by the operator that no high profile underground facility is at risk, the operator may allow the excavator to commence excavation without a site meeting. The excavator may proceed and excavate according to all other rules and statutes.</v>
      </c>
    </row>
    <row r="35" spans="2:3" ht="39" thickBot="1" x14ac:dyDescent="0.3">
      <c r="B35" s="288" t="s">
        <v>1467</v>
      </c>
      <c r="C35" s="253" t="str">
        <f>Master!$AG$48</f>
        <v>No</v>
      </c>
    </row>
    <row r="36" spans="2:3" ht="39" thickBot="1" x14ac:dyDescent="0.3">
      <c r="B36" s="288" t="s">
        <v>1468</v>
      </c>
      <c r="C36" s="253" t="str">
        <f>Master!$AH$48</f>
        <v>Not Addressed</v>
      </c>
    </row>
    <row r="37" spans="2:3" ht="26.25" thickBot="1" x14ac:dyDescent="0.3">
      <c r="B37" s="288" t="s">
        <v>1282</v>
      </c>
      <c r="C37" s="253" t="str">
        <f>Master!$AI$48</f>
        <v>No</v>
      </c>
    </row>
    <row r="38" spans="2:3" ht="51.75" thickBot="1" x14ac:dyDescent="0.3">
      <c r="B38" s="288" t="s">
        <v>317</v>
      </c>
      <c r="C38" s="253" t="str">
        <f>Master!$AJ$48</f>
        <v>Yes</v>
      </c>
    </row>
    <row r="39" spans="2:3" ht="51.75" thickBot="1" x14ac:dyDescent="0.3">
      <c r="B39" s="288" t="s">
        <v>318</v>
      </c>
      <c r="C39" s="254" t="str">
        <f>Master!$AK$48</f>
        <v xml:space="preserve">    ARSD § 20:25:03:01.   Each operator required by SDCL 49-7A-2 to join the one-call system:  (1)  Shall provide to the notification center data that allows proper notification to the operator of excavation near the operator's utility lines and updates to such data....  Each facility operator shall identify and list its high profile underground facilities in such a way it can provide the center with a separate database;</v>
      </c>
    </row>
    <row r="40" spans="2:3" ht="39" thickBot="1" x14ac:dyDescent="0.3">
      <c r="B40" s="288" t="s">
        <v>319</v>
      </c>
      <c r="C40" s="253" t="str">
        <f>Master!$AL$48</f>
        <v>Yes</v>
      </c>
    </row>
    <row r="41" spans="2:3" ht="51.75" thickBot="1" x14ac:dyDescent="0.3">
      <c r="B41" s="288" t="s">
        <v>1292</v>
      </c>
      <c r="C41" s="254" t="str">
        <f>Master!$AM$48</f>
        <v xml:space="preserve">    ARSD § 20:25:03:01.   Each operator required by SDCL 49-7A-2 to join the one-call system:  (1)  Shall provide to the notification center data that allows proper notification to the operator of excavation near the operator's utility lines and updates to such data....  Each facility operator shall identify and list its high profile underground facilities in such a way it can provide the center with a separate database;</v>
      </c>
    </row>
    <row r="42" spans="2:3" ht="39" thickBot="1" x14ac:dyDescent="0.3">
      <c r="B42" s="288" t="s">
        <v>1293</v>
      </c>
      <c r="C42" s="253" t="str">
        <f>Master!$AN$48</f>
        <v>Yes</v>
      </c>
    </row>
    <row r="43" spans="2:3" ht="39" thickBot="1" x14ac:dyDescent="0.3">
      <c r="B43" s="288" t="s">
        <v>320</v>
      </c>
      <c r="C43" s="254" t="str">
        <f>Master!$AO$48</f>
        <v xml:space="preserve">    ARSD § 20:25:03:01.   Each operator required by SDCL 49-7A-2 to join the one-call system: ... (5)  Shall install an underground utility line in such a manner after January 1, 2009, that makes the line locatable by the operator for purposes of this chapter.</v>
      </c>
    </row>
    <row r="44" spans="2:3" ht="26.25" thickBot="1" x14ac:dyDescent="0.3">
      <c r="B44" s="288" t="s">
        <v>321</v>
      </c>
      <c r="C44" s="253" t="str">
        <f>Master!$AP$48</f>
        <v xml:space="preserve">Yes.
(ARSD §  20:25:03:04:01 and §  20:25:03:04:02) </v>
      </c>
    </row>
    <row r="45" spans="2:3" ht="15.75" thickBot="1" x14ac:dyDescent="0.3">
      <c r="B45" s="386" t="s">
        <v>322</v>
      </c>
      <c r="C45" s="386"/>
    </row>
    <row r="46" spans="2:3" ht="26.25" thickBot="1" x14ac:dyDescent="0.3">
      <c r="B46" s="290" t="s">
        <v>1469</v>
      </c>
      <c r="C46" s="253" t="str">
        <f>Master!$AQ$48</f>
        <v>Yes.
(SDCL § 49-7A-2 and ARSD §  20:25:03:01)</v>
      </c>
    </row>
    <row r="47" spans="2:3" ht="26.25" thickBot="1" x14ac:dyDescent="0.3">
      <c r="B47" s="290" t="s">
        <v>1470</v>
      </c>
      <c r="C47" s="253" t="str">
        <f>Master!$AR$48</f>
        <v>No</v>
      </c>
    </row>
    <row r="48" spans="2:3" ht="39" thickBot="1" x14ac:dyDescent="0.3">
      <c r="B48" s="290" t="s">
        <v>1471</v>
      </c>
      <c r="C48" s="254" t="str">
        <f>Master!$AS$48</f>
        <v>Not addressed</v>
      </c>
    </row>
    <row r="49" spans="2:3" ht="26.25" thickBot="1" x14ac:dyDescent="0.3">
      <c r="B49" s="290" t="s">
        <v>326</v>
      </c>
      <c r="C49" s="253" t="str">
        <f>Master!$AT$48</f>
        <v>Yes</v>
      </c>
    </row>
    <row r="50" spans="2:3" ht="90" thickBot="1" x14ac:dyDescent="0.3">
      <c r="B50" s="290" t="s">
        <v>327</v>
      </c>
      <c r="C50" s="254" t="str">
        <f>Master!$AU$48</f>
        <v xml:space="preserve">    SDCL § 49-7A-3.  The one-call notification center shall be governed by an eleven member board who shall serve without pay. The board shall consist of one member representing telecommunication companies offering local exchange service to less than fifty thousand subscribers; one member representing telecommunication companies offering local exchange service to fifty thousand or more subscribers; one member representing rural water systems; one member representing rural electric cooperatives; one member representing investor-owned electric utilities; one member representing investor-owned natural gas utilities; one member representing community antenna television systems; one member representing municipalities; one member representing underground interstate carriers of gas or petroleum; and two members representing contractors who perform excavation services. The board shall be appointed by the Governor and shall serve staggered three-year terms.</v>
      </c>
    </row>
    <row r="51" spans="2:3" ht="39" thickBot="1" x14ac:dyDescent="0.3">
      <c r="B51" s="290" t="s">
        <v>328</v>
      </c>
      <c r="C51" s="253" t="str">
        <f>Master!$AV$48</f>
        <v>Yes</v>
      </c>
    </row>
    <row r="52" spans="2:3" ht="77.25" thickBot="1" x14ac:dyDescent="0.3">
      <c r="B52" s="290" t="s">
        <v>329</v>
      </c>
      <c r="C52" s="254" t="str">
        <f>Master!$AW$48</f>
        <v xml:space="preserve">    SDCL § 49-7A-22.   Upon the initiation of a complaint pursuant to § 49-7A-17, a panel of three or five members of the Statewide One-Call Notification Board shall be appointed by the chair for the purpose of determining whether there is probable cause to believe there has been a violation of any statute or rule of the board. A determination of whether there is probable cause to believe there has been a violation shall be determined by a majority vote of the panel. The panel shall then recommend to the board that the complaint be dismissed for lack of probable cause, or recommend to the board that there is probable cause to believe that there has been a violation and recommend what penalty, if any, should be imposed pursuant to the provisions of § 49-7A-18 or 49-7A-19.</v>
      </c>
    </row>
    <row r="53" spans="2:3" ht="26.25" thickBot="1" x14ac:dyDescent="0.3">
      <c r="B53" s="290" t="s">
        <v>330</v>
      </c>
      <c r="C53" s="253" t="str">
        <f>Master!$AX$48</f>
        <v>Yes</v>
      </c>
    </row>
    <row r="54" spans="2:3" ht="128.25" thickBot="1" x14ac:dyDescent="0.3">
      <c r="B54" s="290" t="s">
        <v>331</v>
      </c>
      <c r="C54" s="254" t="str">
        <f>Master!$AY$48</f>
        <v xml:space="preserve">    SDCL § 49-7A-18.  Except as provided in § 49-7A-19 and in addition to all other penalties provided by law, any person who violates or who procures, aids, or abets in the violation of § 49-7A-2, 49-7A-5, 49-7A-8, or 49-7A-12, or any rules promulgated pursuant to § 49-7A-2, 49-7A-5, or 49-7A-8 may be assessed a penalty of up to one thousand dollars for the first violation and up to five thousand dollars for each subsequent violation that occurs within twelve months of the initial violation.
    § 49-7A-19.  In addition to all other penalties provided by law, any person who intentionally violates or who intentionally procures, aids, or abets in the violation of § 49-7A-2, 49-7A-5, 49-7A-8, or 49-7A-12, or any rules promulgated pursuant to § 49-7A-2, 49-7A-5, or 49-7A-8 may be assessed a penalty of up to five thousand dollars for the first violation and up to ten thousand dollars for each subsequent violation that occurs within twelve months of the initial violation.
    § 49-7A-20.  Each violation as separate offense. Each violation of any statute or rule of the Statewide One-Call Notification Board constitutes a separate offense. In the case of a continuing violation, each day that the violation continues constitutes a separate violation.</v>
      </c>
    </row>
    <row r="55" spans="2:3" ht="26.25" thickBot="1" x14ac:dyDescent="0.3">
      <c r="B55" s="290" t="s">
        <v>332</v>
      </c>
      <c r="C55" s="253" t="str">
        <f>Master!$AZ$48</f>
        <v>Yes</v>
      </c>
    </row>
    <row r="56" spans="2:3" ht="128.25" thickBot="1" x14ac:dyDescent="0.3">
      <c r="B56" s="290" t="s">
        <v>333</v>
      </c>
      <c r="C56" s="254" t="str">
        <f>Master!$BA$48</f>
        <v xml:space="preserve">    SDCL § 49-7A-18.  Except as provided in § 49-7A-19 and in addition to all other penalties provided by law, any person who violates or who procures, aids, or abets in the violation of § 49-7A-2, 49-7A-5, 49-7A-8, or 49-7A-12, or any rules promulgated pursuant to § 49-7A-2, 49-7A-5, or 49-7A-8 may be assessed a penalty of up to one thousand dollars for the first violation and up to five thousand dollars for each subsequent violation that occurs within twelve months of the initial violation.
    § 49-7A-19.  In addition to all other penalties provided by law, any person who intentionally violates or who intentionally procures, aids, or abets in the violation of § 49-7A-2, 49-7A-5, 49-7A-8, or 49-7A-12, or any rules promulgated pursuant to § 49-7A-2, 49-7A-5, or 49-7A-8 may be assessed a penalty of up to five thousand dollars for the first violation and up to ten thousand dollars for each subsequent violation that occurs within twelve months of the initial violation.
    § 49-7A-20.  Each violation as separate offense. Each violation of any statute or rule of the Statewide One-Call Notification Board constitutes a separate offense. In the case of a continuing violation, each day that the violation continues constitutes a separate violation.</v>
      </c>
    </row>
    <row r="57" spans="2:3" ht="26.25" thickBot="1" x14ac:dyDescent="0.3">
      <c r="B57" s="290" t="s">
        <v>334</v>
      </c>
      <c r="C57" s="253" t="str">
        <f>Master!$BB$48</f>
        <v>No</v>
      </c>
    </row>
    <row r="58" spans="2:3" ht="26.25" thickBot="1" x14ac:dyDescent="0.3">
      <c r="B58" s="290" t="s">
        <v>335</v>
      </c>
      <c r="C58" s="253" t="str">
        <f>Master!$BC$48</f>
        <v>Not addressed.</v>
      </c>
    </row>
    <row r="59" spans="2:3" ht="26.25" thickBot="1" x14ac:dyDescent="0.3">
      <c r="B59" s="290" t="s">
        <v>200</v>
      </c>
      <c r="C59" s="253" t="str">
        <f>Master!$BD$48</f>
        <v>South Dakota Statewide One-Call Notification Board
(SDCL § 49-7A-2)</v>
      </c>
    </row>
    <row r="60" spans="2:3" ht="39" thickBot="1" x14ac:dyDescent="0.3">
      <c r="B60" s="290" t="s">
        <v>336</v>
      </c>
      <c r="C60" s="253" t="str">
        <f>Master!$BE$48</f>
        <v>Yes.
(SDCL § 49-7A-22)</v>
      </c>
    </row>
    <row r="61" spans="2:3" ht="51.75" thickBot="1" x14ac:dyDescent="0.3">
      <c r="B61" s="290" t="s">
        <v>651</v>
      </c>
      <c r="C61" s="253" t="str">
        <f>Master!$BF$48</f>
        <v>No</v>
      </c>
    </row>
    <row r="62" spans="2:3" ht="51.75" thickBot="1" x14ac:dyDescent="0.3">
      <c r="B62" s="290" t="s">
        <v>477</v>
      </c>
      <c r="C62" s="253" t="str">
        <f>Master!$BG$48</f>
        <v>Yes.
(SDCL § 49-7A-12)</v>
      </c>
    </row>
    <row r="63" spans="2:3" ht="51.75" thickBot="1" x14ac:dyDescent="0.3">
      <c r="B63" s="290" t="s">
        <v>478</v>
      </c>
      <c r="C63" s="253" t="str">
        <f>Master!$BH$48</f>
        <v>No</v>
      </c>
    </row>
    <row r="64" spans="2:3" ht="15.75" thickBot="1" x14ac:dyDescent="0.3">
      <c r="B64" s="387" t="s">
        <v>339</v>
      </c>
      <c r="C64" s="387"/>
    </row>
    <row r="65" spans="2:3" ht="39" thickBot="1" x14ac:dyDescent="0.3">
      <c r="B65" s="291" t="s">
        <v>340</v>
      </c>
      <c r="C65" s="163" t="str">
        <f>Master!$BI$48</f>
        <v xml:space="preserve">    South Dakota Codified Laws (SDCL), Chapter 49-7A, One-Call Notification System for Excavation Activities
(http://sdlegislature.gov/statutes/DisplayStatute.aspx?Statute=49-7a&amp;Type=Statute)
    Also see One-Call Center Website for Information on State Law.</v>
      </c>
    </row>
    <row r="66" spans="2:3" ht="26.25" thickBot="1" x14ac:dyDescent="0.3">
      <c r="B66" s="291" t="s">
        <v>341</v>
      </c>
      <c r="C66" s="255" t="str">
        <f>Master!$BJ$48</f>
        <v>March 5, 2018, 
effective July 1, 2019</v>
      </c>
    </row>
    <row r="67" spans="2:3" ht="26.25" thickBot="1" x14ac:dyDescent="0.3">
      <c r="B67" s="291" t="s">
        <v>342</v>
      </c>
      <c r="C67" s="255" t="str">
        <f>Master!$BK$48</f>
        <v>Yes</v>
      </c>
    </row>
    <row r="68" spans="2:3" ht="26.25" thickBot="1" x14ac:dyDescent="0.3">
      <c r="B68" s="291" t="s">
        <v>343</v>
      </c>
      <c r="C68" s="156" t="str">
        <f>Master!$BL$48</f>
        <v xml:space="preserve">    South Dakota Administrative Rules (ARSD), Article 20:25, One Call Notification
(http://legis.state.sd.us/rules/DisplayRule.aspx?Rule=20:25)</v>
      </c>
    </row>
    <row r="69" spans="2:3" ht="26.25" thickBot="1" x14ac:dyDescent="0.3">
      <c r="B69" s="291" t="s">
        <v>1472</v>
      </c>
      <c r="C69" s="156" t="str">
        <f>Master!$BM$48</f>
        <v>South Dakota One Call
(http://www.sdonecall.com)</v>
      </c>
    </row>
    <row r="70" spans="2:3" ht="15.75" thickBot="1" x14ac:dyDescent="0.3">
      <c r="B70" s="381" t="s">
        <v>377</v>
      </c>
      <c r="C70" s="382"/>
    </row>
    <row r="71" spans="2:3" ht="179.25" thickBot="1" x14ac:dyDescent="0.3">
      <c r="B71" s="292" t="s">
        <v>74</v>
      </c>
      <c r="C71" s="254" t="str">
        <f>Master!$BN$48</f>
        <v>Attorney General's Opinions
    (1) South Dakota Attorney General Larry Long issued official opinion No. 08-07 in August 2008 regarding responsibility to mark underground facilities as is required by SDCL 49-7A. (http://www.sdonecall.com/wp-content/uploads/2015/06/Official-Opinion-08-07.pdf)
    (2) South Dakota Attorney General Marty J. Jackley issued official opinion No. 10-01 in January 2010 regarding the applicability of one call notification requirements to railroads. (http://www.sdonecall.com/wp-content/uploads/2015/06/Official-Opinion-10-01.pdf)
    (3) South Dakota Attorney General  Marty J. Jackley issued an opinion on Feb. 22, 2011, regarding the use of federal grant funds by the South Dakota One Call Notification Board. (http://www.sdonecall.com/Law/agusegrantfunds.pdf)
Declaratory Rulings 
    (1) October 2010 – Declaratory ruling regarding how close an underground facility can be placed on either side of a marked facility and regarding facility operator marking the outside edge of its facility to ensure excavator maintains a minimum horizontal clearance of eighteen inches from both sides of a facility. (http://www.sdonecall.com/Complaints/2010/oc10-002/order.pdf)
    (2) December 2000 – Declaratory ruling regarding when excavation can begin following notification to South Dakota One Call. (http://www.sdonecall.com/Law/Declaratory%20Ruling.pdf)</v>
      </c>
    </row>
    <row r="72" spans="2:3" ht="51.75" thickBot="1" x14ac:dyDescent="0.3">
      <c r="B72" s="292" t="s">
        <v>138</v>
      </c>
      <c r="C72" s="256">
        <f>Master!$BO$48</f>
        <v>0</v>
      </c>
    </row>
  </sheetData>
  <mergeCells count="6">
    <mergeCell ref="B70:C70"/>
    <mergeCell ref="B1:C1"/>
    <mergeCell ref="B2:C2"/>
    <mergeCell ref="B23:C23"/>
    <mergeCell ref="B45:C45"/>
    <mergeCell ref="B64:C64"/>
  </mergeCells>
  <hyperlinks>
    <hyperlink ref="C65" r:id="rId1" display="http://sdlegislature.gov/statutes/DisplayStatute.aspx?Statute=49-7a&amp;Type=Statute" xr:uid="{00000000-0004-0000-3200-000000000000}"/>
    <hyperlink ref="C68" r:id="rId2" display="http://legis.state.sd.us/rules/DisplayRule.aspx?Rule=20:25" xr:uid="{00000000-0004-0000-3200-000001000000}"/>
    <hyperlink ref="C69" r:id="rId3" display="http://www.sdonecall.com/" xr:uid="{00000000-0004-0000-3200-000002000000}"/>
  </hyperlinks>
  <pageMargins left="0.7" right="0.7" top="0.75" bottom="0.75" header="0.3" footer="0.3"/>
  <pageSetup scale="74" fitToHeight="0" orientation="landscape" r:id="rId4"/>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pageSetUpPr fitToPage="1"/>
  </sheetPr>
  <dimension ref="B1:C72"/>
  <sheetViews>
    <sheetView topLeftCell="A6" workbookViewId="0">
      <selection activeCell="C5" sqref="C5"/>
    </sheetView>
  </sheetViews>
  <sheetFormatPr defaultColWidth="9.140625" defaultRowHeight="15" x14ac:dyDescent="0.25"/>
  <cols>
    <col min="1" max="1" width="9.140625" style="262"/>
    <col min="2" max="2" width="30.42578125" style="262" customWidth="1"/>
    <col min="3" max="3" width="126.7109375" style="262" customWidth="1"/>
    <col min="4" max="16384" width="9.140625" style="262"/>
  </cols>
  <sheetData>
    <row r="1" spans="2:3" ht="69.95" customHeight="1" thickBot="1" x14ac:dyDescent="0.3">
      <c r="B1" s="383" t="s">
        <v>1407</v>
      </c>
      <c r="C1" s="383"/>
    </row>
    <row r="2" spans="2:3" ht="15.75" thickBot="1" x14ac:dyDescent="0.3">
      <c r="B2" s="398" t="s">
        <v>1424</v>
      </c>
      <c r="C2" s="398"/>
    </row>
    <row r="3" spans="2:3" ht="141" thickBot="1" x14ac:dyDescent="0.3">
      <c r="B3" s="172" t="s">
        <v>159</v>
      </c>
      <c r="C3" s="263" t="str">
        <f>Master!$B$49</f>
        <v xml:space="preserve">    Tennessee Code Annotated (TCA) § 65-31-102. (8) Demolish or demolition means any operation by which a structure or mass of material is wrecked, razed, rendered, moved or removed by means of any tools, equipment, or discharge of explosives; … (10) Excavate or excavation:  (A) Means an operation for the purpose of the movement, placement, or removal of earth, rock, or other materials in or on the ground by use of mechanized equipment or by discharge of explosives, and includes augering, backfilling, blasting, boring, digging, ditching, drilling, grading, pile-driving, plowing-in, pulling-in, ripping, scraping, sub-soiling, trenching, and tunneling; and   (B) Does not include:  (i) Pavement milling or pavement repair that does not exceed the depth of the existing base stone and pavement;  (ii) Routine railroad maintenance activities, including removal and replacement of base material up to twenty-four inches (24) below the flow line of the ditch or ground surface of the railroad right-of-way adjacent to the existing track structure if the work is conducted by railroad employees or railroad contractors and is carried out with reasonable care so as to protect any installed underground facilities placed in the railroad right-of-way by agreement with the railroad;   (iii) Routine road maintenance activities; and  (iv) The tilling of soil for agricultural purposes or the digging of holes for fence posts on private property in any area that is not located within a recorded easement of an operator or that is not located within one hundred feet (100) of the edge of the pavement of a street or highway;</v>
      </c>
    </row>
    <row r="4" spans="2:3" ht="26.25" thickBot="1" x14ac:dyDescent="0.3">
      <c r="B4" s="172" t="s">
        <v>160</v>
      </c>
      <c r="C4" s="263" t="str">
        <f>Master!$C$49</f>
        <v xml:space="preserve">    TCA § 65-31-102. (11) Excavator means any person who engages in activities described in subdivisions (A) and (B) in the definition of excavate contained in this section;</v>
      </c>
    </row>
    <row r="5" spans="2:3" ht="26.25" thickBot="1" x14ac:dyDescent="0.3">
      <c r="B5" s="172" t="s">
        <v>1465</v>
      </c>
      <c r="C5" s="264" t="str">
        <f>Master!$D$49</f>
        <v>Yes</v>
      </c>
    </row>
    <row r="6" spans="2:3" ht="26.25" thickBot="1" x14ac:dyDescent="0.3">
      <c r="B6" s="172" t="s">
        <v>296</v>
      </c>
      <c r="C6" s="264">
        <f>Master!$E$49</f>
        <v>3</v>
      </c>
    </row>
    <row r="7" spans="2:3" ht="204.75" thickBot="1" x14ac:dyDescent="0.3">
      <c r="B7" s="172" t="s">
        <v>297</v>
      </c>
      <c r="C7" s="265" t="str">
        <f>Master!$F$49</f>
        <v xml:space="preserve">    TCA § 65-31-104. (a) Except as provided in § 65-31-109, no person may excavate in a street, highway, public space, a private easement of an operator or within one hundred feet (100′) of the edge of the pavement of a street or highway, or demolish a building, without giving the notice required by § 65-31-106 in the manner prescribed by such section.   (b)  A general DIG certificate shall be issued for agricultural land as defined in § 67-5-1004 that lies outside a street, highway, public space or a private easement of an operator but within one hundred feet (100′) of the edge of the pavement of a street or highway when no utilities are located within that area. The general certificate shall be valid until title to the land is transferred or until a utility line is located within the area.  
    § 65-31-106. (a) (1) Except as provided in § 65-31-109, before beginning any excavation or demolition operation described in § 65-31-104, other than an impending emergency as defined in § 65-31-102, each person responsible for such excavation or demolition shall serve written, telephonic or e-mail notice of intent to excavate or demolish at least three (3) working days prior to the actual date of excavation or demolition, but not more than ten (10) full working days prior to such time, unless a different period has been agreed to in writing by the person responsible for the excavation or demolition and the operator or designated representative. ... (2) If the proposed area of excavation or demolition is not served by the one-call service as provided in § 65-31-107, then the notice required by this subsection (a) shall be served on each operator which has filed a list required by § 65-31-105 indicating that it has underground utilities located in the county where the excavation or demolition is to occur; (3) If the proposed area of excavation or demolition is served by the one-call service, as provided for in § 65-31-107, the notice required by this subsection (a) shall be served on such one-call service; provided, that where demolition of a building is proposed, each affected operator shall be given reasonable time to remove or protect its utilities before demolition of the building begins. </v>
      </c>
    </row>
    <row r="8" spans="2:3" ht="26.25" thickBot="1" x14ac:dyDescent="0.3">
      <c r="B8" s="172" t="s">
        <v>298</v>
      </c>
      <c r="C8" s="266" t="str">
        <f>Master!$G$49</f>
        <v>15
(TCA § 65-31-104. (a))</v>
      </c>
    </row>
    <row r="9" spans="2:3" ht="26.25" thickBot="1" x14ac:dyDescent="0.3">
      <c r="B9" s="172" t="s">
        <v>299</v>
      </c>
      <c r="C9" s="266" t="str">
        <f>Master!$H$49</f>
        <v>Yes.
(TCA § 65-31-106 (b))</v>
      </c>
    </row>
    <row r="10" spans="2:3" ht="26.25" thickBot="1" x14ac:dyDescent="0.3">
      <c r="B10" s="172" t="s">
        <v>61</v>
      </c>
      <c r="C10" s="266" t="str">
        <f>Master!$I$49</f>
        <v>24"
(TCA § 65-31-108 (c))</v>
      </c>
    </row>
    <row r="11" spans="2:3" ht="141" thickBot="1" x14ac:dyDescent="0.3">
      <c r="B11" s="172" t="s">
        <v>300</v>
      </c>
      <c r="C11" s="265" t="str">
        <f>Master!$J$49</f>
        <v xml:space="preserve">    TCA § 65-31-108 (c)  An excavator shall exercise reasonable care to avoid damage caused by an excavation or demolition within the safety zone around the marked location of the underground utilities by hand digging when practical, utilizing pneumatic hand tools, or utilizing mechanical or technical methods approved by the facility owner or operator.  Hand digging and non-invasive methods are not required for removal of pavement or concrete.  As used in this subsection (c), "safety zone" means a strip of land at least four feet (4′) wide, but not wider than the width of the utility plus two feet (2′) on either side of the utility. 
    § 65-31-110. In addition to the notification requirements of § 65-31-106, each person responsible for any excavation or demolition operation designated in § 65-31-104 shall:  (1) Plan the excavation or demolition to avoid damage to and minimize interference with underground utilities in and near the construction area;  (2) Maintain a clearance between an underground utility and the cutting edge or point of any mechanized equipment in accordance with § 65-31-108(b) and (d), taking into account the known limit of control of such cutting edge or point, as may be reasonably necessary to avoid damage to such utility;  (3) Provide such support and protection for underground utilities in and near the construction area, including during backfill operations, as may be reasonably necessary;  </v>
      </c>
    </row>
    <row r="12" spans="2:3" ht="39" thickBot="1" x14ac:dyDescent="0.3">
      <c r="B12" s="172" t="s">
        <v>301</v>
      </c>
      <c r="C12" s="267" t="str">
        <f>Master!$K$49</f>
        <v>Yes
(TCA § 65-31-108(c))</v>
      </c>
    </row>
    <row r="13" spans="2:3" ht="26.25" thickBot="1" x14ac:dyDescent="0.3">
      <c r="B13" s="172" t="s">
        <v>302</v>
      </c>
      <c r="C13" s="267" t="str">
        <f>Master!$L$49</f>
        <v>No</v>
      </c>
    </row>
    <row r="14" spans="2:3" ht="39" thickBot="1" x14ac:dyDescent="0.3">
      <c r="B14" s="172" t="s">
        <v>303</v>
      </c>
      <c r="C14" s="267" t="str">
        <f>Master!$M$49</f>
        <v>Yes.
(TCA § 65-31-108 (d))</v>
      </c>
    </row>
    <row r="15" spans="2:3" ht="26.25" thickBot="1" x14ac:dyDescent="0.3">
      <c r="B15" s="172" t="s">
        <v>594</v>
      </c>
      <c r="C15" s="267" t="str">
        <f>Master!$N$49</f>
        <v>No</v>
      </c>
    </row>
    <row r="16" spans="2:3" ht="39" thickBot="1" x14ac:dyDescent="0.3">
      <c r="B16" s="172" t="s">
        <v>305</v>
      </c>
      <c r="C16" s="267" t="str">
        <f>Master!$O$49</f>
        <v>No</v>
      </c>
    </row>
    <row r="17" spans="2:3" ht="39" thickBot="1" x14ac:dyDescent="0.3">
      <c r="B17" s="172" t="s">
        <v>306</v>
      </c>
      <c r="C17" s="267" t="str">
        <f>Master!$P$49</f>
        <v>Yes.
(TCA § 65-31-104 (a))</v>
      </c>
    </row>
    <row r="18" spans="2:3" ht="26.25" thickBot="1" x14ac:dyDescent="0.3">
      <c r="B18" s="172" t="s">
        <v>307</v>
      </c>
      <c r="C18" s="267" t="str">
        <f>Master!$Q$49</f>
        <v>Yes.
(TCA § 65-31-111 (a))</v>
      </c>
    </row>
    <row r="19" spans="2:3" ht="26.25" thickBot="1" x14ac:dyDescent="0.3">
      <c r="B19" s="172" t="s">
        <v>1466</v>
      </c>
      <c r="C19" s="267" t="str">
        <f>Master!$R$49</f>
        <v>Yes
(TCA §65-31-111(a))</v>
      </c>
    </row>
    <row r="20" spans="2:3" ht="26.25" thickBot="1" x14ac:dyDescent="0.3">
      <c r="B20" s="172" t="s">
        <v>309</v>
      </c>
      <c r="C20" s="267" t="str">
        <f>Master!$S$49</f>
        <v>Yes.
(TCA § 65-31-111 (b))</v>
      </c>
    </row>
    <row r="21" spans="2:3" ht="15.75" thickBot="1" x14ac:dyDescent="0.3">
      <c r="B21" s="172" t="s">
        <v>310</v>
      </c>
      <c r="C21" s="267" t="str">
        <f>Master!$T$49</f>
        <v>Yes</v>
      </c>
    </row>
    <row r="22" spans="2:3" ht="217.5" thickBot="1" x14ac:dyDescent="0.3">
      <c r="B22" s="172" t="s">
        <v>311</v>
      </c>
      <c r="C22" s="263" t="str">
        <f>Master!$U$49</f>
        <v xml:space="preserve">    TCA § 65-31-102 (10)  Excavate or excavation means...  (B) Does not include:  (i) Pavement milling or pavement repair that does not exceed the depth of the existing base stone and pavement; (ii) Routine railroad maintenance activities, including removal and replacement of base material up to twenty‐four inches (24”) below the flow line of the ditch or ground surface of the railroad right‐of‐way adjacent to the existing track structure if the work is conducted by railroad employees or railroad contractors and is carried out with reasonable care so as to protect any installed underground facilities placed in the railroad right‐of‐way by agreement with the railroad; (iii) Routine road maintenance activities; and (iv) The tilling of soil for agricultural purposes or the digging of holes for fence posts on private property in any area that is not located within a recorded easement of an operator or that is not located within one hundred (100’) feet of the edge of pavement of a street or highway;
    § 65-31-104. (b)  A general DIG certificate shall be issued for agricultural land as defined in § 67-5-104 that lies outside a street, highway, public space or a private easement of an operator but within one hundred feet (100′) of the edge of the pavement of a street or highway when no utilities are located within that area. The general certificate shall be valid until title to the land is transferred or until a utility line is located within the area.
    § 65-31-109. (a)  Compliance with the notice requirements of § 65‐31‐106 is not required of any person responsible for emergency excavation or demolition, for repair or restoration of service or to ameliorate an imminent danger to life, health, or property; provided, that such person gives, as soon as practicable, oral notice of the emergency excavation or demolition to each operator having underground utilities located in the area or to a one‐call service ... and requests emergency assistance from each operator so identified in locating and providing immediate protection to the operator's underground utilities....(c) For the purposes of this section, repair or replacement of an existing traffic control device at its existing location and existing depth shall be considered an emergency, and compliance with the notice requirements of this section and §65‐31‐106 shall not be required of any local or state government responding to the emergency repair or replacement of a traffic control device.</v>
      </c>
    </row>
    <row r="23" spans="2:3" ht="15.75" thickBot="1" x14ac:dyDescent="0.3">
      <c r="B23" s="385" t="s">
        <v>60</v>
      </c>
      <c r="C23" s="385"/>
    </row>
    <row r="24" spans="2:3" ht="39" thickBot="1" x14ac:dyDescent="0.3">
      <c r="B24" s="288" t="s">
        <v>153</v>
      </c>
      <c r="C24" s="267" t="str">
        <f>Master!$V$49</f>
        <v>3
(TCA § 65-31-106 (a) and (d))</v>
      </c>
    </row>
    <row r="25" spans="2:3" ht="128.25" thickBot="1" x14ac:dyDescent="0.3">
      <c r="B25" s="288" t="s">
        <v>312</v>
      </c>
      <c r="C25" s="268" t="str">
        <f>Master!$W$49</f>
        <v xml:space="preserve"> TCA § 65-31-108.(a) (1)  (A) Each operator notified in accordance with § 65-31-106 shall stake or otherwise mark, prior to the noticed time of the proposed excavation or demolition, the surface of the tract or parcel of land affected by the excavation or demolition to indicate the approximate location of all its underground utilities that may be damaged as a result of the excavation or demolition... The operator shall not be required to indicate the depth of any such utility, but only the approximate ground location under which the utility is located. Such staking or other marking shall utilize the following color code:...(b)  Each operator participating in a one-call service that has been notified in accordance with § 65-31-106 shall notify the one-call service that the operator has marked the approximate location of all of its underground utilities as required by this section or that the operator has no underground utilities in the proposed area of excavation. The operator shall provide this notice to the one-call service in accordance with procedures adopted by the one-call service for this notification. This notice shall fulfill the operator's obligation set forth in subsection (e).... (e)  If no facilities exist in the tract or parcel of land, the operators shall make a reasonable effort to so advise the individual who initiated the request, provided the request is received in accordance with § 65-31-106.</v>
      </c>
    </row>
    <row r="26" spans="2:3" ht="26.25" thickBot="1" x14ac:dyDescent="0.3">
      <c r="B26" s="288" t="s">
        <v>313</v>
      </c>
      <c r="C26" s="267" t="str">
        <f>Master!$X$49</f>
        <v>No</v>
      </c>
    </row>
    <row r="27" spans="2:3" ht="39" thickBot="1" x14ac:dyDescent="0.3">
      <c r="B27" s="288" t="s">
        <v>1288</v>
      </c>
      <c r="C27" s="267" t="str">
        <f>Master!$Y$49</f>
        <v>Not Addressed</v>
      </c>
    </row>
    <row r="28" spans="2:3" ht="39" thickBot="1" x14ac:dyDescent="0.3">
      <c r="B28" s="288" t="s">
        <v>1289</v>
      </c>
      <c r="C28" s="267" t="str">
        <f>Master!$Z$49</f>
        <v>Yes</v>
      </c>
    </row>
    <row r="29" spans="2:3" ht="39" thickBot="1" x14ac:dyDescent="0.3">
      <c r="B29" s="288" t="s">
        <v>314</v>
      </c>
      <c r="C29" s="268" t="str">
        <f>Master!$AA$49</f>
        <v xml:space="preserve">   TCA § 65-31-108.(a) (1) (B)  In the event more than one (1) operator uses the same color code under subdivision (a)(1)(A), each operator using the same color shall include a distinctive marking, such as the initials of the operator's name or other marking, that appropriately identifies each operator and sufficiently distinguishes each operator's marking from any other operator authorized to use the same color under subdivision (a)(1)(A).</v>
      </c>
    </row>
    <row r="30" spans="2:3" ht="51.75" thickBot="1" x14ac:dyDescent="0.3">
      <c r="B30" s="288" t="s">
        <v>315</v>
      </c>
      <c r="C30" s="268" t="str">
        <f>Master!$AB$49</f>
        <v>Yes, but only in relation to penalties related to damage (TCA § 65-31-112 (e) (3) (A)) and design locate requests (TCA § 65-31-112 (b) (1) (A) and (B)).</v>
      </c>
    </row>
    <row r="31" spans="2:3" ht="51.75" thickBot="1" x14ac:dyDescent="0.3">
      <c r="B31" s="288" t="s">
        <v>316</v>
      </c>
      <c r="C31" s="267" t="str">
        <f>Master!$AC$49</f>
        <v>No</v>
      </c>
    </row>
    <row r="32" spans="2:3" ht="51.75" thickBot="1" x14ac:dyDescent="0.3">
      <c r="B32" s="288" t="s">
        <v>1290</v>
      </c>
      <c r="C32" s="268" t="str">
        <f>Master!$AD$49</f>
        <v xml:space="preserve">    TCA § 65-31-105. (a) Each operator, except operators participating in a one-call service, having underground facilities in a county, including those facilities that have been abandoned in place by the operator but not yet physically removed, shall file a notice with the register of deeds of the county….  It is only necessary that such notice shall consist of the fact that the operator possesses underground facilities in the listed counties. It is not necessary that the operator list the exact physical location of each and every item of its underground facilities in such counties. </v>
      </c>
    </row>
    <row r="33" spans="2:3" ht="39" thickBot="1" x14ac:dyDescent="0.3">
      <c r="B33" s="288" t="s">
        <v>1291</v>
      </c>
      <c r="C33" s="267" t="str">
        <f>Master!$AE$49</f>
        <v>No</v>
      </c>
    </row>
    <row r="34" spans="2:3" ht="51.75" thickBot="1" x14ac:dyDescent="0.3">
      <c r="B34" s="288" t="s">
        <v>1281</v>
      </c>
      <c r="C34" s="268" t="str">
        <f>Master!$AF$49</f>
        <v xml:space="preserve">    TCA § 65-31-108. (a) (1) (A) Each operator notified in accordance with 65-31-106 shall stake or otherwise mark ...  (b)  Each operator participating in a one-call service that has been notified in accordance with § 65-31-106 shall notify the one-call service ... This notice shall fulfill the operator's obligation set forth in subsection (e). … (e)  If no facilities exist in the tract or parcel of land, the operators shall make a reasonable effort to so advise the individual who initiated the request, provided the request is received in accordance with § 65-31-106. </v>
      </c>
    </row>
    <row r="35" spans="2:3" ht="39" thickBot="1" x14ac:dyDescent="0.3">
      <c r="B35" s="288" t="s">
        <v>1467</v>
      </c>
      <c r="C35" s="267" t="str">
        <f>Master!$AG$49</f>
        <v>Yes</v>
      </c>
    </row>
    <row r="36" spans="2:3" ht="102.75" thickBot="1" x14ac:dyDescent="0.3">
      <c r="B36" s="288" t="s">
        <v>1468</v>
      </c>
      <c r="C36" s="268" t="str">
        <f>Master!$AH$49</f>
        <v xml:space="preserve">    TCA § 65-31-108.  (b)  Each operator participating in a one-call service that has been notified in accordance with § 65-31-106 shall notify the one-call service that the operator has marked the approximate location of all of its underground utilities as required by this section or that the operator has no underground utilities in the proposed area of excavation. ... This notice shall fulfill the operator's obligation set forth in subsection (e). When each operator notified in accordance with 65-31-106 has notified the one-call service that its underground utilities in the proposed area of excavation have been marked or that the operator has no underground utilities in the proposed area of excavation, the person responsible for the excavation or demolition may immediately proceed with the excavation or demolition, notwithstanding the minimum three-working-day notice requirement before excavation or demolition can begin set forth in 65-31-106(a).….  (e)  If no facilities exist in the tract or parcel of land, the operators shall make a reasonable effort to so advise the individual who initiated the request, provided the request is received in accordance with § 65-31-106. </v>
      </c>
    </row>
    <row r="37" spans="2:3" ht="26.25" thickBot="1" x14ac:dyDescent="0.3">
      <c r="B37" s="288" t="s">
        <v>1282</v>
      </c>
      <c r="C37" s="267" t="str">
        <f>Master!$AI$49</f>
        <v>No</v>
      </c>
    </row>
    <row r="38" spans="2:3" ht="51.75" thickBot="1" x14ac:dyDescent="0.3">
      <c r="B38" s="288" t="s">
        <v>317</v>
      </c>
      <c r="C38" s="267" t="str">
        <f>Master!$AJ$49</f>
        <v>No</v>
      </c>
    </row>
    <row r="39" spans="2:3" ht="51.75" thickBot="1" x14ac:dyDescent="0.3">
      <c r="B39" s="288" t="s">
        <v>318</v>
      </c>
      <c r="C39" s="268" t="str">
        <f>Master!$AK$49</f>
        <v xml:space="preserve">    Not addressed with regard to notifying one-call center of facility locations. Reference TCA § 65-31-105. (a) for filing requirements for non-member utility operators only. </v>
      </c>
    </row>
    <row r="40" spans="2:3" ht="39" thickBot="1" x14ac:dyDescent="0.3">
      <c r="B40" s="288" t="s">
        <v>319</v>
      </c>
      <c r="C40" s="267" t="str">
        <f>Master!$AL$49</f>
        <v>Yes</v>
      </c>
    </row>
    <row r="41" spans="2:3" ht="51.75" thickBot="1" x14ac:dyDescent="0.3">
      <c r="B41" s="288" t="s">
        <v>1292</v>
      </c>
      <c r="C41" s="268" t="str">
        <f>Master!$AM$49</f>
        <v xml:space="preserve">    See TCA § 65-31-105. (b) with regard to  requirements for filing changes for information regarding facility locations for non-member utility operators only. </v>
      </c>
    </row>
    <row r="42" spans="2:3" ht="39" thickBot="1" x14ac:dyDescent="0.3">
      <c r="B42" s="288" t="s">
        <v>1293</v>
      </c>
      <c r="C42" s="267" t="str">
        <f>Master!$AN$49</f>
        <v>Yes.</v>
      </c>
    </row>
    <row r="43" spans="2:3" ht="39" thickBot="1" x14ac:dyDescent="0.3">
      <c r="B43" s="288" t="s">
        <v>320</v>
      </c>
      <c r="C43" s="268" t="str">
        <f>Master!$AO$49</f>
        <v xml:space="preserve">    TCA § 65-31-105. (f) All underground utilities owned by an operator that are installed on or after January 1, 2017, shall be installed in a manner that will make those underground utilities locatable using a generally accepted electronic locating method.</v>
      </c>
    </row>
    <row r="44" spans="2:3" ht="26.25" thickBot="1" x14ac:dyDescent="0.3">
      <c r="B44" s="288" t="s">
        <v>321</v>
      </c>
      <c r="C44" s="267" t="str">
        <f>Master!$AP$49</f>
        <v>Yes.
(TCA § 65-31-118)</v>
      </c>
    </row>
    <row r="45" spans="2:3" ht="15.75" thickBot="1" x14ac:dyDescent="0.3">
      <c r="B45" s="386" t="s">
        <v>322</v>
      </c>
      <c r="C45" s="386"/>
    </row>
    <row r="46" spans="2:3" ht="26.25" thickBot="1" x14ac:dyDescent="0.3">
      <c r="B46" s="290" t="s">
        <v>1469</v>
      </c>
      <c r="C46" s="267" t="str">
        <f>Master!$AQ$49</f>
        <v>Yes.
(TCA § 65-31-107. (b))</v>
      </c>
    </row>
    <row r="47" spans="2:3" ht="26.25" thickBot="1" x14ac:dyDescent="0.3">
      <c r="B47" s="290" t="s">
        <v>1470</v>
      </c>
      <c r="C47" s="267" t="str">
        <f>Master!$AR$49</f>
        <v>Yes</v>
      </c>
    </row>
    <row r="48" spans="2:3" ht="51.75" thickBot="1" x14ac:dyDescent="0.3">
      <c r="B48" s="290" t="s">
        <v>1471</v>
      </c>
      <c r="C48" s="268" t="str">
        <f>Master!$AS$49</f>
        <v xml:space="preserve">   TCA § 65-31-102. (17)  "Operator" means any person who owns or operates a utility;... (20)  "Utility"... (B)  Does not include any railroad, the Tennessee department of transportation, or any natural flowing runoff systems;  
     § 65-31-107. (b) (1) All operators are required to join the one-call service and utilize the services of the
notification center ... </v>
      </c>
    </row>
    <row r="49" spans="2:3" ht="26.25" thickBot="1" x14ac:dyDescent="0.3">
      <c r="B49" s="290" t="s">
        <v>326</v>
      </c>
      <c r="C49" s="267" t="str">
        <f>Master!$AT$49</f>
        <v>Yes</v>
      </c>
    </row>
    <row r="50" spans="2:3" ht="409.6" thickBot="1" x14ac:dyDescent="0.3">
      <c r="B50" s="290" t="s">
        <v>327</v>
      </c>
      <c r="C50" s="268" t="str">
        <f>Master!$AU$49</f>
        <v xml:space="preserve"> TCA § 65-31-114. (c)  The board shall be composed of seventeen (17) members. Except for initial appointments, members who are not ex officio members shall be appointed to four-year terms. Appointments to the board shall be made as follows: (1)  The president of Tennessee One-Call, Inc., or the president's designee, who shall be a voting, ex officio member; (2)  One (1) member shall be a person representing the interests of Tennessee natural gas distribution systems, to be appointed by the governor, whose initial term shall be four (4) years. In considering appointees, the governor shall review a list of qualified persons submitted by the Tennessee Gas Association; (3)  One (1) member shall be a person representing the interests of Tennessee utility districts, to be appointed by the speaker of the senate, whose initial term shall be four (4) years. In considering appointees, the speaker shall review a list of qualified persons submitted by the Tennessee Association of Utility Districts; (4)  One (1) member shall be a person representing the interests of the Tennessee cable industry, to be appointed by the speaker of the house of representatives, whose initial term shall be four (4) years. In considering appointees, the speaker shall review a list of qualified persons submitted by the Tennessee Cable and Telecommunications Association; (5)  One (1) member shall be a person representing the interests of large Tennessee incumbent local exchange carriers with more than one hundred thousand (100,000) customers, to be appointed by the speaker of the house of representatives, whose initial term shall be four (4) years; (6)  One (1) member shall be a person who represents the interests of public utilities, as defined in § 65-4-101, and who provides water or wastewater services, to be appointed by the speaker of the senate, whose initial term shall be four (4) years; (7)  One (1) member shall be a person representing the interests of Tennessee towns and cities, to be appointed by the governor whose initial term shall be three (3) years. In considering appointees, the governor shall review a list of qualified persons submitted by the Tennessee Municipal League; (8)  One (1) member shall be a person representing the interests of small Tennessee incumbent local exchange carriers, to be appointed by the speaker of the senate, whose initial term shall be three (3) years. In considering appointees, the speaker shall review a list of qualified persons submitted by the Tennessee Telecommunications Association; (9)  One (1) member shall be a person representing the interests of Tennessee counties, to be appointed by the speaker of the house of representatives, whose initial term shall be three (3) years. In considering appointees, the speaker shall review a list of qualified persons submitted by the Tennessee County Services Association; (10)  One (1) member shall be a person representing the interests of Tennessee road builders, to be appointed by the governor, whose initial term shall be three (3) years. In considering appointees, the governor shall review a list of qualified persons submitted by the Tennessee Road Builders Association; (11)  One (1) member shall be a person representing the interests of the excavation industry, to be appointed by the speaker of the senate, whose initial term shall be two (2) years. In considering appointees, the speaker shall review a list of qualified persons submitted by the Associated Builders and Contractors of Tennessee; (12)  One (1) member shall be a person representing the interests of interstate pipelines, to be appointed by the speaker of the house of representatives, whose initial term shall be two (2) years; (13)  One (1) member shall be a private property owner representing agricultural or homeowners' interests, to be appointed by the governor, whose initial term shall be two (2) years; (14)  One (1) member shall be a person representing the interests of municipal electric utilities with underground facilities, to be appointed by the speaker of the senate, whose initial term shall be two (2) years. In considering appointees, the speaker shall review a list of qualified persons submitted by the Tennessee Municipal Electric Power Association; (15)  One (1) member shall be a person representing the interests of cooperative electric systems with underground facilities, to be appointed by the speaker of the house of representatives, whose initial term shall be two (2) years. In considering appointees, the speaker shall review a list of qualified persons submitted by the Tennessee Electric Cooperative Association; (16)  One (1) member shall be a person who represents the interests of public utilities, as defined in § 65-4-101, and who provides electric power services, to be appointed by the governor, whose initial term shall be four (4) years; and (17)  One (1) member shall be a person representing the interests of contract locators, to be appointed by the speaker of the senate, whose initial term shall be four (4) years.</v>
      </c>
    </row>
    <row r="51" spans="2:3" ht="39" thickBot="1" x14ac:dyDescent="0.3">
      <c r="B51" s="290" t="s">
        <v>328</v>
      </c>
      <c r="C51" s="267" t="str">
        <f>Master!$AV$49</f>
        <v>Yes</v>
      </c>
    </row>
    <row r="52" spans="2:3" ht="39" thickBot="1" x14ac:dyDescent="0.3">
      <c r="B52" s="290" t="s">
        <v>329</v>
      </c>
      <c r="C52" s="268" t="str">
        <f>Master!$AW$49</f>
        <v xml:space="preserve">  TCA § 65-31-116. (a)  Upon receipt of a complaint of a violation of this chapter, the executive committee shall initiate an investigation of the complaint by requesting that the Tennessee public utility commission designate an employee of the commission who will investigate the complaint at the executive committee's direction.</v>
      </c>
    </row>
    <row r="53" spans="2:3" ht="26.25" thickBot="1" x14ac:dyDescent="0.3">
      <c r="B53" s="290" t="s">
        <v>330</v>
      </c>
      <c r="C53" s="267" t="str">
        <f>Master!$AX$49</f>
        <v>Yes</v>
      </c>
    </row>
    <row r="54" spans="2:3" ht="192" thickBot="1" x14ac:dyDescent="0.3">
      <c r="B54" s="290" t="s">
        <v>331</v>
      </c>
      <c r="C54" s="269" t="str">
        <f>Master!$AY$49</f>
        <v xml:space="preserve">    TCA § 65-31-112. (a)  Any person who violates this chapter, or the rules promulgated under this chapter, shall be subject to a civil penalty as follows:  (1) For a first violation, the violator shall complete a course of training concerning compliance with this chapter as determined by the executive committee;  (2) For a second or subsequent violation, the violator shall complete a course of training concerning compliance with this chapter as determined by the executive committee or pay a civil penalty in an amount set by the executive committee, not to exceed two thousand five hundred dollars ($2,500) per incident, or both; and  (3 ) Notwithstanding subdivisions (e) (1) and (2), if any violation was the result of gross negligence or willful or wanton misconduct as determined by the executive committee, the executive committee shall require the violator to complete a course of training concerning compliance with this chapter as determined by the executive committee and pay a civil penalty in an amount set by the executive committee, not to exceed five thousand dollars ($5,000) per incident.  (b) (1) For the purposes of this chapter, monetary civil penalties shall not be levied against any department of this state. In the event that a state department is found by the executive committee to be noncompliant, the executive committee may submit a notice of noncompliance to the department head along with a request for an action plan for future compliance.  (2) For the purposes of this chapter, monetary civil penalties shall not be levied against a county, city, town, utility district, or other political subdivision of this state unless the  executive committee finds that the county, city, town, utility district, or other political subdivision of this state has engaged in a pattern of willful noncompliance with the requirements of this chapter. ....  (f) Any person who knowingly and willfully removes or otherwise destroys the stakes or other physical markings used to mark the horizontal route of an underground facility commits the offense of vandalism under §39‐14‐105. </v>
      </c>
    </row>
    <row r="55" spans="2:3" ht="26.25" thickBot="1" x14ac:dyDescent="0.3">
      <c r="B55" s="290" t="s">
        <v>332</v>
      </c>
      <c r="C55" s="267" t="str">
        <f>Master!$AZ$49</f>
        <v>Yes</v>
      </c>
    </row>
    <row r="56" spans="2:3" ht="192" thickBot="1" x14ac:dyDescent="0.3">
      <c r="B56" s="290" t="s">
        <v>333</v>
      </c>
      <c r="C56" s="269" t="str">
        <f>Master!$BA$49</f>
        <v xml:space="preserve">    TCA § 65-31-112. (a)  Any person who violates this chapter, or the rules promulgated under this chapter, shall be subject to a civil penalty as follows:  (1) For a first violation, the violator shall complete a course of training concerning compliance with this chapter as determined by the executive committee;  (2) For a second or subsequent violation, the violator shall complete a course of training concerning compliance with this chapter as determined by the executive committee or pay a civil penalty in an amount set by the executive committee, not to exceed two thousand five hundred dollars ($2,500) per incident, or both; and  (3 ) Notwithstanding subdivisions (e) (1) and (2), if any violation was the result of gross negligence or willful or wanton misconduct as determined by the executive committee, the executive committee shall require the violator to complete a course of training concerning compliance with this chapter as determined by the executive committee and pay a civil penalty in an amount set by the executive committee, not to exceed five thousand dollars ($5,000) per incident.  (b) (1) For the purposes of this chapter, monetary civil penalties shall not be levied against any department of this state. In the event that a state department is found by the executive committee to be noncompliant, the executive committee may submit a notice of noncompliance to the department head along with a request for an action plan for future compliance.  (2) For the purposes of this chapter, monetary civil penalties shall not be levied against a county, city, town, utility district, or other political subdivision of this state unless the  executive committee finds that the county, city, town, utility district, or other political subdivision of this state has engaged in a pattern of willful noncompliance with the requirements of this chapter. ....  (f) Any person who knowingly and willfully removes or otherwise destroys the stakes or other physical markings used to mark the horizontal route of an underground facility commits the offense of vandalism under §39‐14‐105. </v>
      </c>
    </row>
    <row r="57" spans="2:3" ht="26.25" thickBot="1" x14ac:dyDescent="0.3">
      <c r="B57" s="290" t="s">
        <v>334</v>
      </c>
      <c r="C57" s="267" t="str">
        <f>Master!$BB$49</f>
        <v>Yes</v>
      </c>
    </row>
    <row r="58" spans="2:3" ht="192" thickBot="1" x14ac:dyDescent="0.3">
      <c r="B58" s="290" t="s">
        <v>335</v>
      </c>
      <c r="C58" s="269" t="str">
        <f>Master!$BC$49</f>
        <v xml:space="preserve">    TCA § 65-31-112. (a)  Any person who violates this chapter, or the rules promulgated under this chapter, shall be subject to a civil penalty as follows:  (1) For a first violation, the violator shall complete a course of training concerning compliance with this chapter as determined by the executive committee;  (2) For a second or subsequent violation, the violator shall complete a course of training concerning compliance with this chapter as determined by the executive committee or pay a civil penalty in an amount set by the executive committee, not to exceed two thousand five hundred dollars ($2,500) per incident, or both; and  (3 ) Notwithstanding subdivisions (e) (1) and (2), if any violation was the result of gross negligence or willful or wanton misconduct as determined by the executive committee, the executive committee shall require the violator to complete a course of training concerning compliance with this chapter as determined by the executive committee and pay a civil penalty in an amount set by the executive committee, not to exceed five thousand dollars ($5,000) per incident.  (b) (1) For the purposes of this chapter, monetary civil penalties shall not be levied against any department of this state. In the event that a state department is found by the executive committee to be noncompliant, the executive committee may submit a notice of noncompliance to the department head along with a request for an action plan for future compliance.  (2) For the purposes of this chapter, monetary civil penalties shall not be levied against a county, city, town, utility district, or other political subdivision of this state unless the  executive committee finds that the county, city, town, utility district, or other political subdivision of this state has engaged in a pattern of willful noncompliance with the requirements of this chapter. ....  (f) Any person who knowingly and willfully removes or otherwise destroys the stakes or other physical markings used to mark the horizontal route of an underground facility commits the offense of vandalism under §39‐14‐105. </v>
      </c>
    </row>
    <row r="59" spans="2:3" ht="26.25" thickBot="1" x14ac:dyDescent="0.3">
      <c r="B59" s="290" t="s">
        <v>200</v>
      </c>
      <c r="C59" s="267" t="str">
        <f>Master!$BD$49</f>
        <v>Tennessee Underground Utility Damage Prevention Enforcement Board
(TCA § 65-31-114. (a))</v>
      </c>
    </row>
    <row r="60" spans="2:3" ht="39" thickBot="1" x14ac:dyDescent="0.3">
      <c r="B60" s="290" t="s">
        <v>336</v>
      </c>
      <c r="C60" s="267" t="str">
        <f>Master!$BE$49</f>
        <v>Yes.
(TCA § 65-31-115. (b) (1))</v>
      </c>
    </row>
    <row r="61" spans="2:3" ht="51.75" thickBot="1" x14ac:dyDescent="0.3">
      <c r="B61" s="290" t="s">
        <v>651</v>
      </c>
      <c r="C61" s="267" t="str">
        <f>Master!$BF$49</f>
        <v>No.
(Reference TCA § 65-31-111)</v>
      </c>
    </row>
    <row r="62" spans="2:3" ht="51.75" thickBot="1" x14ac:dyDescent="0.3">
      <c r="B62" s="290" t="s">
        <v>477</v>
      </c>
      <c r="C62" s="267" t="str">
        <f>Master!$BG$49</f>
        <v>No</v>
      </c>
    </row>
    <row r="63" spans="2:3" ht="51.75" thickBot="1" x14ac:dyDescent="0.3">
      <c r="B63" s="290" t="s">
        <v>478</v>
      </c>
      <c r="C63" s="267" t="str">
        <f>Master!$BH$49</f>
        <v>No</v>
      </c>
    </row>
    <row r="64" spans="2:3" ht="15.75" thickBot="1" x14ac:dyDescent="0.3">
      <c r="B64" s="387" t="s">
        <v>339</v>
      </c>
      <c r="C64" s="387"/>
    </row>
    <row r="65" spans="2:3" ht="51.75" thickBot="1" x14ac:dyDescent="0.3">
      <c r="B65" s="291" t="s">
        <v>340</v>
      </c>
      <c r="C65" s="270" t="str">
        <f>Master!$BI$49</f>
        <v xml:space="preserve">    Tennessee Code Annotated (TCA), Title 65 Public Utilities and Carriers, Chapter 31 Underground Utility Damage Prevention Act, §§ 65‐31‐101 through 65-31-120 .
(http://www.tsc.state.tn.us/Tennessee%20Code)
    Also see One-Call Center Website for Information on State Law.</v>
      </c>
    </row>
    <row r="66" spans="2:3" ht="26.25" thickBot="1" x14ac:dyDescent="0.3">
      <c r="B66" s="291" t="s">
        <v>341</v>
      </c>
      <c r="C66" s="271">
        <f>Master!$BJ$49</f>
        <v>44320</v>
      </c>
    </row>
    <row r="67" spans="2:3" ht="26.25" thickBot="1" x14ac:dyDescent="0.3">
      <c r="B67" s="291" t="s">
        <v>342</v>
      </c>
      <c r="C67" s="271" t="str">
        <f>Master!$BK$49</f>
        <v>No</v>
      </c>
    </row>
    <row r="68" spans="2:3" ht="26.25" thickBot="1" x14ac:dyDescent="0.3">
      <c r="B68" s="291" t="s">
        <v>343</v>
      </c>
      <c r="C68" s="271" t="str">
        <f>Master!$BL$49</f>
        <v>None</v>
      </c>
    </row>
    <row r="69" spans="2:3" ht="26.25" thickBot="1" x14ac:dyDescent="0.3">
      <c r="B69" s="291" t="s">
        <v>1472</v>
      </c>
      <c r="C69" s="156" t="str">
        <f>Master!$BM$49</f>
        <v>Tennessee 811
(http://www.tnonecall.com/)</v>
      </c>
    </row>
    <row r="70" spans="2:3" ht="15.75" thickBot="1" x14ac:dyDescent="0.3">
      <c r="B70" s="381" t="s">
        <v>377</v>
      </c>
      <c r="C70" s="382"/>
    </row>
    <row r="71" spans="2:3" ht="26.25" thickBot="1" x14ac:dyDescent="0.3">
      <c r="B71" s="292" t="s">
        <v>74</v>
      </c>
      <c r="C71" s="268" t="str">
        <f>Master!$BN$49</f>
        <v xml:space="preserve">    The Tennessee Underground Utility Damage Prevention Act underwent major revision in 2015 Legislative action.  You can see a comparison of the old and new laws at http://www.tnonecall.com.</v>
      </c>
    </row>
    <row r="72" spans="2:3" ht="51.75" thickBot="1" x14ac:dyDescent="0.3">
      <c r="B72" s="292" t="s">
        <v>138</v>
      </c>
      <c r="C72" s="272">
        <f>Master!$BO$49</f>
        <v>0</v>
      </c>
    </row>
  </sheetData>
  <mergeCells count="6">
    <mergeCell ref="B70:C70"/>
    <mergeCell ref="B1:C1"/>
    <mergeCell ref="B2:C2"/>
    <mergeCell ref="B23:C23"/>
    <mergeCell ref="B45:C45"/>
    <mergeCell ref="B64:C64"/>
  </mergeCells>
  <hyperlinks>
    <hyperlink ref="C69" r:id="rId1" display="http://www.tnonecall.com/" xr:uid="{00000000-0004-0000-3300-000000000000}"/>
    <hyperlink ref="C65" r:id="rId2" display="https://www.tn.gov/assets/entities/tra/attachments/65-31-101etseq10-28-2016.pdf" xr:uid="{00000000-0004-0000-3300-000001000000}"/>
  </hyperlinks>
  <pageMargins left="0.7" right="0.7" top="0.75" bottom="0.75" header="0.3" footer="0.3"/>
  <pageSetup scale="74" fitToHeight="0" orientation="landscape" r:id="rId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pageSetUpPr fitToPage="1"/>
  </sheetPr>
  <dimension ref="B1:C72"/>
  <sheetViews>
    <sheetView topLeftCell="A59" workbookViewId="0">
      <selection activeCell="C61" sqref="C61"/>
    </sheetView>
  </sheetViews>
  <sheetFormatPr defaultColWidth="9.140625" defaultRowHeight="15" x14ac:dyDescent="0.25"/>
  <cols>
    <col min="1" max="1" width="9.140625" style="262"/>
    <col min="2" max="2" width="30.42578125" style="262" customWidth="1"/>
    <col min="3" max="3" width="125.7109375" style="262" customWidth="1"/>
    <col min="4" max="16384" width="9.140625" style="262"/>
  </cols>
  <sheetData>
    <row r="1" spans="2:3" ht="69.95" customHeight="1" thickBot="1" x14ac:dyDescent="0.3">
      <c r="B1" s="383" t="s">
        <v>1408</v>
      </c>
      <c r="C1" s="383"/>
    </row>
    <row r="2" spans="2:3" ht="15.75" thickBot="1" x14ac:dyDescent="0.3">
      <c r="B2" s="399" t="s">
        <v>1424</v>
      </c>
      <c r="C2" s="400"/>
    </row>
    <row r="3" spans="2:3" ht="77.25" thickBot="1" x14ac:dyDescent="0.3">
      <c r="B3" s="172" t="s">
        <v>159</v>
      </c>
      <c r="C3" s="263" t="str">
        <f>Master!$B$50</f>
        <v xml:space="preserve">    Texas Utilities Code (TUC) § 251.002. (5)  "Excavate" means to use explosives or a motor, engine, hydraulic or pneumatically powered tool, or other mechanized equipment of any kind and includes auguring, backfilling, boring, compressing, digging, ditching, drilling, dragging, dredging, grading, mechanical probing, plowing-in, pulling-in, ripping, scraping, trenching, and tunneling to remove or otherwise disturb soil to a depth of 16 or more inches. 
    Texas Administrative Code (TAC) § 18.2 (2) Demolish or demolition--Any operation by which a structure or mass of material is wrecked, razed, rendered, moved, or removed by means of any tools, equipment, or discharge of explosives. ... (4) Excavate--Movement of earth by any means.</v>
      </c>
    </row>
    <row r="4" spans="2:3" ht="26.25" thickBot="1" x14ac:dyDescent="0.3">
      <c r="B4" s="172" t="s">
        <v>160</v>
      </c>
      <c r="C4" s="263" t="str">
        <f>Master!$C$50</f>
        <v xml:space="preserve">    TUC § 251.002. (6)  "Excavator" means a person that excavates or intends to excavate in this state. 
    TAC § 18.2 (5)  Excavator--A person that engages in or is preparing to engage in the movement of earth.</v>
      </c>
    </row>
    <row r="5" spans="2:3" ht="26.25" thickBot="1" x14ac:dyDescent="0.3">
      <c r="B5" s="172" t="s">
        <v>1465</v>
      </c>
      <c r="C5" s="264" t="str">
        <f>Master!$D$50</f>
        <v>Yes</v>
      </c>
    </row>
    <row r="6" spans="2:3" ht="26.25" thickBot="1" x14ac:dyDescent="0.3">
      <c r="B6" s="172" t="s">
        <v>296</v>
      </c>
      <c r="C6" s="264">
        <f>Master!$E$50</f>
        <v>2</v>
      </c>
    </row>
    <row r="7" spans="2:3" ht="153.75" thickBot="1" x14ac:dyDescent="0.3">
      <c r="B7" s="172" t="s">
        <v>297</v>
      </c>
      <c r="C7" s="265" t="str">
        <f>Master!$F$50</f>
        <v xml:space="preserve">    TUC § 251.151. (a)  Except as provided by Sections 251.155 and 251.156, a person who intends to excavate shall notify a notification center not earlier than the 14th day before the date the excavation is to begin or later than the 48th hour before the time the excavation is to begin, excluding Saturdays, Sundays, and legal holidays.  (b)  Notwithstanding Subsection (a), if an excavator makes a Saturday notification, the excavator may begin the excavation the following Tuesday at 11:59 a.m. unless the intervening Monday is a holiday.  If the intervening Monday is a holiday, the excavator may begin the excavation the following Wednesday at 11:59 a.m.  (c)  To have a representative present during the excavation, the operator shall contact the excavator and advise the excavator of the operator's intent to be present during excavation and confirm the start time of the excavation.  If the excavator wants to change the start time, the excavator shall notify the operator to set a mutually agreed-to time to begin the excavation.
    TAC § 18.3 (a) An excavator shall request the location of underground pipelines at each excavation site by giving notice to the notification center as required by Texas Utilities Code, Chapter 251.  (b) An excavator shall include in the notice the method or methods by which the excavator will receive a positive response.
    TAC § 18.4 [See § 18.4 for excavator requirements following notice per  § 18.3 and before digging.]</v>
      </c>
    </row>
    <row r="8" spans="2:3" ht="39" thickBot="1" x14ac:dyDescent="0.3">
      <c r="B8" s="172" t="s">
        <v>298</v>
      </c>
      <c r="C8" s="273" t="str">
        <f>Master!$G$50</f>
        <v xml:space="preserve">  Generally, Not Addressed in TUC Chapter 251.
    For intrastate and interstate pipelines, 14 days, unless an excavator and an operator otherwise expressly agree in accordance with the requirements set forth in §18.3. (TAC §18.1 (h))</v>
      </c>
    </row>
    <row r="9" spans="2:3" ht="15.75" thickBot="1" x14ac:dyDescent="0.3">
      <c r="B9" s="172" t="s">
        <v>299</v>
      </c>
      <c r="C9" s="265" t="str">
        <f>Master!$H$50</f>
        <v xml:space="preserve">Yes, for intrastate and interstate pipelines, per conditions set forth in TAC § 18.3 and § 18.7.  Generally, not addressed in TUC Chapter 251.  </v>
      </c>
    </row>
    <row r="10" spans="2:3" ht="15.75" thickBot="1" x14ac:dyDescent="0.3">
      <c r="B10" s="172" t="s">
        <v>61</v>
      </c>
      <c r="C10" s="273" t="str">
        <f>Master!$I$50</f>
        <v xml:space="preserve">    For intrastate and interstate pipelines, 18" (TAC § 18.2 (21)).  Generally, Not Addressed in TUC Chapter 251.</v>
      </c>
    </row>
    <row r="11" spans="2:3" ht="90" thickBot="1" x14ac:dyDescent="0.3">
      <c r="B11" s="172" t="s">
        <v>300</v>
      </c>
      <c r="C11" s="265" t="str">
        <f>Master!$J$50</f>
        <v xml:space="preserve"> Generally, Not Addressed in TUC Chapter 251.
    For intrastate and interstate pipelines:  TAC § 18.10 (a) An excavator shall comply with the requirements of Texas Health &amp; Safety Code, Subchapter H, relating to Construction Affecting Pipeline Easements and Rights-of-Way.  (b) When excavation is to take place within the specified tolerance zone, an excavator shall exercise such reasonable care as may be necessary to prevent damage to any underground pipeline in or near the excavation area. Methods to consider, based on certain climate or geographical conditions, include hand digging when practical, soft digging, vacuum excavation methods, pneumatic hand tools. Other mechanical methods or other technical methods that may be developed may be used with the approval of the underground pipeline operator. Hand digging and non-invasive methods are not required for pavement removal.</v>
      </c>
    </row>
    <row r="12" spans="2:3" ht="39" thickBot="1" x14ac:dyDescent="0.3">
      <c r="B12" s="172" t="s">
        <v>301</v>
      </c>
      <c r="C12" s="267" t="str">
        <f>Master!$K$50</f>
        <v xml:space="preserve">Yes, for intrastate and interstate pipelines, per TAC § 18.10 (b).  Generally, not addressed in TUC Chapter 251. </v>
      </c>
    </row>
    <row r="13" spans="2:3" ht="26.25" thickBot="1" x14ac:dyDescent="0.3">
      <c r="B13" s="172" t="s">
        <v>302</v>
      </c>
      <c r="C13" s="267" t="str">
        <f>Master!$L$50</f>
        <v xml:space="preserve">Yes, for intrastate and interstate pipelines, per TAC § 18.4 (g). Generally, not addressed in TUC Chapter 251.  </v>
      </c>
    </row>
    <row r="14" spans="2:3" ht="39" thickBot="1" x14ac:dyDescent="0.3">
      <c r="B14" s="172" t="s">
        <v>303</v>
      </c>
      <c r="C14" s="267" t="str">
        <f>Master!$M$50</f>
        <v>Yes, for intrastate and interstate pipelines, per TAC § 18.4 (e). Generally, not addressed in TUC Chapter 251.</v>
      </c>
    </row>
    <row r="15" spans="2:3" ht="26.25" thickBot="1" x14ac:dyDescent="0.3">
      <c r="B15" s="172" t="s">
        <v>594</v>
      </c>
      <c r="C15" s="267" t="str">
        <f>Master!$N$50</f>
        <v>No.
    (Reference TAC § 18.4)</v>
      </c>
    </row>
    <row r="16" spans="2:3" ht="39" thickBot="1" x14ac:dyDescent="0.3">
      <c r="B16" s="172" t="s">
        <v>305</v>
      </c>
      <c r="C16" s="267" t="str">
        <f>Master!$O$50</f>
        <v>No</v>
      </c>
    </row>
    <row r="17" spans="2:3" ht="39" thickBot="1" x14ac:dyDescent="0.3">
      <c r="B17" s="172" t="s">
        <v>306</v>
      </c>
      <c r="C17" s="267" t="str">
        <f>Master!$P$50</f>
        <v>Yes.
(TUC § 251.151 (a), and TAC § 18.3 (a))</v>
      </c>
    </row>
    <row r="18" spans="2:3" ht="26.25" thickBot="1" x14ac:dyDescent="0.3">
      <c r="B18" s="172" t="s">
        <v>307</v>
      </c>
      <c r="C18" s="267" t="str">
        <f>Master!$Q$50</f>
        <v>Yes.
(TUC § 251.159 (a) and (b), and TAC § 18.4 (h))</v>
      </c>
    </row>
    <row r="19" spans="2:3" ht="26.25" thickBot="1" x14ac:dyDescent="0.3">
      <c r="B19" s="172" t="s">
        <v>1466</v>
      </c>
      <c r="C19" s="267" t="str">
        <f>Master!$R$50</f>
        <v>Yes.
(TUC § 251.159 (a) and (b), and TAC § 18.4 (h))</v>
      </c>
    </row>
    <row r="20" spans="2:3" ht="26.25" thickBot="1" x14ac:dyDescent="0.3">
      <c r="B20" s="172" t="s">
        <v>309</v>
      </c>
      <c r="C20" s="267" t="str">
        <f>Master!$S$50</f>
        <v>Yes,  TAC § 18.11 (c))</v>
      </c>
    </row>
    <row r="21" spans="2:3" ht="39" thickBot="1" x14ac:dyDescent="0.3">
      <c r="B21" s="172" t="s">
        <v>310</v>
      </c>
      <c r="C21" s="267" t="str">
        <f>Master!$T$50</f>
        <v xml:space="preserve">Yes.
(TUC §§ 251.003, 251.004, 251.155, and 251.156; and, TAC § 18.1 (d) and (e))
</v>
      </c>
    </row>
    <row r="22" spans="2:3" ht="409.6" thickBot="1" x14ac:dyDescent="0.3">
      <c r="B22" s="172" t="s">
        <v>311</v>
      </c>
      <c r="C22" s="263" t="str">
        <f>Master!$U$50</f>
        <v xml:space="preserve">    TUC § 251.003.  EXEMPTIONS.  The following are not subject to this chapter as underground facilities:  (1)  an aboveground or underground storage tank, sump, or impoundment or piping connected to an aboveground or underground storage tank, sump, or impoundment located in the same tract of land as the storage tank, sump, or impoundment;  (2)  an underground facility operated by the owner of a secured facility and located entirely within the secured facility;  (3)  an underground facility that serves only the owner of the underground facility or the owner's tenant and that is located solely on the owner's property;  (4)  piping within a well bore;  (5)  the portion of an exploration and production underground facility that is located within the boundaries of the oil or gas field from which the oil and gas is produced and that is not located in the boundaries of an established easement or right-of-way granted for the benefit of a governmental entity or a private entity if the easement or right-of-way is granted for a public purpose;  or  (6)  an underground facility that serves a cemetery and is located solely on the cemetery's property.        § 251.004. (a)  This chapter does not apply to a contractor working in the public right-of-way under a contract with the Texas Department of Transportation.  (b)  Excavation by an employee of the Texas Department of Transportation on a segment of the state highway system is not subject to this chapter if the excavation is more than 10 feet from the right-of-way line.        § 251.155. (a)  Section 251.151 does not apply to an emergency excavation that is necessary to respond to a situation that endangers life, health, or property or a situation in which the public need for uninterrupted service and immediate reestablishment of service if service is interrupted compels immediate action.        § 251.156. (a)  Section 251.151 does not apply to:   (1)  interment operations of a cemetery;  (2)  operations at a secured facility if:  (A)  the excavator operates each underground facility at the secured facility, other than those within a third-party underground facility easement or right-of-way;  and  (B)  the excavation activity is not within a third-party underground facility or right-of-way;  (3)  routine railroad maintenance within 15 feet of either side of the midline of the track if the maintenance will not disturb the ground at a depth of more than 18 inches;  (4)  activities performed on private property in connection with agricultural operations;  (5)  operations associated with the exploration or production of oil or gas if the operations are not conducted within an underground facility easement or right-of-way;  (6)  excavations by or for a person that:  (A)  owns, leases, or owns a mineral leasehold interest in the real property on which the excavation occurs;  and  (B)  operates all underground facilities located at the excavation site;  or  (7)  routine maintenance by a county employee on a county road right-of-way to a depth of not more than 24 inches.  (b)  If a person excepted under Subsection (a)(4) elects to comply with this chapter and the operator fails to comply with this chapter, the person is not liable to the underground facility owner for damages to the underground facility.  (c)  In this section:  (1)  "Agricultural operations" means activities performed on land and described by Section 23.51(2), Tax Code.  (2)  "Routine maintenance" means operations, not to exceed 24 inches in depth, within a road or drainage ditch involving grading and removal or replacement of pavement and structures.  
    TAC § 18.1 – (c) Persons that are exempt from the provisions of Texas Utilities Code, Chapter 251, are required to comply with this chapter, unless the person is exempt under the subsection (d) of this section.  (d) This chapter does not apply to:  (1) the exemptions in Texas Utilities Code, §251.003;  (2) the movement of earth that does not exceed a depth of 16 inches;   (3) surface mining operations;  (4) the following activities when performed by an employee of TxDOT within TxDOT right-of-way:  (A) sampling and repair of pavement, base, and subgrade;  (B) repair of roadway embankment adjacent to pavement structure;  (C) reshaping of unpaved shoulders and drop-offs;  (D) installation and maintenance of guardrails, cable barriers, delineators, vehicle attenuators, sign posts, mailboxes, and cables for traffic signals and luminaries;  (E) cleaning of ditches; and  (F) removal of silt from culverts; or  (5) hand digging by an employee or contractor of TxDOT for TxDOT's archeological program.  (e) This chapter also applies to movement of earth by tillage that exceeds a depth of 16 inches.</v>
      </c>
    </row>
    <row r="23" spans="2:3" ht="15.75" thickBot="1" x14ac:dyDescent="0.3">
      <c r="B23" s="385" t="s">
        <v>60</v>
      </c>
      <c r="C23" s="385"/>
    </row>
    <row r="24" spans="2:3" ht="39" thickBot="1" x14ac:dyDescent="0.3">
      <c r="B24" s="288" t="s">
        <v>153</v>
      </c>
      <c r="C24" s="267">
        <f>Master!$V$50</f>
        <v>2</v>
      </c>
    </row>
    <row r="25" spans="2:3" ht="141" thickBot="1" x14ac:dyDescent="0.3">
      <c r="B25" s="288" t="s">
        <v>312</v>
      </c>
      <c r="C25" s="268" t="str">
        <f>Master!$W$50</f>
        <v xml:space="preserve">    TUC § 251.157: (a) Each Class A underground facility operator contacted by the notification system shall mark the approximate location of its underground facilities at or near the site of the proposed excavation if the operator believes that marking the location is necessary. The operator shall mark the location not later than:  (1) the 48th hour after the time the excavator gives to the notification system notice of intent to excavate, excluding Saturdays, Sundays, and legal holidays; (2) 11:59 a.m. on the Tuesday following a Saturday notification unless the intervening Monday is a holiday; (3) 11:59 a.m. on the Wednesday following a Saturday notification if the intervening Monday is a holiday; or (4) a time agreed to by the operator and the excavator."
    TAC § 18.5 (a) Upon being contacted by the notification system, an operator shall provide a positive response within the time frames specified in Texas Utilities Code, Chapter 251, by either:  (1) marking the operator's underground pipelines in accordance with the requirements of Texas Utilities Code, Chapter 251, and this chapter; or  (2) notifying the excavator that the operator has no underground pipelines in the vicinity of the proposed excavation area. The operator shall provide this "all clear" or "no conflict" notice using the method or methods that the excavator specified in accordance with §18.3 of this title, relating to Excavator Notice to Notification Center.</v>
      </c>
    </row>
    <row r="26" spans="2:3" ht="26.25" thickBot="1" x14ac:dyDescent="0.3">
      <c r="B26" s="288" t="s">
        <v>313</v>
      </c>
      <c r="C26" s="267" t="str">
        <f>Master!$X$50</f>
        <v>No</v>
      </c>
    </row>
    <row r="27" spans="2:3" ht="39" thickBot="1" x14ac:dyDescent="0.3">
      <c r="B27" s="288" t="s">
        <v>1288</v>
      </c>
      <c r="C27" s="267" t="str">
        <f>Master!$Y$50</f>
        <v>Not Addressed</v>
      </c>
    </row>
    <row r="28" spans="2:3" ht="39" thickBot="1" x14ac:dyDescent="0.3">
      <c r="B28" s="288" t="s">
        <v>1289</v>
      </c>
      <c r="C28" s="267" t="str">
        <f>Master!$Z$50</f>
        <v>No</v>
      </c>
    </row>
    <row r="29" spans="2:3" ht="39" thickBot="1" x14ac:dyDescent="0.3">
      <c r="B29" s="288" t="s">
        <v>314</v>
      </c>
      <c r="C29" s="267" t="str">
        <f>Master!$AA$50</f>
        <v>Not addressed.
(Reference TUC § 251.157. (b)  and TAC § 18.6 (a))</v>
      </c>
    </row>
    <row r="30" spans="2:3" ht="51.75" thickBot="1" x14ac:dyDescent="0.3">
      <c r="B30" s="288" t="s">
        <v>315</v>
      </c>
      <c r="C30" s="267" t="str">
        <f>Master!$AB$50</f>
        <v>No</v>
      </c>
    </row>
    <row r="31" spans="2:3" ht="51.75" thickBot="1" x14ac:dyDescent="0.3">
      <c r="B31" s="288" t="s">
        <v>316</v>
      </c>
      <c r="C31" s="267" t="str">
        <f>Master!$AC$50</f>
        <v>No</v>
      </c>
    </row>
    <row r="32" spans="2:3" ht="39" thickBot="1" x14ac:dyDescent="0.3">
      <c r="B32" s="288" t="s">
        <v>1290</v>
      </c>
      <c r="C32" s="267" t="str">
        <f>Master!$AD$50</f>
        <v>Not Addressed</v>
      </c>
    </row>
    <row r="33" spans="2:3" ht="39" thickBot="1" x14ac:dyDescent="0.3">
      <c r="B33" s="288" t="s">
        <v>1291</v>
      </c>
      <c r="C33" s="267" t="str">
        <f>Master!$AE$50</f>
        <v>Yes</v>
      </c>
    </row>
    <row r="34" spans="2:3" ht="204.75" thickBot="1" x14ac:dyDescent="0.3">
      <c r="B34" s="288" t="s">
        <v>1281</v>
      </c>
      <c r="C34" s="268" t="str">
        <f>Master!$AF$50</f>
        <v xml:space="preserve">Generally:
    TUC § 251.157. (d)  Not later than the 48th hour after the time the excavator gives to the notification center notice of intent to excavate, an operator contacted by the notification center shall notify the excavator of the operator's plans to not mark the proximate location of an underground facility at or near the site of the proposed excavation.  The operator must provide the notification by e-mail or facsimile or by another verifiable electronic method approved by the board.
    § 251.158. (c) In addition to the notification required by Subsection (b), the operator shall also notify each excavator that has a pending location request in the location where an extraordinary circumstance is being experienced and shall include in the notification:  (1)  the fact that the operator is experiencing an extraordinary circumstance;  and  (2)  the approximate time at which the operator will mark the requested location.
For intrastate and interstate pipelines:
    TAC § 18.3 (b) - An excavator shall include in the notice the method or methods by which the excavator will receive a positive response.    
    Rule §  18.5 (a) - Upon being contacted by the notification system, an operator shall provide a positive response within the time frames specified in Texas Utilities Code, Chapter 251, by either:   (1) marking the operator's underground pipelines in accordance with the requirements of Texas Utilities Code, Chapter 251, and this chapter; or   (2) notifying the excavator that the operator has no underground pipelines in the vicinity of the proposed excavation area. The operator shall provide this all clear or no conflict notice using the method or methods that the excavator specified in accordance with § 18.3 of this title, relating to Excavator Notice to Notification Center.  </v>
      </c>
    </row>
    <row r="35" spans="2:3" ht="39" thickBot="1" x14ac:dyDescent="0.3">
      <c r="B35" s="288" t="s">
        <v>1467</v>
      </c>
      <c r="C35" s="267" t="str">
        <f>Master!$AG$50</f>
        <v>No</v>
      </c>
    </row>
    <row r="36" spans="2:3" ht="39" thickBot="1" x14ac:dyDescent="0.3">
      <c r="B36" s="288" t="s">
        <v>1468</v>
      </c>
      <c r="C36" s="267" t="str">
        <f>Master!$AH$50</f>
        <v>Not Addressed</v>
      </c>
    </row>
    <row r="37" spans="2:3" ht="26.25" thickBot="1" x14ac:dyDescent="0.3">
      <c r="B37" s="288" t="s">
        <v>1282</v>
      </c>
      <c r="C37" s="267" t="str">
        <f>Master!$AI$50</f>
        <v>No</v>
      </c>
    </row>
    <row r="38" spans="2:3" ht="51.75" thickBot="1" x14ac:dyDescent="0.3">
      <c r="B38" s="288" t="s">
        <v>317</v>
      </c>
      <c r="C38" s="267" t="str">
        <f>Master!$AJ$50</f>
        <v>Yes.
(TUC § 251.107. (b))</v>
      </c>
    </row>
    <row r="39" spans="2:3" ht="51.75" thickBot="1" x14ac:dyDescent="0.3">
      <c r="B39" s="288" t="s">
        <v>318</v>
      </c>
      <c r="C39" s="268" t="str">
        <f>Master!$AK$50</f>
        <v xml:space="preserve">    TUC § 251.107. (b) Each operator of a Class A underground facility shall provide to the notification center:  (1) maps or grid locations or other identifiers determined by the operator indicating the location of the operator's underground facilities; (2) the name and telephone number of a contact person or persons; and (3) at least quarterly but, if possible, as those changes occur, information relating to each change in the operator's maps or grid locations or other identifiers or in the person or persons designated as the operator's contact person or persons. </v>
      </c>
    </row>
    <row r="40" spans="2:3" ht="39" thickBot="1" x14ac:dyDescent="0.3">
      <c r="B40" s="288" t="s">
        <v>319</v>
      </c>
      <c r="C40" s="267" t="str">
        <f>Master!$AL$50</f>
        <v>Yes.
(TUC § 251.107. (b))</v>
      </c>
    </row>
    <row r="41" spans="2:3" ht="51.75" thickBot="1" x14ac:dyDescent="0.3">
      <c r="B41" s="288" t="s">
        <v>1292</v>
      </c>
      <c r="C41" s="268" t="str">
        <f>Master!$AM$50</f>
        <v xml:space="preserve">    TUC § 251.107. (b) Each operator of a Class A underground facility shall provide to the notification center:  (1) maps or grid locations or other identifiers determined by the operator indicating the location of the operator's underground facilities; (2) the name and telephone number of a contact person or persons; and (3) at least quarterly but, if possible, as those changes occur, information relating to each change in the operator's maps or grid locations or other identifiers or in the person or persons designated as the operator's contact person or persons. </v>
      </c>
    </row>
    <row r="42" spans="2:3" ht="39" thickBot="1" x14ac:dyDescent="0.3">
      <c r="B42" s="288" t="s">
        <v>1293</v>
      </c>
      <c r="C42" s="267" t="str">
        <f>Master!$AN$50</f>
        <v>No</v>
      </c>
    </row>
    <row r="43" spans="2:3" ht="39" thickBot="1" x14ac:dyDescent="0.3">
      <c r="B43" s="288" t="s">
        <v>320</v>
      </c>
      <c r="C43" s="267" t="str">
        <f>Master!$AO$50</f>
        <v>Not Addressed</v>
      </c>
    </row>
    <row r="44" spans="2:3" ht="15.75" thickBot="1" x14ac:dyDescent="0.3">
      <c r="B44" s="288" t="s">
        <v>321</v>
      </c>
      <c r="C44" s="267" t="str">
        <f>Master!$AP$50</f>
        <v>No</v>
      </c>
    </row>
    <row r="45" spans="2:3" ht="15.75" thickBot="1" x14ac:dyDescent="0.3">
      <c r="B45" s="386" t="s">
        <v>322</v>
      </c>
      <c r="C45" s="386"/>
    </row>
    <row r="46" spans="2:3" ht="26.25" thickBot="1" x14ac:dyDescent="0.3">
      <c r="B46" s="290" t="s">
        <v>1469</v>
      </c>
      <c r="C46" s="267" t="str">
        <f>Master!$AQ$50</f>
        <v>Yes.
(TUC § 251.107 (a))</v>
      </c>
    </row>
    <row r="47" spans="2:3" ht="26.25" thickBot="1" x14ac:dyDescent="0.3">
      <c r="B47" s="290" t="s">
        <v>1470</v>
      </c>
      <c r="C47" s="267" t="str">
        <f>Master!$AR$50</f>
        <v>Yes.
(TUC § 251.002. (2), § 251.003, and § 251.107. (a))</v>
      </c>
    </row>
    <row r="48" spans="2:3" ht="153.75" thickBot="1" x14ac:dyDescent="0.3">
      <c r="B48" s="290" t="s">
        <v>1471</v>
      </c>
      <c r="C48" s="268" t="str">
        <f>Master!$AS$50</f>
        <v xml:space="preserve">    TUC § 251.002.  In this chapter:   (2)  "Class B underground facility" means an underground facility that is used to produce, store, convey, transmit, or distribute:  (A)  water;  (B)  slurry;  or  (C)  sewage.
    § 251.003:  The following are not subject to this chapter as underground facilities:  (1) an aboveground or underground storage tank, sump, or impoundment or piping connected to an aboveground or underground storage tank, sump, or impoundment located in the same tract of land as the storage tank, sump, or impoundment; (2) an underground facility operated by the owner of a secured facility and located entirely within the secured facility; (3) an underground facility that serves only the owner of the underground facility or the owner's tenant and that is located solely on the owner's property; (4) piping within a well bore; (5) the portion of an exploration and production underground facility that is located within the boundaries of the oil or gas field from which the oil and gas is produced and that is not located in the boundaries of an established easement or right-of-way granted for the benefit of a governmental entity or a private entity if the easement or right-of-way is granted for a public purpose; or (6) an underground facility that serves a cemetery and is located solely on the cemetery's property.
    § 251.107.  (a)  Each operator of a Class A underground facility, including a political subdivision of this state, shall participate in a notification center as a condition of doing business in this state. </v>
      </c>
    </row>
    <row r="49" spans="2:3" ht="26.25" thickBot="1" x14ac:dyDescent="0.3">
      <c r="B49" s="290" t="s">
        <v>326</v>
      </c>
      <c r="C49" s="267" t="str">
        <f>Master!$AT$50</f>
        <v>Yes</v>
      </c>
    </row>
    <row r="50" spans="2:3" ht="51.75" thickBot="1" x14ac:dyDescent="0.3">
      <c r="B50" s="290" t="s">
        <v>327</v>
      </c>
      <c r="C50" s="268" t="str">
        <f>Master!$AU$50</f>
        <v xml:space="preserve">    TUC § 251.055. (a) The board of directors of the corporation is composed of the following 12 members appointed by the governor:  (1) six representatives of the general public; (2) one representative of the gas industry; (3) one representative of the telecommunications industry; (4) one representative of the electric industry; (5) one representative of cable television companies; (6) one representative of municipalities; and (7) one representative of persons who engage in excavation operations who are not also facility operators.</v>
      </c>
    </row>
    <row r="51" spans="2:3" ht="39" thickBot="1" x14ac:dyDescent="0.3">
      <c r="B51" s="290" t="s">
        <v>328</v>
      </c>
      <c r="C51" s="267" t="str">
        <f>Master!$AV$50</f>
        <v>Yes</v>
      </c>
    </row>
    <row r="52" spans="2:3" ht="51.75" thickBot="1" x14ac:dyDescent="0.3">
      <c r="B52" s="290" t="s">
        <v>329</v>
      </c>
      <c r="C52" s="268" t="str">
        <f>Master!$AW$50</f>
        <v xml:space="preserve">    TUC § 251.060.  The corporation shall develop and implement processes to:...  (9)  on a complaint concerning charges, investigate and determine appropriate charges;  (10)  recommend a civil penalty against a notification center that does not meet the requirements of this chapter of not less than $1,000 or more than $5,000 for each violation;  (11)  refer the recommended penalty to the attorney general, who shall institute a suit in a court of competent jurisdiction to recover the penalty;</v>
      </c>
    </row>
    <row r="53" spans="2:3" ht="26.25" thickBot="1" x14ac:dyDescent="0.3">
      <c r="B53" s="290" t="s">
        <v>330</v>
      </c>
      <c r="C53" s="267" t="str">
        <f>Master!$AX$50</f>
        <v>Yes</v>
      </c>
    </row>
    <row r="54" spans="2:3" ht="294" thickBot="1" x14ac:dyDescent="0.3">
      <c r="B54" s="290" t="s">
        <v>331</v>
      </c>
      <c r="C54" s="268" t="str">
        <f>Master!$AY$50</f>
        <v xml:space="preserve">    TUC § 251.201.  (a)  An excavator that violates Section 251.151, 251.152, or 251.159 is liable for a civil penalty of not less than $500 or more than $1,000. …  (a-1)  An excavator that violates Section 251.155(d) is liable for a civil penalty of not less than $1,000 or more than $2,000.   (b)  Except as provided by Subsection (b-1), if it is found at the trial on a civil penalty that the excavator has violated this chapter and has been assessed a penalty under this section or has received a warning letter from the board one other time before… the excavator is liable for a civil penalty of not less than $1,000 or more than $2,000.  (b-1)  If it is found at the trial on a civil penalty that the excavator has violated Section 251.155(d) and has been assessed a penalty under this section or has received a warning letter from the board one other time before… the excavator is liable for a civil penalty of not less than $2,000 or more than $5,000.  (c)  Except as provided by Subsection (c-1), if  it is found at the trial on a civil penalty that the excavator has violated this chapter and has been assessed a penalty under this section at least two other times before…, or has been assessed a penalty at least one other time before… and has received a warning letter from the board during that period, the excavator is liable for a civil penalty of not less than $2,000 or more than $5,000.  (c-1)  If it is found at the trial on a civil penalty that the excavator has violated Section 251.155(d) and has been assessed a penalty under this section at least two other times before…, or has been assessed a penalty at least one other time before… and has received a warning letter from the board during that period, the excavator is liable for a civil penalty of not less than $5,000 or more than $10,000. 
    § 121.204.  Each day of each violation of a safety standard adopted under this subchapter is subject to a civil penalty of not more than $200,000, except that the maximum penalty that may be assessed for any related series of violations may not exceed $2 million.
    § 121.206.  (a)  The railroad commission may assess an administrative penalty against a person who violates Section 121.201 or a safety standard or other rule prescribed or adopted under that section.  (b)  The penalty for each violation may not exceed $200,000.  Each day a violation continues may be considered a separate violation for the purpose of penalty assessment, provided that the maximum penalty that may be assessed for any related series of violations may not exceed $2 million.
    TAC § 18.12 (b) The penalty amounts shown in the tables in this section are provided solely as guidelines to be considered by the Commission in determining the amount of administrative penalties for violations of the requirements of Texas Health and Safety Code, §756.126; Texas Natural Resources Code, §117.012; Texas Utilities Code, §121.201; or the provisions of a rule or standard adopted or an order issued under any of these statutes, as they pertain to underground pipeline damage prevention. </v>
      </c>
    </row>
    <row r="55" spans="2:3" ht="26.25" thickBot="1" x14ac:dyDescent="0.3">
      <c r="B55" s="290" t="s">
        <v>332</v>
      </c>
      <c r="C55" s="267" t="str">
        <f>Master!$AZ$50</f>
        <v>Yes</v>
      </c>
    </row>
    <row r="56" spans="2:3" ht="128.25" thickBot="1" x14ac:dyDescent="0.3">
      <c r="B56" s="290" t="s">
        <v>333</v>
      </c>
      <c r="C56" s="268" t="str">
        <f>Master!$BA$50</f>
        <v xml:space="preserve">    TUC § 121.204.  Each day of each violation of a safety standard adopted under this subchapter is subject to a civil penalty of not more than $200,000, except that the maximum penalty that may be assessed for any related series of violations may not exceed $2 million.
    § 121.206.  (a)  The railroad commission may assess an administrative penalty against a person who violates Section 121.201 or a safety standard or other rule prescribed or adopted under that section.  (b)  The penalty for each violation may not exceed $200,000.  Each day a violation continues may be considered a separate violation for the purpose of penalty assessment, provided that the maximum penalty that may be assessed for any related series of violations may not exceed $2 million.
    TAC § 18.12 (b) The penalty amounts shown in the tables in this section are provided solely as guidelines to be considered by the Commission in determining the amount of administrative penalties for violations of the requirements of Texas Health and Safety Code, §756.126; Texas Natural Resources Code, §117.012; Texas Utilities Code, §121.201; or the provisions of a rule or standard adopted or an order issued under any of these statutes, as they pertain to underground pipeline damage prevention. </v>
      </c>
    </row>
    <row r="57" spans="2:3" ht="26.25" thickBot="1" x14ac:dyDescent="0.3">
      <c r="B57" s="290" t="s">
        <v>334</v>
      </c>
      <c r="C57" s="267" t="str">
        <f>Master!$BB$50</f>
        <v>Yes</v>
      </c>
    </row>
    <row r="58" spans="2:3" ht="230.25" thickBot="1" x14ac:dyDescent="0.3">
      <c r="B58" s="290" t="s">
        <v>335</v>
      </c>
      <c r="C58" s="268" t="str">
        <f>Master!$BC$50</f>
        <v xml:space="preserve">    TUC § 121.204.  Each day of each violation of a safety standard adopted under this subchapter is subject to a civil penalty of not more than $200,000, except that the maximum penalty that may be assessed for any related series of violations may not exceed $2 million.
    § 121.206.  (a)  The railroad commission may assess an administrative penalty against a person who violates Section 121.201 or a safety standard or other rule prescribed or adopted under that section.  (b)  The penalty for each violation may not exceed $200,000.  Each day a violation continues may be considered a separate violation for the purpose of penalty assessment, provided that the maximum penalty that may be assessed for any related series of violations may not exceed $2 million.
    § 251.060.  The corporation shall develop and implement processes to:  (9)  on a complaint concerning charges, investigate and determine appropriate charges;  (10)  recommend a civil penalty against a notification center that does not meet the requirements of this chapter of not less than $1,000 or more than $5,000 for each violation;  (11)  refer the recommended penalty to the attorney general, who shall institute a suit in a court of competent jurisdiction to recover the penalty;
    § 251.203,  (a) A person commits an offense if:  (1) the person without authorization from the owner or operator of the facility intentionally removes, damages, or conceals a marker or sign giving information about the location of a Class A underground facility; and  (2) the marker or sign gives notice of the penalty for intentional removal, damage, or concealment of the marker or sign.  (b) An offense under this section is a Class B misdemeanor.
    TAC § 18.12 (b) The penalty amounts shown in the tables in this section are provided solely as guidelines to be considered by the Commission in determining the amount of administrative penalties for violations of the requirements of Texas Health and Safety Code, §756.126; Texas Natural Resources Code, §117.012; Texas Utilities Code, §121.201; or the provisions of a rule or standard adopted or an order issued under any of these statutes, as they pertain to underground pipeline damage prevention. </v>
      </c>
    </row>
    <row r="59" spans="2:3" ht="77.25" thickBot="1" x14ac:dyDescent="0.3">
      <c r="B59" s="290" t="s">
        <v>200</v>
      </c>
      <c r="C59" s="268" t="str">
        <f>Master!$BD$50</f>
        <v xml:space="preserve">    Attorney General
(TUC § 251.060. (11))
    Attorney General or Criminal District Attorney
(TUC § 251.060)
    Texas Railroad Commission (TX RRC)
(TAC § 18.12 (b))</v>
      </c>
    </row>
    <row r="60" spans="2:3" ht="39" thickBot="1" x14ac:dyDescent="0.3">
      <c r="B60" s="290" t="s">
        <v>336</v>
      </c>
      <c r="C60" s="267" t="str">
        <f>Master!$BE$50</f>
        <v>Yes, for intrastate and interstate pipelines, per TAC § 18.11.  Otherwise, no.</v>
      </c>
    </row>
    <row r="61" spans="2:3" ht="51.75" thickBot="1" x14ac:dyDescent="0.3">
      <c r="B61" s="290" t="s">
        <v>651</v>
      </c>
      <c r="C61" s="267" t="str">
        <f>Master!$BF$50</f>
        <v>Yes, for intrastate and interstate pipelines, per TAC § 18.11 (a). Otherwise, no.</v>
      </c>
    </row>
    <row r="62" spans="2:3" ht="51.75" thickBot="1" x14ac:dyDescent="0.3">
      <c r="B62" s="290" t="s">
        <v>477</v>
      </c>
      <c r="C62" s="267" t="str">
        <f>Master!$BG$50</f>
        <v>Yes, for intrastate and interstate pipelines, per TAC § 18.11 (b).  Otherwise, no.</v>
      </c>
    </row>
    <row r="63" spans="2:3" ht="51.75" thickBot="1" x14ac:dyDescent="0.3">
      <c r="B63" s="290" t="s">
        <v>478</v>
      </c>
      <c r="C63" s="267" t="str">
        <f>Master!$BH$50</f>
        <v>No</v>
      </c>
    </row>
    <row r="64" spans="2:3" ht="15.75" thickBot="1" x14ac:dyDescent="0.3">
      <c r="B64" s="387" t="s">
        <v>339</v>
      </c>
      <c r="C64" s="387"/>
    </row>
    <row r="65" spans="2:3" ht="128.25" thickBot="1" x14ac:dyDescent="0.3">
      <c r="B65" s="291" t="s">
        <v>340</v>
      </c>
      <c r="C65" s="268" t="str">
        <f>Master!$BI$50</f>
        <v xml:space="preserve">   Texas Utilities Code (TUC), Title 5, Chapter 251
(http://www.statutes.legis.state.tx.us/Docs/UT/htm/UT.251.htm)
    Also see:
   TUC, Title 3, Chapter 121, §121.201 (1):
(http://www.statutes.legis.state.tx.us/Docs/UT/htm/UT.121.htm)
   Texas Health and Safety Code §756.126:
(http://www.statutes.legis.state.tx.us/Docs/HS/htm/HS.756.htm)
   Texas Natural Resources Code §117.012:
(http://www.statutes.legis.state.tx.us/Docs/NR/htm/NR.117.htm)
    Also see One-Call Center Website for Information on State Law.</v>
      </c>
    </row>
    <row r="66" spans="2:3" ht="39.75" thickBot="1" x14ac:dyDescent="0.3">
      <c r="B66" s="291" t="s">
        <v>341</v>
      </c>
      <c r="C66" s="274" t="str">
        <f>Master!$BJ$50</f>
        <v xml:space="preserve">    TUC Title 5, Chapter 251. Amended to be effective September 1, 2011. Acts 2011, 82nd Leg., R.S., Ch. 184, (S.B. 1217)     
    TUC Title 3, Chapter 121. Amended to be effective September 1, 2017. Acts 2017, 85th Leg., R.S., Ch. 57 (H.B. 1818), Sec. 9)  
    TAC Chapter 18. Amended to be effective February 12, 2018, 43 TexReg 756.</v>
      </c>
    </row>
    <row r="67" spans="2:3" ht="26.25" thickBot="1" x14ac:dyDescent="0.3">
      <c r="B67" s="291" t="s">
        <v>342</v>
      </c>
      <c r="C67" s="274" t="str">
        <f>Master!$BK$50</f>
        <v>Yes, for intrastate and interstate underground pipelines; No, for other facilities.</v>
      </c>
    </row>
    <row r="68" spans="2:3" ht="27" thickBot="1" x14ac:dyDescent="0.3">
      <c r="B68" s="291" t="s">
        <v>343</v>
      </c>
      <c r="C68" s="274" t="str">
        <f>Master!$BL$50</f>
        <v xml:space="preserve">    For intrastate and interstate underground pipelines: Texas Administrative Code (TAC), Chapter 18 
(https://texreg.sos.state.tx.us/public/readtac$ext.ViewTAC?tac_view=4&amp;ti=16&amp;pt=1&amp;ch=18&amp;rl=Y)</v>
      </c>
    </row>
    <row r="69" spans="2:3" ht="27" thickBot="1" x14ac:dyDescent="0.3">
      <c r="B69" s="291" t="s">
        <v>1472</v>
      </c>
      <c r="C69" s="274" t="str">
        <f>Master!$BM$50</f>
        <v xml:space="preserve">   (1) Texas 811:  http://www.texas811.org/
   (2) Lone Star 811:  http://www.lonestar811.com/  *Lone Star 811 will no longer be active in Texas as of August 1, 2019.</v>
      </c>
    </row>
    <row r="70" spans="2:3" ht="15.75" thickBot="1" x14ac:dyDescent="0.3">
      <c r="B70" s="381" t="s">
        <v>377</v>
      </c>
      <c r="C70" s="382"/>
    </row>
    <row r="71" spans="2:3" ht="64.5" thickBot="1" x14ac:dyDescent="0.3">
      <c r="B71" s="292" t="s">
        <v>74</v>
      </c>
      <c r="C71" s="268" t="str">
        <f>Master!$BN$50</f>
        <v xml:space="preserve">    TUC § 251.002, (1)  "Class A underground facility" means an underground facility that is used to produce, store, convey, transmit, or distribute: (A)  electrical energy; (B)  natural or synthetic gas; (C)  petroleum or petroleum products; (D)  steam; (E)  any form of telecommunications service, including voice, data, video, or optical transmission, or cable television service;  or (F)  any other liquid, material, or product not defined as a Class B underground facility.  (2)  "Class B underground facility" means an underground facility that is used to produce, store, convey, transmit, or distribute: (A)  water; (B)  slurry;  or (C)  sewage.</v>
      </c>
    </row>
    <row r="72" spans="2:3" ht="51.75" thickBot="1" x14ac:dyDescent="0.3">
      <c r="B72" s="292" t="s">
        <v>138</v>
      </c>
      <c r="C72" s="272">
        <f>Master!$BO$50</f>
        <v>0</v>
      </c>
    </row>
  </sheetData>
  <mergeCells count="6">
    <mergeCell ref="B70:C70"/>
    <mergeCell ref="B1:C1"/>
    <mergeCell ref="B2:C2"/>
    <mergeCell ref="B23:C23"/>
    <mergeCell ref="B45:C45"/>
    <mergeCell ref="B64:C64"/>
  </mergeCells>
  <pageMargins left="0.7" right="0.7" top="0.75" bottom="0.75" header="0.3" footer="0.3"/>
  <pageSetup scale="74" fitToHeight="0" orientation="landscape"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pageSetUpPr fitToPage="1"/>
  </sheetPr>
  <dimension ref="B1:C72"/>
  <sheetViews>
    <sheetView topLeftCell="A57" workbookViewId="0">
      <selection activeCell="C59" sqref="C59"/>
    </sheetView>
  </sheetViews>
  <sheetFormatPr defaultColWidth="9.140625" defaultRowHeight="15" x14ac:dyDescent="0.25"/>
  <cols>
    <col min="1" max="1" width="9.140625" style="262"/>
    <col min="2" max="2" width="30.42578125" style="262" customWidth="1"/>
    <col min="3" max="3" width="78.7109375" style="262" customWidth="1"/>
    <col min="4" max="16384" width="9.140625" style="262"/>
  </cols>
  <sheetData>
    <row r="1" spans="2:3" ht="86.25" customHeight="1" thickBot="1" x14ac:dyDescent="0.3">
      <c r="B1" s="383" t="s">
        <v>1409</v>
      </c>
      <c r="C1" s="383"/>
    </row>
    <row r="2" spans="2:3" ht="15.75" thickBot="1" x14ac:dyDescent="0.3">
      <c r="B2" s="398" t="s">
        <v>1424</v>
      </c>
      <c r="C2" s="398"/>
    </row>
    <row r="3" spans="2:3" ht="39" thickBot="1" x14ac:dyDescent="0.3">
      <c r="B3" s="172" t="s">
        <v>159</v>
      </c>
      <c r="C3" s="263" t="str">
        <f>Master!$B$51</f>
        <v xml:space="preserve">    Utah Code § 54-8a-2.  (4) "Excavate" or "excavation" means an operation in which earth, rock, or other material on or below the ground is moved or displaced by tools, equipment, or explosives.</v>
      </c>
    </row>
    <row r="4" spans="2:3" ht="26.25" thickBot="1" x14ac:dyDescent="0.3">
      <c r="B4" s="172" t="s">
        <v>160</v>
      </c>
      <c r="C4" s="263" t="str">
        <f>Master!$C$51</f>
        <v xml:space="preserve">    Utah Code § 54-8a-2. (5) "Excavator" means any person or entity that excavates or conducts excavation activities.</v>
      </c>
    </row>
    <row r="5" spans="2:3" ht="26.25" thickBot="1" x14ac:dyDescent="0.3">
      <c r="B5" s="172" t="s">
        <v>1465</v>
      </c>
      <c r="C5" s="264" t="str">
        <f>Master!$D$51</f>
        <v>Yes</v>
      </c>
    </row>
    <row r="6" spans="2:3" ht="26.25" thickBot="1" x14ac:dyDescent="0.3">
      <c r="B6" s="172" t="s">
        <v>296</v>
      </c>
      <c r="C6" s="264">
        <f>Master!$E$51</f>
        <v>2</v>
      </c>
    </row>
    <row r="7" spans="2:3" ht="115.5" thickBot="1" x14ac:dyDescent="0.3">
      <c r="B7" s="172" t="s">
        <v>297</v>
      </c>
      <c r="C7" s="265" t="str">
        <f>Master!$F$51</f>
        <v xml:space="preserve">    Utah Code § 54-8a-4. (1) (a) Before excavating, an excavator shall notify each operator with an underground facility in the area of the proposed excavation.  (2) The notice required by Subsection (1) shall:  (a) be given: (i) by telephone;  (ii) in person; or  (iii) by other means acceptable to each operator;  (b) be given not:  (i) less than 48 hours before excavation begins; or  (ii) more than 14 days before excavation begins; and  (c) include the proposed excavation's anticipated:  (i) location, with reasonable specificity;  (ii) dimensions;  (iii) type; and  (iv) duration.... (5) If there is an association in the county, notice to that association constitutes notice to each operator that has facilities within the proposed excavation site.</v>
      </c>
    </row>
    <row r="8" spans="2:3" ht="26.25" thickBot="1" x14ac:dyDescent="0.3">
      <c r="B8" s="172" t="s">
        <v>298</v>
      </c>
      <c r="C8" s="266" t="str">
        <f>Master!$G$51</f>
        <v>14
(Utah Code § 54-8a-4. (6) (a))</v>
      </c>
    </row>
    <row r="9" spans="2:3" ht="26.25" thickBot="1" x14ac:dyDescent="0.3">
      <c r="B9" s="172" t="s">
        <v>299</v>
      </c>
      <c r="C9" s="266" t="str">
        <f>Master!$H$51</f>
        <v>Yes.
(Utah Code § 54-8a-4. (3))</v>
      </c>
    </row>
    <row r="10" spans="2:3" ht="26.25" thickBot="1" x14ac:dyDescent="0.3">
      <c r="B10" s="172" t="s">
        <v>61</v>
      </c>
      <c r="C10" s="266" t="str">
        <f>Master!$I$51</f>
        <v>24"
(Utah Code § 54-8a-5.5. (1))</v>
      </c>
    </row>
    <row r="11" spans="2:3" ht="128.25" thickBot="1" x14ac:dyDescent="0.3">
      <c r="B11" s="172" t="s">
        <v>300</v>
      </c>
      <c r="C11" s="265" t="str">
        <f>Master!$J$51</f>
        <v xml:space="preserve">    Utah Code § 54-8a-5.5. (1) An excavator may not use any power-operated or power-driven excavating or boring equipment within 24 inches of the markings made in accordance with Section 54-8a-5 unless:  (a) the excavator determines the exact location of the underground facility by excavating with hand tools to confirm that the excavation will not damage the underground facilities; or  (b) the operator provides an excavator with written or electronic notice waiving the requirement that the excavator determine the exact location of the underground facilities by excavating with hand tools.  (2) Power-operated or power-driven excavating or boring equipment may be used for the removal of any existing pavement if there is no underground facility contained in the pavement, as marked by the operator. </v>
      </c>
    </row>
    <row r="12" spans="2:3" ht="39" thickBot="1" x14ac:dyDescent="0.3">
      <c r="B12" s="172" t="s">
        <v>301</v>
      </c>
      <c r="C12" s="267" t="str">
        <f>Master!$K$51</f>
        <v>Yes.
(Utah Code § 54-8a-5.5. (1) (a))</v>
      </c>
    </row>
    <row r="13" spans="2:3" ht="26.25" thickBot="1" x14ac:dyDescent="0.3">
      <c r="B13" s="172" t="s">
        <v>302</v>
      </c>
      <c r="C13" s="267" t="str">
        <f>Master!$L$51</f>
        <v>No</v>
      </c>
    </row>
    <row r="14" spans="2:3" ht="39" thickBot="1" x14ac:dyDescent="0.3">
      <c r="B14" s="172" t="s">
        <v>303</v>
      </c>
      <c r="C14" s="267" t="str">
        <f>Master!$M$51</f>
        <v>No</v>
      </c>
    </row>
    <row r="15" spans="2:3" ht="26.25" thickBot="1" x14ac:dyDescent="0.3">
      <c r="B15" s="172" t="s">
        <v>594</v>
      </c>
      <c r="C15" s="267" t="str">
        <f>Master!$N$51</f>
        <v>Yes.
(Utah Code § 54-8a-4. (7) (a))</v>
      </c>
    </row>
    <row r="16" spans="2:3" ht="39" thickBot="1" x14ac:dyDescent="0.3">
      <c r="B16" s="172" t="s">
        <v>305</v>
      </c>
      <c r="C16" s="267" t="str">
        <f>Master!$O$51</f>
        <v>No</v>
      </c>
    </row>
    <row r="17" spans="2:3" ht="39" thickBot="1" x14ac:dyDescent="0.3">
      <c r="B17" s="172" t="s">
        <v>306</v>
      </c>
      <c r="C17" s="267" t="str">
        <f>Master!$P$51</f>
        <v>Yes.
(Utah Code § 54-8a-4. (4))</v>
      </c>
    </row>
    <row r="18" spans="2:3" ht="26.25" thickBot="1" x14ac:dyDescent="0.3">
      <c r="B18" s="172" t="s">
        <v>307</v>
      </c>
      <c r="C18" s="267" t="str">
        <f>Master!$Q$51</f>
        <v>Yes.
(Utah Code § 54-8a-7. (1) (a))</v>
      </c>
    </row>
    <row r="19" spans="2:3" ht="26.25" thickBot="1" x14ac:dyDescent="0.3">
      <c r="B19" s="172" t="s">
        <v>1466</v>
      </c>
      <c r="C19" s="267" t="str">
        <f>Master!$R$51</f>
        <v>No</v>
      </c>
    </row>
    <row r="20" spans="2:3" ht="26.25" thickBot="1" x14ac:dyDescent="0.3">
      <c r="B20" s="172" t="s">
        <v>309</v>
      </c>
      <c r="C20" s="267" t="str">
        <f>Master!$S$51</f>
        <v>Yes.
(Utah Code § 54-8a-7. (1) (b))</v>
      </c>
    </row>
    <row r="21" spans="2:3" ht="15.75" thickBot="1" x14ac:dyDescent="0.3">
      <c r="B21" s="172" t="s">
        <v>310</v>
      </c>
      <c r="C21" s="267" t="str">
        <f>Master!$T$51</f>
        <v>Yes</v>
      </c>
    </row>
    <row r="22" spans="2:3" ht="51.75" thickBot="1" x14ac:dyDescent="0.3">
      <c r="B22" s="172" t="s">
        <v>311</v>
      </c>
      <c r="C22" s="263" t="str">
        <f>Master!$U$51</f>
        <v xml:space="preserve">    Utah Code § 54-8a-4. (1) (a) Before excavating, an excavator shall notify each operator with an underground facility in the area of the proposed excavation.  (b) The requirements of Subsection (1)(a) do not apply:  (i) if there is an emergency;  (ii) while gardening; or  (iii) while tilling private ground.</v>
      </c>
    </row>
    <row r="23" spans="2:3" ht="15.75" thickBot="1" x14ac:dyDescent="0.3">
      <c r="B23" s="385" t="s">
        <v>60</v>
      </c>
      <c r="C23" s="385"/>
    </row>
    <row r="24" spans="2:3" ht="39" thickBot="1" x14ac:dyDescent="0.3">
      <c r="B24" s="288" t="s">
        <v>153</v>
      </c>
      <c r="C24" s="267">
        <f>Master!$V$51</f>
        <v>2</v>
      </c>
    </row>
    <row r="25" spans="2:3" ht="230.25" thickBot="1" x14ac:dyDescent="0.3">
      <c r="B25" s="288" t="s">
        <v>312</v>
      </c>
      <c r="C25" s="268" t="str">
        <f>Master!$W$51</f>
        <v xml:space="preserve">    Utah Code § 54-8a-5. (1) (a) Within 48 hours of the receipt of the notice required by Section 54-8a-4, the operator shall:  (i) mark the location of its underground facilities in the area of the proposed excavation; or  (ii) notify the excavator, by telephonic or electronic message or indication at the excavation site, that the operator does not have any underground facility in the area of the proposed excavation....   (2) (a) The operator is not required to mark the underground facilities within 48 hours if:  (i) the proposed excavation:  (A) is not identified in accordance with Subsection 54-8a-4(2) or is not marked as provided in Subsection 54-8a-4(3);  (B) is located in a remote area;  (C) is an extensive excavation; or  (D) presents other constraints that make it unreasonably difficult for the operator to comply with the marking requirements of this section; or  (ii) the operator is not able to readily locate the underground facilities from the surface with standard underground detection devices.  (b) If the operator cannot proceed with the marking because of a situation described in Subsection (2)(a), the operator shall contact the excavator within 48 hours after the excavator's notice of excavation or request for a location request assignment made in accordance with Section 54-8a-4 and: (i) request a meeting at the proposed excavation site or some other mutually agreed upon location; or  (ii) at the operator's discretion, contact the excavator and request the proposed excavation site be outlined in accordance with Subsection 54-8a-4(3).</v>
      </c>
    </row>
    <row r="26" spans="2:3" ht="26.25" thickBot="1" x14ac:dyDescent="0.3">
      <c r="B26" s="288" t="s">
        <v>313</v>
      </c>
      <c r="C26" s="267" t="str">
        <f>Master!$X$51</f>
        <v>No</v>
      </c>
    </row>
    <row r="27" spans="2:3" ht="39" thickBot="1" x14ac:dyDescent="0.3">
      <c r="B27" s="288" t="s">
        <v>1288</v>
      </c>
      <c r="C27" s="267" t="str">
        <f>Master!$Y$51</f>
        <v>Not Addressed</v>
      </c>
    </row>
    <row r="28" spans="2:3" ht="39" thickBot="1" x14ac:dyDescent="0.3">
      <c r="B28" s="288" t="s">
        <v>1289</v>
      </c>
      <c r="C28" s="267" t="str">
        <f>Master!$Z$51</f>
        <v>Yes</v>
      </c>
    </row>
    <row r="29" spans="2:3" ht="128.25" thickBot="1" x14ac:dyDescent="0.3">
      <c r="B29" s="288" t="s">
        <v>314</v>
      </c>
      <c r="C29" s="268" t="str">
        <f>Master!$AA$51</f>
        <v xml:space="preserve">    Utah Code § 54-8a-5. (1) (b) The underground facility shall be marked using as a guideline the then-existing Uniform Color Code and Marking Guidelines, Appendix B, published by the Common Ground Alliance, as amended in the current version of the excavators' guide published by the statewide association established in Section 54-8a-9.
    [NOTE: The Utah Blue Stakes Excavator's Guide, as referenced, Section X. describes additional marking standards, in part:  Operator markings of facilities include; the appropriate color for their facility type; their company identifier (name, initials, or abbreviation) when other companies are using the same color, the number and width of their facilities and a description of the facility (HP, FO, STL etc.). Use paint, flags, stakes, whiskers or a combination to identify the operator’s facility(s) at or near an excavation site.]</v>
      </c>
    </row>
    <row r="30" spans="2:3" ht="51.75" thickBot="1" x14ac:dyDescent="0.3">
      <c r="B30" s="288" t="s">
        <v>315</v>
      </c>
      <c r="C30" s="267" t="str">
        <f>Master!$AB$51</f>
        <v>No.
(Reference Utah Code § 54-8a-5. (2) (e) (ii), and § 54-8a-10.5)</v>
      </c>
    </row>
    <row r="31" spans="2:3" ht="51.75" thickBot="1" x14ac:dyDescent="0.3">
      <c r="B31" s="288" t="s">
        <v>316</v>
      </c>
      <c r="C31" s="267" t="str">
        <f>Master!$AC$51</f>
        <v>No</v>
      </c>
    </row>
    <row r="32" spans="2:3" ht="39" thickBot="1" x14ac:dyDescent="0.3">
      <c r="B32" s="288" t="s">
        <v>1290</v>
      </c>
      <c r="C32" s="267" t="str">
        <f>Master!$AD$51</f>
        <v>Not Addressed</v>
      </c>
    </row>
    <row r="33" spans="2:3" ht="39" thickBot="1" x14ac:dyDescent="0.3">
      <c r="B33" s="288" t="s">
        <v>1291</v>
      </c>
      <c r="C33" s="267" t="str">
        <f>Master!$AE$51</f>
        <v>No</v>
      </c>
    </row>
    <row r="34" spans="2:3" ht="64.5" thickBot="1" x14ac:dyDescent="0.3">
      <c r="B34" s="288" t="s">
        <v>1281</v>
      </c>
      <c r="C34" s="268" t="str">
        <f>Master!$AF$51</f>
        <v xml:space="preserve">    Utah Code § 54-8a-5. (1)(a) Within 48 hours of the receipt of the notice required by Section 54-8a-4, the operator shall:  (i) mark the location of its underground facilities in the area of the proposed excavation; or (ii) notify the excavator, by telephonic or electronic message or indication at the excavation site, that the operator does not have any underground facility in the area of the proposed excavation.</v>
      </c>
    </row>
    <row r="35" spans="2:3" ht="39" thickBot="1" x14ac:dyDescent="0.3">
      <c r="B35" s="288" t="s">
        <v>1467</v>
      </c>
      <c r="C35" s="267" t="str">
        <f>Master!$AG$51</f>
        <v>No</v>
      </c>
    </row>
    <row r="36" spans="2:3" ht="39" thickBot="1" x14ac:dyDescent="0.3">
      <c r="B36" s="288" t="s">
        <v>1468</v>
      </c>
      <c r="C36" s="267" t="str">
        <f>Master!$AH$51</f>
        <v>Not Addressed</v>
      </c>
    </row>
    <row r="37" spans="2:3" ht="26.25" thickBot="1" x14ac:dyDescent="0.3">
      <c r="B37" s="288" t="s">
        <v>1282</v>
      </c>
      <c r="C37" s="267" t="str">
        <f>Master!$AI$51</f>
        <v>No</v>
      </c>
    </row>
    <row r="38" spans="2:3" ht="51.75" thickBot="1" x14ac:dyDescent="0.3">
      <c r="B38" s="288" t="s">
        <v>317</v>
      </c>
      <c r="C38" s="267" t="str">
        <f>Master!$AJ$51</f>
        <v>No</v>
      </c>
    </row>
    <row r="39" spans="2:3" ht="51.75" thickBot="1" x14ac:dyDescent="0.3">
      <c r="B39" s="288" t="s">
        <v>318</v>
      </c>
      <c r="C39" s="267" t="str">
        <f>Master!$AK$51</f>
        <v>Not addressed</v>
      </c>
    </row>
    <row r="40" spans="2:3" ht="39" thickBot="1" x14ac:dyDescent="0.3">
      <c r="B40" s="288" t="s">
        <v>319</v>
      </c>
      <c r="C40" s="267" t="str">
        <f>Master!$AL$51</f>
        <v>No</v>
      </c>
    </row>
    <row r="41" spans="2:3" ht="51.75" thickBot="1" x14ac:dyDescent="0.3">
      <c r="B41" s="288" t="s">
        <v>1292</v>
      </c>
      <c r="C41" s="267" t="str">
        <f>Master!$AM$51</f>
        <v>Not Addressed</v>
      </c>
    </row>
    <row r="42" spans="2:3" ht="39" thickBot="1" x14ac:dyDescent="0.3">
      <c r="B42" s="288" t="s">
        <v>1293</v>
      </c>
      <c r="C42" s="267" t="str">
        <f>Master!$AN$51</f>
        <v>Yes</v>
      </c>
    </row>
    <row r="43" spans="2:3" ht="77.25" thickBot="1" x14ac:dyDescent="0.3">
      <c r="B43" s="288" t="s">
        <v>320</v>
      </c>
      <c r="C43" s="268" t="str">
        <f>Master!$AO$51</f>
        <v xml:space="preserve">    Utah Code § 54-8a-10. Any operator installing a nonmetallic facility, such as a sewer, water, or fiber optic line, shall install the nonmetallic facility so that it can be located with standard underground facility detection devices or in a concrete conduit system. 
    § 54-8a-10.5. (1) (a) An operator or person installing or replacing a sewer lateral cleanout beginning August 1, 2009 shall install or replace the sewer lateral cleanout in a manner so that the lateral can be located, including:  (i) house sheets; or  (ii) electronic markers.</v>
      </c>
    </row>
    <row r="44" spans="2:3" ht="15.75" thickBot="1" x14ac:dyDescent="0.3">
      <c r="B44" s="288" t="s">
        <v>321</v>
      </c>
      <c r="C44" s="267" t="str">
        <f>Master!$AP$51</f>
        <v>No</v>
      </c>
    </row>
    <row r="45" spans="2:3" ht="15.75" thickBot="1" x14ac:dyDescent="0.3">
      <c r="B45" s="386" t="s">
        <v>322</v>
      </c>
      <c r="C45" s="386"/>
    </row>
    <row r="46" spans="2:3" ht="26.25" thickBot="1" x14ac:dyDescent="0.3">
      <c r="B46" s="290" t="s">
        <v>1469</v>
      </c>
      <c r="C46" s="267" t="str">
        <f>Master!$AQ$51</f>
        <v>Yes.
(Utah Code § 54-8a-9. (1))</v>
      </c>
    </row>
    <row r="47" spans="2:3" ht="26.25" thickBot="1" x14ac:dyDescent="0.3">
      <c r="B47" s="290" t="s">
        <v>1470</v>
      </c>
      <c r="C47" s="267" t="str">
        <f>Master!$AR$51</f>
        <v>Yes</v>
      </c>
    </row>
    <row r="48" spans="2:3" ht="77.25" thickBot="1" x14ac:dyDescent="0.3">
      <c r="B48" s="290" t="s">
        <v>1471</v>
      </c>
      <c r="C48" s="268" t="str">
        <f>Master!$AS$51</f>
        <v xml:space="preserve">    Utah Code § 54-8a-2.  As used in this chapter: ... (10) (b) "Operator" does not include an owner of real property where underground facilities are: (i) located within: (A) the owner's property; or   (B) a public street adjacent to the owner's property, a right-of-way adjacent to the owner's property, or a public utility easement adjacent to the owner's property;   (ii) used exclusively to furnish services to the owner's property; and   (iii) maintained under the operation and control of that owner.</v>
      </c>
    </row>
    <row r="49" spans="2:3" ht="26.25" thickBot="1" x14ac:dyDescent="0.3">
      <c r="B49" s="290" t="s">
        <v>326</v>
      </c>
      <c r="C49" s="267" t="str">
        <f>Master!$AT$51</f>
        <v>No</v>
      </c>
    </row>
    <row r="50" spans="2:3" ht="141" thickBot="1" x14ac:dyDescent="0.3">
      <c r="B50" s="290" t="s">
        <v>327</v>
      </c>
      <c r="C50" s="268" t="str">
        <f>Master!$AU$51</f>
        <v xml:space="preserve">    The 'board' make-up of the one-call association(s) is not addressed.  However, as noted in Utah Code § 54-8a-13. (1), There is created within the commission [Utah Public Service Commission] the Underground Facilities Damage Dispute Board to arbitrate a dispute arising from:  (a) an operator's or excavator's violation of this chapter; and  (b) damage caused by excavation during an emergency.  (2) The board consists of five members appointed by the governor as follows:  (a) one member from a list of names provided to the governor by a group representing operators;  (b) one member from a list of names provided to the governor by the Associated General Contractors;  (c) one member from a list of names provided to the governor by Blue Stakes of Utah;  (d) one member from a list of names provided to the governor by the Utah Home Builders Association; and (e) one member from the Division of Public Utilities.</v>
      </c>
    </row>
    <row r="51" spans="2:3" ht="39" thickBot="1" x14ac:dyDescent="0.3">
      <c r="B51" s="290" t="s">
        <v>328</v>
      </c>
      <c r="C51" s="267" t="str">
        <f>Master!$AV$51</f>
        <v>No</v>
      </c>
    </row>
    <row r="52" spans="2:3" ht="102.75" thickBot="1" x14ac:dyDescent="0.3">
      <c r="B52" s="290" t="s">
        <v>329</v>
      </c>
      <c r="C52" s="268" t="str">
        <f>Master!$AW$51</f>
        <v xml:space="preserve">    Not addressed.  
    However, note Utah Code § 54-8a-13. (1) There is created within the commission [Utah Public Service Commission] the Underground Facilities Damage Dispute Board to arbitrate a dispute arising from:  (a) an operator's or excavator's violation of this chapter; and (b) damage caused by excavation during an emergency. ... (5) The board may, upon agreement of the disputing parties, arbitrate a dispute regarding damages, not including personal injury damages, arising between: (a) an operator; (b) an excavator; (c) a property owner; or (d) any other interested party.</v>
      </c>
    </row>
    <row r="53" spans="2:3" ht="26.25" thickBot="1" x14ac:dyDescent="0.3">
      <c r="B53" s="290" t="s">
        <v>330</v>
      </c>
      <c r="C53" s="267" t="str">
        <f>Master!$AX$51</f>
        <v>Yes</v>
      </c>
    </row>
    <row r="54" spans="2:3" ht="115.5" thickBot="1" x14ac:dyDescent="0.3">
      <c r="B54" s="290" t="s">
        <v>331</v>
      </c>
      <c r="C54" s="275" t="str">
        <f>Master!$AY$51</f>
        <v xml:space="preserve">    Utah Code § 54-8a-8. (1) A civil penalty may be imposed for a violation of this chapter as provided in this section.  (2) A civil penalty under this section may be imposed on:  (a) any person who violates this chapter in an amount no greater than $5,000 for each violation with a maximum civil penalty of $100,000 per excavation; or  (b) an excavator who fails to provide notice of an excavation in accordance with Section 54-8a-4 in an amount no greater than $500 in addition to the amount under Subsection (2)(a).  (3) Notwithstanding Subsection (2)(a), a penalty under this chapter may not be imposed on an excavator or operator unless the excavator or operator fails to comply with this chapter and damages an underground facility.</v>
      </c>
    </row>
    <row r="55" spans="2:3" ht="26.25" thickBot="1" x14ac:dyDescent="0.3">
      <c r="B55" s="290" t="s">
        <v>332</v>
      </c>
      <c r="C55" s="267" t="str">
        <f>Master!$AZ$51</f>
        <v>Yes</v>
      </c>
    </row>
    <row r="56" spans="2:3" ht="115.5" thickBot="1" x14ac:dyDescent="0.3">
      <c r="B56" s="290" t="s">
        <v>333</v>
      </c>
      <c r="C56" s="268" t="str">
        <f>Master!$BA$51</f>
        <v xml:space="preserve">    Utah Code § 54-8a-8. (1) A civil penalty may be imposed for a violation of this chapter as provided in this section.  (2) A civil penalty under this section may be imposed on:  (a) any person who violates this chapter in an amount no greater than $5,000 for each violation with a maximum civil penalty of $100,000 per excavation; or  (b) an excavator who fails to provide notice of an excavation in accordance with Section 54-8a-4 in an amount no greater than $500 in addition to the amount under Subsection (2)(a).  (3) Notwithstanding Subsection (2)(a), a penalty under this chapter may not be imposed on an excavator or operator unless the excavator or operator fails to comply with this chapter and damages an underground facility.</v>
      </c>
    </row>
    <row r="57" spans="2:3" ht="26.25" thickBot="1" x14ac:dyDescent="0.3">
      <c r="B57" s="290" t="s">
        <v>334</v>
      </c>
      <c r="C57" s="267" t="str">
        <f>Master!$BB$51</f>
        <v>No</v>
      </c>
    </row>
    <row r="58" spans="2:3" ht="26.25" thickBot="1" x14ac:dyDescent="0.3">
      <c r="B58" s="290" t="s">
        <v>335</v>
      </c>
      <c r="C58" s="267" t="str">
        <f>Master!$BC$51</f>
        <v>Not addressed</v>
      </c>
    </row>
    <row r="59" spans="2:3" ht="26.25" thickBot="1" x14ac:dyDescent="0.3">
      <c r="B59" s="290" t="s">
        <v>200</v>
      </c>
      <c r="C59" s="267" t="str">
        <f>Master!$BD$51</f>
        <v>Attorney General
(Utah Code § 54-8a-12. (1))</v>
      </c>
    </row>
    <row r="60" spans="2:3" ht="39" thickBot="1" x14ac:dyDescent="0.3">
      <c r="B60" s="290" t="s">
        <v>336</v>
      </c>
      <c r="C60" s="267" t="str">
        <f>Master!$BE$51</f>
        <v>No</v>
      </c>
    </row>
    <row r="61" spans="2:3" ht="51.75" thickBot="1" x14ac:dyDescent="0.3">
      <c r="B61" s="290" t="s">
        <v>651</v>
      </c>
      <c r="C61" s="267" t="str">
        <f>Master!$BF$51</f>
        <v>No</v>
      </c>
    </row>
    <row r="62" spans="2:3" ht="51.75" thickBot="1" x14ac:dyDescent="0.3">
      <c r="B62" s="290" t="s">
        <v>477</v>
      </c>
      <c r="C62" s="267" t="str">
        <f>Master!$BG$51</f>
        <v>No</v>
      </c>
    </row>
    <row r="63" spans="2:3" ht="51.75" thickBot="1" x14ac:dyDescent="0.3">
      <c r="B63" s="290" t="s">
        <v>478</v>
      </c>
      <c r="C63" s="267" t="str">
        <f>Master!$BH$51</f>
        <v>No</v>
      </c>
    </row>
    <row r="64" spans="2:3" ht="15.75" thickBot="1" x14ac:dyDescent="0.3">
      <c r="B64" s="387" t="s">
        <v>339</v>
      </c>
      <c r="C64" s="387"/>
    </row>
    <row r="65" spans="2:3" ht="51.75" thickBot="1" x14ac:dyDescent="0.3">
      <c r="B65" s="291" t="s">
        <v>340</v>
      </c>
      <c r="C65" s="163" t="str">
        <f>Master!$BI$51</f>
        <v xml:space="preserve">    Utah Code Title 54, Public Utilities, Chapter 8A, Damage to Underground Utility Facilities, §§ 54-8a-2 to -13
(http://http://le.utah.gov/UtahCode/section.jsp?code=54-8a)
    Also see One-Call Center Website for Information on State Law.</v>
      </c>
    </row>
    <row r="66" spans="2:3" ht="26.25" thickBot="1" x14ac:dyDescent="0.3">
      <c r="B66" s="291" t="s">
        <v>341</v>
      </c>
      <c r="C66" s="271">
        <f>Master!$BJ$51</f>
        <v>40673</v>
      </c>
    </row>
    <row r="67" spans="2:3" ht="26.25" thickBot="1" x14ac:dyDescent="0.3">
      <c r="B67" s="291" t="s">
        <v>342</v>
      </c>
      <c r="C67" s="271" t="str">
        <f>Master!$BK$51</f>
        <v>No</v>
      </c>
    </row>
    <row r="68" spans="2:3" ht="26.25" thickBot="1" x14ac:dyDescent="0.3">
      <c r="B68" s="291" t="s">
        <v>343</v>
      </c>
      <c r="C68" s="271" t="str">
        <f>Master!$BL$51</f>
        <v>None</v>
      </c>
    </row>
    <row r="69" spans="2:3" ht="26.25" thickBot="1" x14ac:dyDescent="0.3">
      <c r="B69" s="291" t="s">
        <v>1472</v>
      </c>
      <c r="C69" s="158" t="str">
        <f>Master!$BM$51</f>
        <v>Blue Stakes of Utah Utility Notification Center, Inc.
(http://www.bluestakes.org/)</v>
      </c>
    </row>
    <row r="70" spans="2:3" ht="15.75" thickBot="1" x14ac:dyDescent="0.3">
      <c r="B70" s="381" t="s">
        <v>377</v>
      </c>
      <c r="C70" s="382"/>
    </row>
    <row r="71" spans="2:3" ht="15.75" thickBot="1" x14ac:dyDescent="0.3">
      <c r="B71" s="292" t="s">
        <v>74</v>
      </c>
      <c r="C71" s="268">
        <f>Master!$BN$51</f>
        <v>0</v>
      </c>
    </row>
    <row r="72" spans="2:3" ht="51.75" thickBot="1" x14ac:dyDescent="0.3">
      <c r="B72" s="292" t="s">
        <v>138</v>
      </c>
      <c r="C72" s="272">
        <f>Master!$BO$51</f>
        <v>0</v>
      </c>
    </row>
  </sheetData>
  <mergeCells count="6">
    <mergeCell ref="B70:C70"/>
    <mergeCell ref="B1:C1"/>
    <mergeCell ref="B2:C2"/>
    <mergeCell ref="B23:C23"/>
    <mergeCell ref="B45:C45"/>
    <mergeCell ref="B64:C64"/>
  </mergeCells>
  <hyperlinks>
    <hyperlink ref="C65" r:id="rId1" display="http://le.utah.gov/UtahCode/section.jsp?code=54-8a" xr:uid="{00000000-0004-0000-3500-000000000000}"/>
    <hyperlink ref="C69" r:id="rId2" display="http://www.bluestakes.org/" xr:uid="{00000000-0004-0000-3500-000001000000}"/>
  </hyperlinks>
  <pageMargins left="0.7" right="0.7" top="0.75" bottom="0.75" header="0.3" footer="0.3"/>
  <pageSetup scale="74" fitToHeight="0" orientation="landscape" r:id="rId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pageSetUpPr fitToPage="1"/>
  </sheetPr>
  <dimension ref="B1:C72"/>
  <sheetViews>
    <sheetView topLeftCell="B1" workbookViewId="0">
      <selection activeCell="I7" sqref="I7"/>
    </sheetView>
  </sheetViews>
  <sheetFormatPr defaultColWidth="9.140625" defaultRowHeight="15" x14ac:dyDescent="0.25"/>
  <cols>
    <col min="1" max="1" width="9.140625" style="276"/>
    <col min="2" max="2" width="30.42578125" style="276" customWidth="1"/>
    <col min="3" max="3" width="125.7109375" style="276" customWidth="1"/>
    <col min="4" max="16384" width="9.140625" style="276"/>
  </cols>
  <sheetData>
    <row r="1" spans="2:3" ht="69.95" customHeight="1" thickBot="1" x14ac:dyDescent="0.3">
      <c r="B1" s="383" t="s">
        <v>1410</v>
      </c>
      <c r="C1" s="383"/>
    </row>
    <row r="2" spans="2:3" ht="15.75" thickBot="1" x14ac:dyDescent="0.3">
      <c r="B2" s="391" t="s">
        <v>1424</v>
      </c>
      <c r="C2" s="391"/>
    </row>
    <row r="3" spans="2:3" ht="102.75" thickBot="1" x14ac:dyDescent="0.3">
      <c r="B3" s="172" t="s">
        <v>159</v>
      </c>
      <c r="C3" s="277" t="str">
        <f>Master!$B$52</f>
        <v xml:space="preserve">    Vermont Statutes Annotated, Title 30 (30 V.S.A.), § 7001. (4) "Excavation activities" means any activities that will disturb the subsurface of the earth or could damage underground utility facilities and that may involve the removal of earth, rock, or other materials in the ground or the demolition of any structure by the discharge of explosives or the use of powered or mechanized equipment, including digging, trenching, blasting, boring, drilling, hammering, post driving, wrecking, razing, tunneling, or pavement or concrete slab removal within 100 feet of an underground utility facility. Excavation activities shall not include the tilling of the soil for agricultural purposes, routine home gardening with hand tools outside easement areas and public rights-of-way, activities relating to routine public highway maintenance, or the use of hand tools by a company, or the company's agent or a contractor working under the agent's direction, to locate or service the company's facilities, provided the company has a written damage prevention program.</v>
      </c>
    </row>
    <row r="4" spans="2:3" ht="64.5" thickBot="1" x14ac:dyDescent="0.3">
      <c r="B4" s="172" t="s">
        <v>160</v>
      </c>
      <c r="C4" s="277" t="str">
        <f>Master!$C$52</f>
        <v xml:space="preserve">    30 V.S.A. § 7001. (2) "Company" means any public utility, municipality, or person that supplies gas, electricity, hot water, steam, or telecommunications service and that maintains underground utility facilities, and any cable television company operating a cable television system as defined in section 501 of this title that maintains underground utility facilities. ... (5) "Person" means any individual, trust, firm, joint stock company, corporation including a government corporation, partnership, association, state, municipality, commission, political subdivision of the state, or any interstate body.</v>
      </c>
    </row>
    <row r="5" spans="2:3" ht="26.25" thickBot="1" x14ac:dyDescent="0.3">
      <c r="B5" s="172" t="s">
        <v>1465</v>
      </c>
      <c r="C5" s="280" t="str">
        <f>Master!$D$52</f>
        <v>Yes.
(30 V.S.A. § 7004)</v>
      </c>
    </row>
    <row r="6" spans="2:3" ht="26.25" thickBot="1" x14ac:dyDescent="0.3">
      <c r="B6" s="172" t="s">
        <v>296</v>
      </c>
      <c r="C6" s="278">
        <f>Master!$E$52</f>
        <v>2</v>
      </c>
    </row>
    <row r="7" spans="2:3" ht="102.75" thickBot="1" x14ac:dyDescent="0.3">
      <c r="B7" s="172" t="s">
        <v>297</v>
      </c>
      <c r="C7" s="279" t="str">
        <f>Master!$F$52</f>
        <v xml:space="preserve">    30 V.S.A. § 7004. (a) No person or company shall engage in excavation activities, except in an emergency situation as defined by the Commission, without premarking the proposed area of excavation activities and giving notice as required by this section.  (b) Prior to notifying the System, the person shall premark the area of proposed excavation activities in a manner that will enable operators of underground facilities to identify the boundaries of the proposed excavation activities. (c) At least 48 hours, excluding Saturdays, Sundays and legal holidays, but not more than 30 days before commencing excavation activities, each person required to give notice of excavation activities shall notify the system referred to in section 7002 of this title. Such notice shall set forth a reasonably accurate and readily identifiable description of the geographical location of the proposed excavation activities.  (c) Notice to the system may be in writing or by telephone. For purposes of this section, the system shall provide a toll-free telephone number.</v>
      </c>
    </row>
    <row r="8" spans="2:3" ht="26.25" thickBot="1" x14ac:dyDescent="0.3">
      <c r="B8" s="172" t="s">
        <v>298</v>
      </c>
      <c r="C8" s="280" t="str">
        <f>Master!$G$52</f>
        <v>30
(30 V.S.A. § 7004 (e))</v>
      </c>
    </row>
    <row r="9" spans="2:3" ht="26.25" thickBot="1" x14ac:dyDescent="0.3">
      <c r="B9" s="172" t="s">
        <v>299</v>
      </c>
      <c r="C9" s="280" t="str">
        <f>Master!$H$52</f>
        <v>Yes.
(30 V.S.A. § 7004. (b))</v>
      </c>
    </row>
    <row r="10" spans="2:3" ht="26.25" thickBot="1" x14ac:dyDescent="0.3">
      <c r="B10" s="172" t="s">
        <v>61</v>
      </c>
      <c r="C10" s="280" t="str">
        <f>Master!$I$52</f>
        <v>18"
(30 V.S.A. § 7001. (7))</v>
      </c>
    </row>
    <row r="11" spans="2:3" ht="102.75" thickBot="1" x14ac:dyDescent="0.3">
      <c r="B11" s="172" t="s">
        <v>300</v>
      </c>
      <c r="C11" s="279" t="str">
        <f>Master!$J$52</f>
        <v xml:space="preserve">    30 V.S.A. § 7001. (13) "Verified" means the location and depth have been visually determined using careful and prudent excavating techniques such as hand digging, water excavation, or other safe means.    
    § 7006b. Any person engaged in excavating activities in the approximate location of underground utility facilities marked pursuant to section 7006 of this title shall take reasonable precautions to avoid damage to underground utility facilities, including but not limited to any substantial weakening of the structural or lateral support of such facilities or penetration, severance or destruction of such facilities. The person engaged in excavation activities shall expose underground facilities to verify their location and depth, in a safe manner, at each location where the work will cross a facility and at reasonable intervals when paralleling an underground facility. Powered or mechanized equipment may only be used within the approximate location where the facilities have been verified.</v>
      </c>
    </row>
    <row r="12" spans="2:3" ht="39" thickBot="1" x14ac:dyDescent="0.3">
      <c r="B12" s="172" t="s">
        <v>301</v>
      </c>
      <c r="C12" s="281" t="str">
        <f>Master!$K$52</f>
        <v xml:space="preserve">Yes.
(30 V.S.A. § 7006b) </v>
      </c>
    </row>
    <row r="13" spans="2:3" ht="26.25" thickBot="1" x14ac:dyDescent="0.3">
      <c r="B13" s="172" t="s">
        <v>302</v>
      </c>
      <c r="C13" s="281" t="str">
        <f>Master!$L$52</f>
        <v xml:space="preserve">Yes.
(30 V.S.A. § 7006a) </v>
      </c>
    </row>
    <row r="14" spans="2:3" ht="39" thickBot="1" x14ac:dyDescent="0.3">
      <c r="B14" s="172" t="s">
        <v>303</v>
      </c>
      <c r="C14" s="281" t="str">
        <f>Master!$M$52</f>
        <v>No</v>
      </c>
    </row>
    <row r="15" spans="2:3" ht="26.25" thickBot="1" x14ac:dyDescent="0.3">
      <c r="B15" s="172" t="s">
        <v>594</v>
      </c>
      <c r="C15" s="281" t="str">
        <f>Master!$N$52</f>
        <v xml:space="preserve">Yes.
(30 V.S.A. § 7006a) </v>
      </c>
    </row>
    <row r="16" spans="2:3" ht="39" thickBot="1" x14ac:dyDescent="0.3">
      <c r="B16" s="172" t="s">
        <v>305</v>
      </c>
      <c r="C16" s="281" t="str">
        <f>Master!$O$52</f>
        <v xml:space="preserve">Yes.
(30 V.S.A. § 7006b) </v>
      </c>
    </row>
    <row r="17" spans="2:3" ht="39" thickBot="1" x14ac:dyDescent="0.3">
      <c r="B17" s="172" t="s">
        <v>306</v>
      </c>
      <c r="C17" s="281" t="str">
        <f>Master!$P$52</f>
        <v xml:space="preserve">Yes.
(30 V.S.A. § 7004 (a)) </v>
      </c>
    </row>
    <row r="18" spans="2:3" ht="26.25" thickBot="1" x14ac:dyDescent="0.3">
      <c r="B18" s="172" t="s">
        <v>307</v>
      </c>
      <c r="C18" s="281" t="str">
        <f>Master!$Q$52</f>
        <v xml:space="preserve">Yes.
(30 V.S.A. § 7007) </v>
      </c>
    </row>
    <row r="19" spans="2:3" ht="26.25" thickBot="1" x14ac:dyDescent="0.3">
      <c r="B19" s="172" t="s">
        <v>1466</v>
      </c>
      <c r="C19" s="281" t="str">
        <f>Master!$R$52</f>
        <v>No</v>
      </c>
    </row>
    <row r="20" spans="2:3" ht="26.25" thickBot="1" x14ac:dyDescent="0.3">
      <c r="B20" s="172" t="s">
        <v>309</v>
      </c>
      <c r="C20" s="281" t="str">
        <f>Master!$S$52</f>
        <v>Yes.
(30 V.S.A. § 7007)</v>
      </c>
    </row>
    <row r="21" spans="2:3" ht="15.75" thickBot="1" x14ac:dyDescent="0.3">
      <c r="B21" s="172" t="s">
        <v>310</v>
      </c>
      <c r="C21" s="281" t="str">
        <f>Master!$T$52</f>
        <v>Yes</v>
      </c>
    </row>
    <row r="22" spans="2:3" ht="128.25" thickBot="1" x14ac:dyDescent="0.3">
      <c r="B22" s="172" t="s">
        <v>311</v>
      </c>
      <c r="C22" s="277" t="str">
        <f>Master!$U$52</f>
        <v xml:space="preserve">    30 V.S.A. § 7001. In this chapter: ...   (4)  ...   Excavation activities shall not include the tilling of the soil for agricultural purposes, routine home gardening with hand tools outside easement areas and public rights-of-way, activities relating to routine public highway maintenance, or the use of hand tools by a company, or the company's agent or a contractor working under the agent's direction, to locate or service the company's facilities, provided the company has a written damage prevention program.
    Code of Vermont Rules (CVR), § 30-000-008 Rule 3.804 (A) In the event of a situation which poses a threat to life, health, property, continued utility service, or the operation of a major industrial plant or public facility, excavation may begin as soon as notice thereof is given to the damage prevention system. Such notice must be given by telephone. If the threat is of such an immediate nature that the delay caused by notifying the damage prevention system would itself increase the threat, excavation may begin at once. The excavator shall thereafter use due care to ensure that the underground plant of utilities in the area of said excavation is not damaged.  (B) A utility may agree with an excavator, in advance, on conditions in which notice is waived or upon provisions for notice not consistent with this rule.</v>
      </c>
    </row>
    <row r="23" spans="2:3" ht="15.75" thickBot="1" x14ac:dyDescent="0.3">
      <c r="B23" s="385" t="s">
        <v>60</v>
      </c>
      <c r="C23" s="385"/>
    </row>
    <row r="24" spans="2:3" ht="39" thickBot="1" x14ac:dyDescent="0.3">
      <c r="B24" s="288" t="s">
        <v>153</v>
      </c>
      <c r="C24" s="281">
        <f>Master!$V$52</f>
        <v>2</v>
      </c>
    </row>
    <row r="25" spans="2:3" ht="115.5" thickBot="1" x14ac:dyDescent="0.3">
      <c r="B25" s="288" t="s">
        <v>312</v>
      </c>
      <c r="C25" s="282" t="str">
        <f>Master!$W$52</f>
        <v xml:space="preserve">    30 V.S.A. §7006. A company notified in accordance with section 7005 of this title shall, within 48 hours, exclusive of Saturdays, Sundays and legal holidays, of the receipt of the notice, mark the approximate location of its underground utility facilities in the area of the proposed excavation activities; provided, however, if the company advises the person that the proposed excavation area is of such length or size that the company cannot reasonably mark all of the underground utility facilities within 48 hours, the person shall notify the company of the specific locations in which the excavation activities will first occur and the company shall mark facilities in those locations within 48 hours and the remaining facilities within a reasonable time thereafter. A company and an excavator may by agreement fix a later time for the company's marking of the facilities, provided the marking is made prior to excavation activities. For the purposes of this chapter, the approximate location of underground facilities shall be marked with stakes, paint or other physical means as designated by the Commission.
    Also see CVR § 30-000-008 Rule 3.803.</v>
      </c>
    </row>
    <row r="26" spans="2:3" ht="26.25" thickBot="1" x14ac:dyDescent="0.3">
      <c r="B26" s="288" t="s">
        <v>313</v>
      </c>
      <c r="C26" s="281" t="str">
        <f>Master!$X$52</f>
        <v>No</v>
      </c>
    </row>
    <row r="27" spans="2:3" ht="39" thickBot="1" x14ac:dyDescent="0.3">
      <c r="B27" s="288" t="s">
        <v>1288</v>
      </c>
      <c r="C27" s="281" t="str">
        <f>Master!$Y$52</f>
        <v>Not Addressed</v>
      </c>
    </row>
    <row r="28" spans="2:3" ht="39" thickBot="1" x14ac:dyDescent="0.3">
      <c r="B28" s="288" t="s">
        <v>1289</v>
      </c>
      <c r="C28" s="281" t="str">
        <f>Master!$Z$52</f>
        <v>No</v>
      </c>
    </row>
    <row r="29" spans="2:3" ht="64.5" thickBot="1" x14ac:dyDescent="0.3">
      <c r="B29" s="288" t="s">
        <v>314</v>
      </c>
      <c r="C29" s="282" t="str">
        <f>Master!$AA$52</f>
        <v xml:space="preserve">    CVR § 30-000-008 Rule 3.803 (C) Within forty eight hours of the receipt of notice from the damage prevention system pursuant to 30 V.S.A. § 7005, each utility concerned shall determine whether it has facilities in place and, if so, shall mark or cause to be marked their approximate location, as required by law.  (D) Such markings shall be with stakes or waterproof paint, using colors prescribed by the American Public Works Association or the American Society of Mechanical Engineers to identify the type of utility facility in place, or by other means acceptable to the company and the excavator.</v>
      </c>
    </row>
    <row r="30" spans="2:3" ht="51.75" thickBot="1" x14ac:dyDescent="0.3">
      <c r="B30" s="288" t="s">
        <v>315</v>
      </c>
      <c r="C30" s="281" t="str">
        <f>Master!$AB$52</f>
        <v>No</v>
      </c>
    </row>
    <row r="31" spans="2:3" ht="51.75" thickBot="1" x14ac:dyDescent="0.3">
      <c r="B31" s="288" t="s">
        <v>316</v>
      </c>
      <c r="C31" s="281" t="str">
        <f>Master!$AC$52</f>
        <v>No</v>
      </c>
    </row>
    <row r="32" spans="2:3" ht="39" thickBot="1" x14ac:dyDescent="0.3">
      <c r="B32" s="288" t="s">
        <v>1290</v>
      </c>
      <c r="C32" s="281" t="str">
        <f>Master!$AD$52</f>
        <v>Not Addressed</v>
      </c>
    </row>
    <row r="33" spans="2:3" ht="39" thickBot="1" x14ac:dyDescent="0.3">
      <c r="B33" s="288" t="s">
        <v>1291</v>
      </c>
      <c r="C33" s="281" t="str">
        <f>Master!$AE$52</f>
        <v>No</v>
      </c>
    </row>
    <row r="34" spans="2:3" ht="39" thickBot="1" x14ac:dyDescent="0.3">
      <c r="B34" s="288" t="s">
        <v>1281</v>
      </c>
      <c r="C34" s="281" t="str">
        <f>Master!$AF$52</f>
        <v>Not Addressed</v>
      </c>
    </row>
    <row r="35" spans="2:3" ht="39" thickBot="1" x14ac:dyDescent="0.3">
      <c r="B35" s="288" t="s">
        <v>1467</v>
      </c>
      <c r="C35" s="281" t="str">
        <f>Master!$AG$52</f>
        <v>No</v>
      </c>
    </row>
    <row r="36" spans="2:3" ht="39" thickBot="1" x14ac:dyDescent="0.3">
      <c r="B36" s="288" t="s">
        <v>1468</v>
      </c>
      <c r="C36" s="281" t="str">
        <f>Master!$AH$52</f>
        <v>Not Addressed</v>
      </c>
    </row>
    <row r="37" spans="2:3" ht="26.25" thickBot="1" x14ac:dyDescent="0.3">
      <c r="B37" s="288" t="s">
        <v>1282</v>
      </c>
      <c r="C37" s="281" t="str">
        <f>Master!$AI$52</f>
        <v>No</v>
      </c>
    </row>
    <row r="38" spans="2:3" ht="51.75" thickBot="1" x14ac:dyDescent="0.3">
      <c r="B38" s="288" t="s">
        <v>317</v>
      </c>
      <c r="C38" s="281" t="str">
        <f>Master!$AJ$52</f>
        <v>No</v>
      </c>
    </row>
    <row r="39" spans="2:3" ht="51.75" thickBot="1" x14ac:dyDescent="0.3">
      <c r="B39" s="288" t="s">
        <v>318</v>
      </c>
      <c r="C39" s="281" t="str">
        <f>Master!$AK$52</f>
        <v>Not addressed.
(For related reference, see CVR § 30-000-008 Rule 3.806 (F))</v>
      </c>
    </row>
    <row r="40" spans="2:3" ht="39" thickBot="1" x14ac:dyDescent="0.3">
      <c r="B40" s="288" t="s">
        <v>319</v>
      </c>
      <c r="C40" s="281" t="str">
        <f>Master!$AL$52</f>
        <v>No</v>
      </c>
    </row>
    <row r="41" spans="2:3" ht="51.75" thickBot="1" x14ac:dyDescent="0.3">
      <c r="B41" s="288" t="s">
        <v>1292</v>
      </c>
      <c r="C41" s="281" t="str">
        <f>Master!$AM$52</f>
        <v>Not Addressed</v>
      </c>
    </row>
    <row r="42" spans="2:3" ht="39" thickBot="1" x14ac:dyDescent="0.3">
      <c r="B42" s="288" t="s">
        <v>1293</v>
      </c>
      <c r="C42" s="281" t="str">
        <f>Master!$AN$52</f>
        <v>Yes</v>
      </c>
    </row>
    <row r="43" spans="2:3" ht="39" thickBot="1" x14ac:dyDescent="0.3">
      <c r="B43" s="288" t="s">
        <v>320</v>
      </c>
      <c r="C43" s="282" t="str">
        <f>Master!$AO$52</f>
        <v xml:space="preserve">    CVR § 30-000-008 Rule 3.806 (E)  In the case of electric or gas facilities, a subsurface marker shall be placed above the entire length of each line or conduit to alert an excavator of the presence of such facility. If the line or conduit is not metallic or otherwise detectable from the surface using a locating device, the subsurface marker shall be of a material so detectable.</v>
      </c>
    </row>
    <row r="44" spans="2:3" ht="15.75" thickBot="1" x14ac:dyDescent="0.3">
      <c r="B44" s="288" t="s">
        <v>321</v>
      </c>
      <c r="C44" s="281" t="str">
        <f>Master!$AP$52</f>
        <v>No</v>
      </c>
    </row>
    <row r="45" spans="2:3" ht="15.75" thickBot="1" x14ac:dyDescent="0.3">
      <c r="B45" s="386" t="s">
        <v>322</v>
      </c>
      <c r="C45" s="386"/>
    </row>
    <row r="46" spans="2:3" ht="26.25" thickBot="1" x14ac:dyDescent="0.3">
      <c r="B46" s="290" t="s">
        <v>1469</v>
      </c>
      <c r="C46" s="281" t="str">
        <f>Master!$AQ$52</f>
        <v>Yes.
(CVR § 30-000-008 Rule 3.802)</v>
      </c>
    </row>
    <row r="47" spans="2:3" ht="26.25" thickBot="1" x14ac:dyDescent="0.3">
      <c r="B47" s="290" t="s">
        <v>1470</v>
      </c>
      <c r="C47" s="281" t="str">
        <f>Master!$AR$52</f>
        <v>No</v>
      </c>
    </row>
    <row r="48" spans="2:3" ht="90" thickBot="1" x14ac:dyDescent="0.3">
      <c r="B48" s="290" t="s">
        <v>1471</v>
      </c>
      <c r="C48" s="282" t="str">
        <f>Master!$AS$52</f>
        <v xml:space="preserve">    30 V.S.A. § 7002. Each company shall be a member of and participate in the Public Utility Underground Facility Damage Prevention System as designated by the Commission unless granted an exemption by the Commission after opportunity for hearing.
    § 7003. The Commission shall adopt rules, pursuant to 3 V.S.A. chapter 25 relative to: ... (6) standards for the granting of exemptions under section 7002 of this title;
    CVR § 30-000-008 Rule 3.802 (E) No company shall be exempt from membership in the damage prevention system unless it can show that the cost of such membership outweighs the benefit, both to such company and to other affected persons.  In ruling on a company's request for exemption, the Board shall consider the following factors .... </v>
      </c>
    </row>
    <row r="49" spans="2:3" ht="26.25" thickBot="1" x14ac:dyDescent="0.3">
      <c r="B49" s="290" t="s">
        <v>326</v>
      </c>
      <c r="C49" s="281" t="str">
        <f>Master!$AT$52</f>
        <v>No</v>
      </c>
    </row>
    <row r="50" spans="2:3" ht="26.25" thickBot="1" x14ac:dyDescent="0.3">
      <c r="B50" s="290" t="s">
        <v>327</v>
      </c>
      <c r="C50" s="281" t="str">
        <f>Master!$AU$52</f>
        <v>Not Addressed</v>
      </c>
    </row>
    <row r="51" spans="2:3" ht="39" thickBot="1" x14ac:dyDescent="0.3">
      <c r="B51" s="290" t="s">
        <v>328</v>
      </c>
      <c r="C51" s="281" t="str">
        <f>Master!$AV$52</f>
        <v>Yes</v>
      </c>
    </row>
    <row r="52" spans="2:3" ht="64.5" thickBot="1" x14ac:dyDescent="0.3">
      <c r="B52" s="290" t="s">
        <v>329</v>
      </c>
      <c r="C52" s="282" t="str">
        <f>Master!$AW$52</f>
        <v xml:space="preserve">    CVR § 30-000-008 Rule 3.805 ... (D) Following receipt of an Underground Facility Damage Prevention Report or annual report, the Board [Vermont Public Service Board] may request the Department of Public Service to investigate the facts and make a report.  
    § 30-000-008 Rule:3.807 (A) The Department may investigate any Underground Facility Damage Prevention Report. (I) In addition to the procedures set forth in this section, the Board, on its own initiative or in response to a petition, may initiate an investigation into a possible violation of any statute, rule, regulation, or order issued thereunder related to Underground Utility Damage Prevention.</v>
      </c>
    </row>
    <row r="53" spans="2:3" ht="26.25" thickBot="1" x14ac:dyDescent="0.3">
      <c r="B53" s="290" t="s">
        <v>330</v>
      </c>
      <c r="C53" s="281" t="str">
        <f>Master!$AX$52</f>
        <v>Yes</v>
      </c>
    </row>
    <row r="54" spans="2:3" ht="179.25" thickBot="1" x14ac:dyDescent="0.3">
      <c r="B54" s="290" t="s">
        <v>331</v>
      </c>
      <c r="C54" s="282" t="str">
        <f>Master!$AY$52</f>
        <v xml:space="preserve">    30 V.S.A. § 7008. (a) Any person or company who violates any provisions of sections 7004, 7006, 7006a, 7006b, or 7007 of this title shall be subject to a civil penalty of not more than $ 500.00 for the first offense, not more than $ 1,000.00 for the second offense within one year of the date of the first offense, not more than $ 1,500.00 for the third offense within one year of the first offense, and not more than $ 5,000.00 for the fourth or subsequent offense within one year of the date of a previous offense, in addition to any other remedies or penalties provided by law or any liability for actual damages. For the purposes of this subsection, "the date of the first offense" means the date on which the violation occurred, not the date on which the adjudication of the offense resulted. ... (e) Any person who violates any provisions of sections 7004 through 7007 of this title as to an underground gas distribution or transmission facility shall also be subject to the civil penalties described in section 2816 of this title. However, a person who has been assessed a civil penalty pursuant to section 2816 of this title shall not be subject to the payment of an assessed penalty under the provisions of this section for the same violation.
    30 V.S.A. § 2816 (a) Gas pipeline safety program. -- Any person who violates any statute, rule, regulation, or order of the Public Service Board relating to safety standards or safety practices applicable to transportation of gas through gas pipeline facilities subject to the jurisdiction of the Public Service Board is subject to a civil penalty of not more than $ 200,000.00 for each violation for each day that the violation persists. However, the maximum civil penalty shall not exceed $ 2,000,000.00 for any related series of violations. The penalty may be imposed by the Board after notice to the offending person of the alleged violations and opportunity for hearing.</v>
      </c>
    </row>
    <row r="55" spans="2:3" ht="26.25" thickBot="1" x14ac:dyDescent="0.3">
      <c r="B55" s="290" t="s">
        <v>332</v>
      </c>
      <c r="C55" s="281" t="str">
        <f>Master!$AZ$52</f>
        <v>Yes</v>
      </c>
    </row>
    <row r="56" spans="2:3" ht="179.25" thickBot="1" x14ac:dyDescent="0.3">
      <c r="B56" s="290" t="s">
        <v>333</v>
      </c>
      <c r="C56" s="282" t="str">
        <f>Master!$BA$52</f>
        <v xml:space="preserve">    30 V.S.A. § 7008. (a) Any person or company who violates any provisions of sections 7004, 7006, 7006a, 7006b, or 7007 of this title shall be subject to a civil penalty of not more than $ 500.00 for the first offense, not more than $ 1,000.00 for the second offense within one year of the date of the first offense, not more than $ 1,500.00 for the third offense within one year of the first offense, and not more than $ 5,000.00 for the fourth or subsequent offense within one year of the date of a previous offense, in addition to any other remedies or penalties provided by law or any liability for actual damages. For the purposes of this subsection, "the date of the first offense" means the date on which the violation occurred, not the date on which the adjudication of the offense resulted. ... (e) Any person who violates any provisions of sections 7004 through 7007 of this title as to an underground gas distribution or transmission facility shall also be subject to the civil penalties described in section 2816 of this title. However, a person who has been assessed a civil penalty pursuant to section 2816 of this title shall not be subject to the payment of an assessed penalty under the provisions of this section for the same violation.
    30 V.S.A. § 2816 (a) Gas pipeline safety program. -- Any person who violates any statute, rule, regulation, or order of the Public Service Board relating to safety standards or safety practices applicable to transportation of gas through gas pipeline facilities subject to the jurisdiction of the Public Service Board is subject to a civil penalty of not more than $ 200,000.00 for each violation for each day that the violation persists. However, the maximum civil penalty shall not exceed $ 2,000,000.00 for any related series of violations. The penalty may be imposed by the Board after notice to the offending person of the alleged violations and opportunity for hearing.</v>
      </c>
    </row>
    <row r="57" spans="2:3" ht="26.25" thickBot="1" x14ac:dyDescent="0.3">
      <c r="B57" s="290" t="s">
        <v>334</v>
      </c>
      <c r="C57" s="281" t="str">
        <f>Master!$BB$52</f>
        <v>No</v>
      </c>
    </row>
    <row r="58" spans="2:3" ht="26.25" thickBot="1" x14ac:dyDescent="0.3">
      <c r="B58" s="290" t="s">
        <v>335</v>
      </c>
      <c r="C58" s="281" t="str">
        <f>Master!$BC$52</f>
        <v>Not addressed.</v>
      </c>
    </row>
    <row r="59" spans="2:3" ht="26.25" thickBot="1" x14ac:dyDescent="0.3">
      <c r="B59" s="290" t="s">
        <v>200</v>
      </c>
      <c r="C59" s="281" t="str">
        <f>Master!$BD$52</f>
        <v>Vermont Public Service Board
Department of Public Service</v>
      </c>
    </row>
    <row r="60" spans="2:3" ht="39" thickBot="1" x14ac:dyDescent="0.3">
      <c r="B60" s="290" t="s">
        <v>336</v>
      </c>
      <c r="C60" s="281" t="str">
        <f>Master!$BE$52</f>
        <v>Yes.
(Reference 30 V.S.A. § 207, as referenced by CVR § 30-000-008 Rule:3.805 (E)).</v>
      </c>
    </row>
    <row r="61" spans="2:3" ht="51.75" thickBot="1" x14ac:dyDescent="0.3">
      <c r="B61" s="290" t="s">
        <v>651</v>
      </c>
      <c r="C61" s="281" t="str">
        <f>Master!$BF$52</f>
        <v>Yes.
(CVR § 30-000-008 Rule:3.805 (C). Also reference 30 V.S.A. § 207, as referenced by CVR § 30-000-008 Rule:3.805 (E)).</v>
      </c>
    </row>
    <row r="62" spans="2:3" ht="51.75" thickBot="1" x14ac:dyDescent="0.3">
      <c r="B62" s="290" t="s">
        <v>477</v>
      </c>
      <c r="C62" s="281" t="str">
        <f>Master!$BG$52</f>
        <v>No</v>
      </c>
    </row>
    <row r="63" spans="2:3" ht="51.75" thickBot="1" x14ac:dyDescent="0.3">
      <c r="B63" s="290" t="s">
        <v>478</v>
      </c>
      <c r="C63" s="281" t="str">
        <f>Master!$BH$52</f>
        <v>No</v>
      </c>
    </row>
    <row r="64" spans="2:3" ht="15.75" thickBot="1" x14ac:dyDescent="0.3">
      <c r="B64" s="387" t="s">
        <v>339</v>
      </c>
      <c r="C64" s="387"/>
    </row>
    <row r="65" spans="2:3" ht="39" thickBot="1" x14ac:dyDescent="0.3">
      <c r="B65" s="291" t="s">
        <v>340</v>
      </c>
      <c r="C65" s="163" t="str">
        <f>Master!$BI$52</f>
        <v xml:space="preserve">    Vermont Statutes Title 30 (30 V.S.A.), Part 3, Chapter 86, , §§ 7001 to 7008, Underground Utility Damage Prevention System
(https://legislature.vermont.gov/statutes/fullchapter/30/086)
    Also see One-Call Center Website for Information on State Law.</v>
      </c>
    </row>
    <row r="66" spans="2:3" ht="26.25" thickBot="1" x14ac:dyDescent="0.3">
      <c r="B66" s="291" t="s">
        <v>341</v>
      </c>
      <c r="C66" s="283" t="str">
        <f>Master!$BJ$52</f>
        <v>May 23, 2019 effective on July 1, 2019</v>
      </c>
    </row>
    <row r="67" spans="2:3" ht="26.25" thickBot="1" x14ac:dyDescent="0.3">
      <c r="B67" s="291" t="s">
        <v>342</v>
      </c>
      <c r="C67" s="283" t="str">
        <f>Master!$BK$52</f>
        <v>Yes</v>
      </c>
    </row>
    <row r="68" spans="2:3" ht="26.25" thickBot="1" x14ac:dyDescent="0.3">
      <c r="B68" s="291" t="s">
        <v>343</v>
      </c>
      <c r="C68" s="156" t="str">
        <f>Master!$BL$52</f>
        <v>Code of Vermont Rules (CVR), Agency 30, Sub-Agency 000, Chapter 3800. Rule 3.800 - Underground Utility Damage Prevention
(http://www.lexisnexis.com/hottopics/codeofvtrules/)</v>
      </c>
    </row>
    <row r="69" spans="2:3" ht="26.25" thickBot="1" x14ac:dyDescent="0.3">
      <c r="B69" s="291" t="s">
        <v>1472</v>
      </c>
      <c r="C69" s="156" t="str">
        <f>Master!$BM$52</f>
        <v>Dig Safe - Vermont 
(http://www.digsafe.com/)</v>
      </c>
    </row>
    <row r="70" spans="2:3" ht="15.75" thickBot="1" x14ac:dyDescent="0.3">
      <c r="B70" s="381" t="s">
        <v>377</v>
      </c>
      <c r="C70" s="382"/>
    </row>
    <row r="71" spans="2:3" ht="15.75" thickBot="1" x14ac:dyDescent="0.3">
      <c r="B71" s="292" t="s">
        <v>74</v>
      </c>
      <c r="C71" s="282">
        <f>Master!$BN$52</f>
        <v>0</v>
      </c>
    </row>
    <row r="72" spans="2:3" ht="51.75" thickBot="1" x14ac:dyDescent="0.3">
      <c r="B72" s="292" t="s">
        <v>138</v>
      </c>
      <c r="C72" s="284">
        <f>Master!$BO$52</f>
        <v>0</v>
      </c>
    </row>
  </sheetData>
  <mergeCells count="6">
    <mergeCell ref="B70:C70"/>
    <mergeCell ref="B1:C1"/>
    <mergeCell ref="B2:C2"/>
    <mergeCell ref="B23:C23"/>
    <mergeCell ref="B45:C45"/>
    <mergeCell ref="B64:C64"/>
  </mergeCells>
  <hyperlinks>
    <hyperlink ref="C69" r:id="rId1" display="http://www.digsafe.com/" xr:uid="{00000000-0004-0000-3600-000000000000}"/>
    <hyperlink ref="C68" r:id="rId2" display="http://www.lexisnexis.com/hottopics/codeofvtrules/" xr:uid="{00000000-0004-0000-3600-000001000000}"/>
    <hyperlink ref="C65" r:id="rId3" display="http://www.lexisnexis.com/hottopics/vtstatutesconstctrules/" xr:uid="{00000000-0004-0000-3600-000002000000}"/>
  </hyperlinks>
  <pageMargins left="0.7" right="0.7" top="0.75" bottom="0.75" header="0.3" footer="0.3"/>
  <pageSetup scale="74" fitToHeight="0" orientation="landscape" r:id="rId4"/>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pageSetUpPr fitToPage="1"/>
  </sheetPr>
  <dimension ref="B1:C72"/>
  <sheetViews>
    <sheetView topLeftCell="A61" workbookViewId="0">
      <selection activeCell="C61" sqref="C61"/>
    </sheetView>
  </sheetViews>
  <sheetFormatPr defaultColWidth="9.140625" defaultRowHeight="15" x14ac:dyDescent="0.25"/>
  <cols>
    <col min="1" max="1" width="9.140625" style="276"/>
    <col min="2" max="2" width="30.42578125" style="276" customWidth="1"/>
    <col min="3" max="3" width="88.7109375" style="276" customWidth="1"/>
    <col min="4" max="16384" width="9.140625" style="276"/>
  </cols>
  <sheetData>
    <row r="1" spans="2:3" ht="69.95" customHeight="1" thickBot="1" x14ac:dyDescent="0.3">
      <c r="B1" s="383" t="s">
        <v>1411</v>
      </c>
      <c r="C1" s="383"/>
    </row>
    <row r="2" spans="2:3" ht="15.75" thickBot="1" x14ac:dyDescent="0.3">
      <c r="B2" s="391" t="s">
        <v>1424</v>
      </c>
      <c r="C2" s="391"/>
    </row>
    <row r="3" spans="2:3" ht="115.5" thickBot="1" x14ac:dyDescent="0.3">
      <c r="B3" s="172" t="s">
        <v>159</v>
      </c>
      <c r="C3" s="277" t="str">
        <f>Master!$B$53</f>
        <v xml:space="preserve">    Code of Virginia § 56-265.15 "Demolish" or "demolition" means any operation by which a structure or mass of material is wrecked, razed, rendered, moved, or removed by means of any tools, equipment, or discharge of explosives which could damage underground utility lines. ... "Excavate" or "excavation" means any operation in which earth, rock, or other material in the ground is moved, removed, or otherwise displaced by means of any tools, equipment, or explosives and includes, without limitation, grading, trenching, digging, ditching, dredging, drilling, augering, tunneling, scraping, cable or pipe plowing and driving, wrecking, razing, rendering, moving, or removing any structure or mass of material. "Excavate" or "excavation" shall not include installation of a sign that consists of metal, plastic, or wooden poles placed in the ground by hand or by foot without the use of tools or equipment.</v>
      </c>
    </row>
    <row r="4" spans="2:3" ht="39" thickBot="1" x14ac:dyDescent="0.3">
      <c r="B4" s="172" t="s">
        <v>160</v>
      </c>
      <c r="C4" s="277" t="str">
        <f>Master!$C$53</f>
        <v xml:space="preserve">    Code of Virginia § 56-265.15 "Person" means any individual, operator, firm, joint venture, partnership, corporation, association, municipality, or other political subdivision, governmental unit, department or agency, and includes any trustee, receiver, assignee, or personal representative thereof.</v>
      </c>
    </row>
    <row r="5" spans="2:3" ht="26.25" thickBot="1" x14ac:dyDescent="0.3">
      <c r="B5" s="172" t="s">
        <v>1465</v>
      </c>
      <c r="C5" s="278" t="str">
        <f>Master!$D$53</f>
        <v>Yes</v>
      </c>
    </row>
    <row r="6" spans="2:3" ht="26.25" thickBot="1" x14ac:dyDescent="0.3">
      <c r="B6" s="172" t="s">
        <v>296</v>
      </c>
      <c r="C6" s="278">
        <f>Master!$E$53</f>
        <v>2</v>
      </c>
    </row>
    <row r="7" spans="2:3" ht="141" thickBot="1" x14ac:dyDescent="0.3">
      <c r="B7" s="172" t="s">
        <v>297</v>
      </c>
      <c r="C7" s="279" t="str">
        <f>Master!$F$53</f>
        <v xml:space="preserve">    Code of Virginia § 56-265.17. A. Except as provided in subsection G, no person, including operators, shall make or begin any excavation or demolition without first notifying the notification center for that area. Notice to the notification center shall be deemed to be notice to each operator who is a member of the notification center. ... B. Except in the case of an emergency as defined in § 56-265.15, the excavator may commence work under one of the following conditions:  1. After waiting forty-eight hours, beginning 7:00 a.m. the next working day following notice to the notification center;  2. At any time, if the excavator confirms that all applicable operators have either marked their underground utility lines or reported that no lines are present in the vicinity of the excavation or demolition. The confirmation shall be obtained by contacting or receiving information from the notification center's excavator-operator information exchange system; or  3. If informed by the notification center that no operators are to be notified.</v>
      </c>
    </row>
    <row r="8" spans="2:3" ht="26.25" thickBot="1" x14ac:dyDescent="0.3">
      <c r="B8" s="172" t="s">
        <v>298</v>
      </c>
      <c r="C8" s="280" t="str">
        <f>Master!$G$53</f>
        <v>15
(Code of Virginia § 56-265.17. D.)</v>
      </c>
    </row>
    <row r="9" spans="2:3" ht="26.25" thickBot="1" x14ac:dyDescent="0.3">
      <c r="B9" s="172" t="s">
        <v>299</v>
      </c>
      <c r="C9" s="280" t="str">
        <f>Master!$H$53</f>
        <v>Yes.
(Code of Virginia § 56-265.17. E., and Virginia Administrative Code (VAC) § 20VAC5-309-190.)</v>
      </c>
    </row>
    <row r="10" spans="2:3" ht="26.25" thickBot="1" x14ac:dyDescent="0.3">
      <c r="B10" s="172" t="s">
        <v>61</v>
      </c>
      <c r="C10" s="280" t="str">
        <f>Master!$I$53</f>
        <v>24"
(Code of Virginia § 56-265.19. A., and VAC § 20VAC5-309-140. 2.)</v>
      </c>
    </row>
    <row r="11" spans="2:3" ht="294" thickBot="1" x14ac:dyDescent="0.3">
      <c r="B11" s="172" t="s">
        <v>300</v>
      </c>
      <c r="C11" s="279" t="str">
        <f>Master!$J$53</f>
        <v xml:space="preserve">    Code of Virginia § 56-265.24. A. Any person excavating within two feet on either side of the staked or marked location of an operator's underground utility line or demolishing in such proximity to an underground utility line that the utility line may be destroyed, damaged, dislocated or disturbed shall take all reasonable steps necessary to properly protect, support and backfill underground utility lines. For excavations not parallel to an existing underground utility line, such steps shall include, but may not be limited to:  1. Exposing the underground utility line to its extremities by hand digging;  2. Not utilizing mechanized equipment within two feet of the extremities of all exposed utility lines; and  3. Protecting the exposed utility lines from damage.  In addition, for excavations parallel to an existing utility line, such steps shall include, but may not be limited to, hand digging at reasonable distances along the line of excavation. The excavator shall exercise due care at all times to protect underground utility lines when exposing these lines by hand digging.
    VAC § 20VAC5-309-140. Any person excavating around underground utility lines shall take all reasonable steps to protect such utility lines. These steps shall include, but are not limited to, the following: 1. The excavator shall plan the excavation in such a manner to avoid damage to, and minimize interference with, underground utility lines in and near the construction area; 2. The excavator shall expose the underground utility line to its extremities by hand digging within the excavation area when excavation is expected to come within two feet of the marked location of the underground utility line;  3. The excavator shall not utilize mechanized equipment within two feet of the extremities of all exposed utility lines;  4. The excavator shall maintain a reasonable clearance, to include the width of the utility line, if known, plus 24 inches, between the marked or staked location of an underground utility line and the cutting edge or point of any mechanized equipment, considering the known limit of control of the cutting edge or point to avoid damage to the utility line;  5. The excavator shall provide proper support for underground utility lines during excavation activities....</v>
      </c>
    </row>
    <row r="12" spans="2:3" ht="39" thickBot="1" x14ac:dyDescent="0.3">
      <c r="B12" s="172" t="s">
        <v>301</v>
      </c>
      <c r="C12" s="281" t="str">
        <f>Master!$K$53</f>
        <v>Yes.
(Code of Virginia § 56-265.24. A., and VAC § 20VAC5-309-140. 2.)</v>
      </c>
    </row>
    <row r="13" spans="2:3" ht="26.25" thickBot="1" x14ac:dyDescent="0.3">
      <c r="B13" s="172" t="s">
        <v>302</v>
      </c>
      <c r="C13" s="281" t="str">
        <f>Master!$L$53</f>
        <v>Yes.
(VAC § 20VAC5-309-170.)</v>
      </c>
    </row>
    <row r="14" spans="2:3" ht="39" thickBot="1" x14ac:dyDescent="0.3">
      <c r="B14" s="172" t="s">
        <v>303</v>
      </c>
      <c r="C14" s="281" t="str">
        <f>Master!$M$53</f>
        <v>Yes.
(Code of Virginia § 56-265.24. C., and VAC § 20VAC5-309-120.)</v>
      </c>
    </row>
    <row r="15" spans="2:3" ht="26.25" thickBot="1" x14ac:dyDescent="0.3">
      <c r="B15" s="172" t="s">
        <v>594</v>
      </c>
      <c r="C15" s="281" t="str">
        <f>Master!$N$53</f>
        <v>Yes.
(Code of Virginia § 56-265.24. B.)</v>
      </c>
    </row>
    <row r="16" spans="2:3" ht="39" thickBot="1" x14ac:dyDescent="0.3">
      <c r="B16" s="172" t="s">
        <v>305</v>
      </c>
      <c r="C16" s="281" t="str">
        <f>Master!$O$53</f>
        <v>Yes.
(VAC § 20VAC5-309-150.)</v>
      </c>
    </row>
    <row r="17" spans="2:3" ht="39" thickBot="1" x14ac:dyDescent="0.3">
      <c r="B17" s="172" t="s">
        <v>306</v>
      </c>
      <c r="C17" s="281" t="str">
        <f>Master!$P$53</f>
        <v>Yes.
(Code of Virginia § 56-265.17. A.)</v>
      </c>
    </row>
    <row r="18" spans="2:3" ht="26.25" thickBot="1" x14ac:dyDescent="0.3">
      <c r="B18" s="172" t="s">
        <v>307</v>
      </c>
      <c r="C18" s="281" t="str">
        <f>Master!$Q$53</f>
        <v>Yes.
(Code of Virginia § 56-265.24. D.)</v>
      </c>
    </row>
    <row r="19" spans="2:3" ht="26.25" thickBot="1" x14ac:dyDescent="0.3">
      <c r="B19" s="172" t="s">
        <v>1466</v>
      </c>
      <c r="C19" s="281" t="str">
        <f>Master!$R$53</f>
        <v>No</v>
      </c>
    </row>
    <row r="20" spans="2:3" ht="26.25" thickBot="1" x14ac:dyDescent="0.3">
      <c r="B20" s="172" t="s">
        <v>309</v>
      </c>
      <c r="C20" s="281" t="str">
        <f>Master!$S$53</f>
        <v>Yes.
(VAC § 20VAC5-309-200.)</v>
      </c>
    </row>
    <row r="21" spans="2:3" ht="15.75" thickBot="1" x14ac:dyDescent="0.3">
      <c r="B21" s="172" t="s">
        <v>310</v>
      </c>
      <c r="C21" s="281" t="str">
        <f>Master!$T$53</f>
        <v>Yes</v>
      </c>
    </row>
    <row r="22" spans="2:3" ht="268.5" thickBot="1" x14ac:dyDescent="0.3">
      <c r="B22" s="172" t="s">
        <v>311</v>
      </c>
      <c r="C22" s="277" t="str">
        <f>Master!$U$53</f>
        <v xml:space="preserve">    Code of Virginia § 56-265.15. A. As used in this chapter: … Excavate" or "excavation" shall not include installation of a sign that consists of metal, plastic, or wooden poles placed in the ground by hand or by foot without the use of tools or equipment.
    § 56-265.15:1. Nothing in this chapter shall apply to:  1. Any hand digging performed by an owner or occupant of a property.  2. The tilling of soil for agricultural purposes.  3. Any excavation done by a railroad when the excavation is made entirely on the land which the railroad owns and on which the railroad operates, provided there is no encroachment on any operator's rights-of-way or easements.  4. An excavation or demolition during an emergency, as defined in § 56-265.15, provided all reasonable precaution has been taken to protect the underground utility lines.  In the case of the state highway systems or streets and roads maintained by political subdivisions, officials of the Department of Transportation or the political subdivision where the use of such highways, roads, streets or other public way is impaired by an unforeseen occurrence shall determine the necessity of repair beginning immediately after the occurrence.  5. Any excavation for routine pavement maintenance, including patch type paving or the milling of pavement surfaces, upon the paved portion of any street, road, or highway of the Commonwealth provided that any such excavation does not exceed a depth of twelve inches (0.3 meter).  6. Any excavation for the purpose of mining pursuant to and in accordance with the requirements of a permit issued by the Department of Mines, Minerals and Energy.  7. Any hand digging performed by an operator to locate the operator's utility lines in response to a notice of excavation from the notification center, provided all reasonable precaution has been taken to protect the underground utility lines.  8. Any installation of a sign that does not involve excavation as defined in § 56-265.15.</v>
      </c>
    </row>
    <row r="23" spans="2:3" ht="15.75" thickBot="1" x14ac:dyDescent="0.3">
      <c r="B23" s="385" t="s">
        <v>60</v>
      </c>
      <c r="C23" s="385"/>
    </row>
    <row r="24" spans="2:3" ht="39" thickBot="1" x14ac:dyDescent="0.3">
      <c r="B24" s="288" t="s">
        <v>153</v>
      </c>
      <c r="C24" s="281">
        <f>Master!$V$53</f>
        <v>3</v>
      </c>
    </row>
    <row r="25" spans="2:3" ht="217.5" thickBot="1" x14ac:dyDescent="0.3">
      <c r="B25" s="288" t="s">
        <v>312</v>
      </c>
      <c r="C25" s="282" t="str">
        <f>Master!$W$53</f>
        <v xml:space="preserve">    Code of Virginia § 56-265.19. A. If a proposed excavation or demolition is planned in such proximity to the underground utility line that the utility line may be destroyed, damaged, dislocated, or disturbed, the operator shall mark the approximate horizontal location of the underground utility line on the ground to within two feet of either side of the underground utility line by means of stakes, paint, flags, or a combination thereof. The operator shall mark the underground utility line and report the marking status to the excavator-operator information exchange system by no later than 7:00 a.m. on the third working day following the excavator's notice to the notification center, unless the operator is unable to do so due to extraordinary circumstances. If the operator is unable to mark the location within the time allowed under this section due to extraordinary circumstances, the operator shall notify directly the person who proposes to excavate or demolish and shall, in addition, notify the person of the date and time when the location will be marked. The deferral to mark for extraordinary circumstances shall be no longer than 96 hours from 7:00 a.m. on the next working day following notice to the notification center, unless a longer time is otherwise agreed upon by the operator and excavator. The operator shall also inform the notification center of any deferral.  B. If a proposed excavation or demolition is not planned in such proximity to the operator's underground utility lines that the utility line may be damaged, the operator shall so report to the notification center's excavator-operator information exchange system no later than 7:00 a.m. on the third working day following the excavator's notice to the notification center.</v>
      </c>
    </row>
    <row r="26" spans="2:3" ht="26.25" thickBot="1" x14ac:dyDescent="0.3">
      <c r="B26" s="288" t="s">
        <v>313</v>
      </c>
      <c r="C26" s="281" t="str">
        <f>Master!$X$53</f>
        <v>Yes</v>
      </c>
    </row>
    <row r="27" spans="2:3" ht="51.75" thickBot="1" x14ac:dyDescent="0.3">
      <c r="B27" s="288" t="s">
        <v>1288</v>
      </c>
      <c r="C27" s="282" t="str">
        <f>Master!$Y$53</f>
        <v xml:space="preserve">    Code of Virginia § 56-265.19. E. Locators shall be trained in applicable locating industry standards and practices no less stringent than the National Utility Locating Contractors Association's locator training standards and practices. Each locator's training shall be documented. Such documents shall be maintained by the operator or contract locator.</v>
      </c>
    </row>
    <row r="28" spans="2:3" ht="39" thickBot="1" x14ac:dyDescent="0.3">
      <c r="B28" s="288" t="s">
        <v>1289</v>
      </c>
      <c r="C28" s="281" t="str">
        <f>Master!$Z$53</f>
        <v>Yes.
(Code of Virginia § 56-265.19:21, and  VAC § 20VAC5-309-110.)</v>
      </c>
    </row>
    <row r="29" spans="2:3" ht="409.6" thickBot="1" x14ac:dyDescent="0.3">
      <c r="B29" s="288" t="s">
        <v>314</v>
      </c>
      <c r="C29" s="282" t="str">
        <f>Master!$AA$53</f>
        <v xml:space="preserve">    Code of Virginia § 56-265.21. In marking the approximate location of underground utility lines or proposed excavation if required pursuant to subsection E of § 56-265.17 the American Public Works Association color codes shall be used.
    VAC § 20VAC5-309-110. A. All markings shall be suitable for their intended purpose for a period of 15 working days beginning at 7 a.m. on the next working day following notice by the excavator to the notification center.  B. Markings shall be made at sufficient intervals to clearly indicate the approximate horizontal location and direction of the underground utility line. However, the distance between any two marks indicating the same utility line shall not exceed 20 feet. Site conditions or directional changes of the underground utility line shall be considered to determine the need for shorter distance between marks….  D. Paint marks shall be approximately 8 to 10 inches in length and one to two inches in width except when "spot" marking is necessary.  E. A minimum of three separate marks shall be made for each underground utility line marking.  F. Valve box covers that are at grade and visible shall be marked with the appropriate color in accordance with the Act….  H. Where the proposed excavation crosses an underground utility line, markings shall be at intervals that clearly define the route of the underground line.  I. All markings shall extend if practical, a reasonable distance beyond the boundaries of the specific location of the proposed work as detailed on the ticket.  J. If the use of line marking is considered damaging to property (driveways, landscaping, historic locations to the extent boundaries are known), "spot" marking or other suitable marking methods shall be used….  N. Markings of an underground pipeline greater than 12 inches in nominal outside dimension shall include the size in inches at every other mark.  O. Duct structures and conduit systems shall be marked with line markings indicating the approximate outer dimensions of the duct structure or conduit system and a solid closed circle over the approximate center of the duct structure or conduit system.  P. In areas where marks would be destroyed, such as high traffic areas, gravel areas, dirt areas, or where surface conditions are such that the placement of marks directly over the utility line is not possible, offset markings shall be used. The offset marks shall be placed on a permanent surface, which is not likely to be destroyed. Offset marks shall include a line marking placed parallel to the underground utility line and an arrow, pointing in the direction of the utility line, with the distance in feet and inches to the location of the utility line shown on the right side of the arrow and size, material type, and the operator's letter designation information on the left side of the arrow. When possible, offset marks shall be used in conjunction with locate marks placed in accordance with the Act.  Q. The assigned letter designations for each operator to be used in conjunction with markings of underground utility lines shall be the same as those assigned by the notification center certified for a geographic area, subject to the review of the same and approval of such designations in writing by the advisory committee….  R. The symbols for marking of underground utility lines in compliance with § 56-265.19 F (ii) of the Act shall be the same as those placed in response to a notice of proposed excavation or demolition.</v>
      </c>
    </row>
    <row r="30" spans="2:3" ht="51.75" thickBot="1" x14ac:dyDescent="0.3">
      <c r="B30" s="288" t="s">
        <v>315</v>
      </c>
      <c r="C30" s="281" t="str">
        <f>Master!$AB$53</f>
        <v>Yes.
(Code of Virginia § 56-265.19:1.)</v>
      </c>
    </row>
    <row r="31" spans="2:3" ht="51.75" thickBot="1" x14ac:dyDescent="0.3">
      <c r="B31" s="288" t="s">
        <v>316</v>
      </c>
      <c r="C31" s="281" t="str">
        <f>Master!$AC$53</f>
        <v>No</v>
      </c>
    </row>
    <row r="32" spans="2:3" ht="408.75" thickBot="1" x14ac:dyDescent="0.3">
      <c r="B32" s="288" t="s">
        <v>1290</v>
      </c>
      <c r="C32" s="282" t="str">
        <f>Master!$AD$53</f>
        <v xml:space="preserve">    Code of Virginia § 56-265.19. G. For underground utility lines abandoned after July 1, 2002, operators shall make a reasonable attempt to keep records of these abandoned utility lines, excluding service lines connected to a single-family dwelling unit. When an operator has knowledge that the operator's abandoned utility lines may be present within the area of the proposed excavation, the operator shall provide a response to the excavator-operator information exchange system. Such information regarding abandoned lines shall be for informational purposes only. An operator shall not be liable to any person, or subject to civil penalties, as a result of the operator's providing incorrect information regarding abandoned lines or the subsequent use of such information. The excavator-operator information exchange system may refer any person with concerns about the accuracy of information regarding abandoned lines to the appropriate operator.
    § 56-265.24. C. If, upon arrival at the site of a proposed excavation, the excavator observes clear evidence of the presence of an unmarked utility line in the area of the proposed excavation, the excavator shall not begin excavating until an additional call is made to the notification center for the area pursuant to subsection B of § 56-265.17….  H. If an excavator discovers an unmarked line, the excavator shall protect this line pursuant to subsection C of this section. An excavator shall not remove an abandoned line without first receiving authorization to do so by the operator.
    VAC § 20VAC5-309-165. A. Upon receipt of an additional notice to the notification center pursuant to § 56-265.24 C of the Code of Virginia, if the operator determines that an abandoned utility line exists, the operator shall provide the status of the utility line to the excavator within 27 hours, excluding Saturdays, Sundays, and legal holidays, from the time the excavator makes the additional notice to the notification center. The excavator and operator may negotiate a mutually agreeable time period in excess of 27 hours for the operator to provide such information to the excavator if site conditions prohibit the operator from making such a determination or extraordinary circumstances exist, as defined in § 56-265.15 of the Code of Virginia. If the site conditions prohibit the operator from making such a determination or extraordinary circumstances exist, the operator shall directly notify the person who proposes to excavate or demolish and shall, in addition, notify that person of the date and time when the status of the utility line will be determined. The deferral to determine the status of the utility line shall be no longer than 96 hours from 7 a.m. on the next working day following the excavator's additional notice to the notification center.  B. The operator shall record and maintain the location information of the abandoned utility line as determined by the operator. Such records need not include abandoned underground electric, telecommunications, cable television, water, and sewer lines connected to a single family dwelling unit.</v>
      </c>
    </row>
    <row r="33" spans="2:3" ht="39" thickBot="1" x14ac:dyDescent="0.3">
      <c r="B33" s="288" t="s">
        <v>1291</v>
      </c>
      <c r="C33" s="281" t="str">
        <f>Master!$AE$53</f>
        <v>Yes</v>
      </c>
    </row>
    <row r="34" spans="2:3" ht="64.5" thickBot="1" x14ac:dyDescent="0.3">
      <c r="B34" s="288" t="s">
        <v>1281</v>
      </c>
      <c r="C34" s="282" t="str">
        <f>Master!$AF$53</f>
        <v xml:space="preserve">    Code of Virginia § 56-265.19. A. … If the operator is unable to mark the location within the time allowed under this section due to extraordinary circumstances, the operator shall notify directly the person who proposes to excavate or demolish and shall, in addition, notify the person of the date and time when the location will be marked…. The operator shall also inform the notification center of any deferral.</v>
      </c>
    </row>
    <row r="35" spans="2:3" ht="39" thickBot="1" x14ac:dyDescent="0.3">
      <c r="B35" s="288" t="s">
        <v>1467</v>
      </c>
      <c r="C35" s="281" t="str">
        <f>Master!$AG$53</f>
        <v>Yes</v>
      </c>
    </row>
    <row r="36" spans="2:3" ht="128.25" thickBot="1" x14ac:dyDescent="0.3">
      <c r="B36" s="288" t="s">
        <v>1468</v>
      </c>
      <c r="C36" s="282" t="str">
        <f>Master!$AH$53</f>
        <v xml:space="preserve">    Code of Virginia § 56-265.19. A. …  The operator shall mark the underground utility line and report the marking status to the excavator-operator information exchange system by no later than 7:00 a.m. on the third working day following the excavator's notice to the notification center, unless the operator is unable to do so due to extraordinary circumstances. If the operator is unable to mark the location within the time allowed under this section due to extraordinary circumstances, the operator shall notify directly the person who proposes to excavate or demolish … The operator shall also inform the notification center of any deferral.  B. If a proposed excavation or demolition is not planned in such proximity to the operator's underground utility lines that the utility line may be damaged, the operator shall so report to the notification center's excavator-operator information exchange system no later than 7:00 a.m. on the third working day following the excavator's notice to the notification center.</v>
      </c>
    </row>
    <row r="37" spans="2:3" ht="26.25" thickBot="1" x14ac:dyDescent="0.3">
      <c r="B37" s="288" t="s">
        <v>1282</v>
      </c>
      <c r="C37" s="281" t="str">
        <f>Master!$AI$53</f>
        <v>Yes.
(Code of Virginia § 56-265.22. C.)</v>
      </c>
    </row>
    <row r="38" spans="2:3" ht="51.75" thickBot="1" x14ac:dyDescent="0.3">
      <c r="B38" s="288" t="s">
        <v>317</v>
      </c>
      <c r="C38" s="281" t="str">
        <f>Master!$AJ$53</f>
        <v>Yes</v>
      </c>
    </row>
    <row r="39" spans="2:3" ht="77.25" thickBot="1" x14ac:dyDescent="0.3">
      <c r="B39" s="288" t="s">
        <v>318</v>
      </c>
      <c r="C39" s="282" t="str">
        <f>Master!$AK$53</f>
        <v xml:space="preserve">    VAC § 20VAC5-309-130. Every operator required by § 56-265.16:1 A of the Code of Virginia to join the notification center shall provide to the notification center data that will allow proper notification to the operator of excavation near the operator's utility lines. This data shall be provided as soon as possible, but no later than 15 days after an operator installs or acquires underground facilities it had not previously identified to the notification center. In the case of sanitary sewers, the data shall be provided no later than 15 days after the utility line is accepted by the operator.</v>
      </c>
    </row>
    <row r="40" spans="2:3" ht="39" thickBot="1" x14ac:dyDescent="0.3">
      <c r="B40" s="288" t="s">
        <v>319</v>
      </c>
      <c r="C40" s="281" t="str">
        <f>Master!$AL$53</f>
        <v>Yes</v>
      </c>
    </row>
    <row r="41" spans="2:3" ht="77.25" thickBot="1" x14ac:dyDescent="0.3">
      <c r="B41" s="288" t="s">
        <v>1292</v>
      </c>
      <c r="C41" s="282" t="str">
        <f>Master!$AM$53</f>
        <v xml:space="preserve">    VAC § 20VAC5-309-130. Every operator required by § 56-265.16:1 A of the Code of Virginia to join the notification center shall provide to the notification center data that will allow proper notification to the operator of excavation near the operator's utility lines. This data shall be provided as soon as possible, but no later than 15 days after an operator installs or acquires underground facilities it had not previously identified to the notification center. In the case of sanitary sewers, the data shall be provided no later than 15 days after the utility line is accepted by the operator.</v>
      </c>
    </row>
    <row r="42" spans="2:3" ht="39" thickBot="1" x14ac:dyDescent="0.3">
      <c r="B42" s="288" t="s">
        <v>1293</v>
      </c>
      <c r="C42" s="281" t="str">
        <f>Master!$AN$53</f>
        <v>Yes</v>
      </c>
    </row>
    <row r="43" spans="2:3" ht="77.25" thickBot="1" x14ac:dyDescent="0.3">
      <c r="B43" s="288" t="s">
        <v>320</v>
      </c>
      <c r="C43" s="282" t="str">
        <f>Master!$AO$53</f>
        <v xml:space="preserve">    Code of Virginia § 56-257.1. Any plastic or other nonmetallic pressurized conduit installed underground on and after July 1, 1976, shall have affixed thereto a wire conductive of electricity or some other means of locating the conduit while it is underground.
    § 56-265.20:1. Notwithstanding the provisions of § 56-257.1, any plastic or other nonmetallic utility lines installed underground on and after July 1, 2002, shall be installed in such a manner as to be locatable by the operator for the purposes of this chapter.</v>
      </c>
    </row>
    <row r="44" spans="2:3" ht="26.25" thickBot="1" x14ac:dyDescent="0.3">
      <c r="B44" s="288" t="s">
        <v>321</v>
      </c>
      <c r="C44" s="281" t="str">
        <f>Master!$AP$53</f>
        <v>Yes.
(Code of Virginia § 56-265.17:1. C. and § 56-265.17:3.)</v>
      </c>
    </row>
    <row r="45" spans="2:3" ht="15.75" thickBot="1" x14ac:dyDescent="0.3">
      <c r="B45" s="386" t="s">
        <v>322</v>
      </c>
      <c r="C45" s="386"/>
    </row>
    <row r="46" spans="2:3" ht="26.25" thickBot="1" x14ac:dyDescent="0.3">
      <c r="B46" s="290" t="s">
        <v>1469</v>
      </c>
      <c r="C46" s="281" t="str">
        <f>Master!$AQ$53</f>
        <v>Yes.
(Code of Virginia § 56-265.16:1.A.)</v>
      </c>
    </row>
    <row r="47" spans="2:3" ht="26.25" thickBot="1" x14ac:dyDescent="0.3">
      <c r="B47" s="290" t="s">
        <v>1470</v>
      </c>
      <c r="C47" s="281" t="str">
        <f>Master!$AR$53</f>
        <v>Yes</v>
      </c>
    </row>
    <row r="48" spans="2:3" ht="39" thickBot="1" x14ac:dyDescent="0.3">
      <c r="B48" s="290" t="s">
        <v>1471</v>
      </c>
      <c r="C48" s="282" t="str">
        <f>Master!$AS$53</f>
        <v xml:space="preserve">    Code of Virginia § 56-265.16:1. A. Every operator, including counties, cities and towns, but excluding the Department of Transportation, having the right to bury underground utility lines shall join the notification center for the area.</v>
      </c>
    </row>
    <row r="49" spans="2:3" ht="26.25" thickBot="1" x14ac:dyDescent="0.3">
      <c r="B49" s="290" t="s">
        <v>326</v>
      </c>
      <c r="C49" s="281" t="str">
        <f>Master!$AT$53</f>
        <v>No</v>
      </c>
    </row>
    <row r="50" spans="2:3" ht="26.25" thickBot="1" x14ac:dyDescent="0.3">
      <c r="B50" s="290" t="s">
        <v>327</v>
      </c>
      <c r="C50" s="281" t="str">
        <f>Master!$AU$53</f>
        <v>Not Addressed</v>
      </c>
    </row>
    <row r="51" spans="2:3" ht="39" thickBot="1" x14ac:dyDescent="0.3">
      <c r="B51" s="290" t="s">
        <v>328</v>
      </c>
      <c r="C51" s="281" t="str">
        <f>Master!$AV$53</f>
        <v>Yes</v>
      </c>
    </row>
    <row r="52" spans="2:3" ht="102.75" thickBot="1" x14ac:dyDescent="0.3">
      <c r="B52" s="290" t="s">
        <v>329</v>
      </c>
      <c r="C52" s="282" t="str">
        <f>Master!$AW$53</f>
        <v xml:space="preserve">    Code of Virginia § 56-265.31. A. The Commission shall establish an advisory committee consisting of representatives of the following entities: Commission staff, utility operator, notification center, excavator, municipality, Virginia Department of Transportation, Board for Contractors, and underground line locator. Persons appointed to the advisory committee by the Commission shall have expertise with the operation of the Underground Utility Damage Prevention Act. The advisory committee shall perform duties which may be assigned by the Commission, including the review of reports of violations of the chapter, and make recommendations to the Commission.
    Also see VAC § 20VAC5-309-40. Advisory Committee Review of Probable Violations.</v>
      </c>
    </row>
    <row r="53" spans="2:3" ht="26.25" thickBot="1" x14ac:dyDescent="0.3">
      <c r="B53" s="290" t="s">
        <v>330</v>
      </c>
      <c r="C53" s="281" t="str">
        <f>Master!$AX$53</f>
        <v>Yes</v>
      </c>
    </row>
    <row r="54" spans="2:3" ht="204.75" thickBot="1" x14ac:dyDescent="0.3">
      <c r="B54" s="290" t="s">
        <v>331</v>
      </c>
      <c r="C54" s="282" t="str">
        <f>Master!$AY$53</f>
        <v xml:space="preserve">    Code of Virginia § 56-265.17. A. … Except for counties, cities, and towns, an excavator who willfully fails to notify the notification center of proposed excavation or demolition shall be liable to the operator whose facilities are damaged by that excavator, for three times the cost to repair the damaged property, provided the operator is a member of the notification center. The total amount of punitive damages awarded under this section, as distinguished from actual damages, shall not exceed $10,000 in any single cause of action.
    § 56-265.24. F. With the exception of designers requesting marking of a site, in accordance with § 56-265.17, no person, including operators, shall request marking of a site through a notification center unless excavation shall commence within thirty working days from the date of the original notification to the notification center. Except for counties, cities, and towns, any person who willfully fails to comply with this subsection shall be liable to the operator for three times the cost of marking its utility line, not to exceed $1,000.
    § 56-265.32. A. The Commission may… impose a civil penalty not exceeding $2,500 for each violation, if it is proved that the person violated any of the provisions of this chapter as a result of a failure to exercise reasonable care. … This subsection shall not authorize the Commission to impose civil penalties on any county, city, town, or other political subdivision….  </v>
      </c>
    </row>
    <row r="55" spans="2:3" ht="26.25" thickBot="1" x14ac:dyDescent="0.3">
      <c r="B55" s="290" t="s">
        <v>332</v>
      </c>
      <c r="C55" s="281" t="str">
        <f>Master!$AZ$53</f>
        <v>Yes</v>
      </c>
    </row>
    <row r="56" spans="2:3" ht="128.25" thickBot="1" x14ac:dyDescent="0.3">
      <c r="B56" s="290" t="s">
        <v>333</v>
      </c>
      <c r="C56" s="282" t="str">
        <f>Master!$BA$53</f>
        <v xml:space="preserve">    Code of Virginia § 56-265.24. F. With the exception of designers requesting marking of a site, in accordance with § 56-265.17, no person, including operators, shall request marking of a site through a notification center unless excavation shall commence within thirty working days from the date of the original notification to the notification center. Except for counties, cities, and towns, any person who willfully fails to comply with this subsection shall be liable to the operator for three times the cost of marking its utility line, not to exceed $1,000.
    § 56-265.32. A. The Commission may… impose a civil penalty not exceeding $2,500 for each violation, if it is proved that the person violated any of the provisions of this chapter as a result of a failure to exercise reasonable care. … This subsection shall not authorize the Commission to impose civil penalties on any county, city, town, or other political subdivision….  </v>
      </c>
    </row>
    <row r="57" spans="2:3" ht="26.25" thickBot="1" x14ac:dyDescent="0.3">
      <c r="B57" s="290" t="s">
        <v>334</v>
      </c>
      <c r="C57" s="281" t="str">
        <f>Master!$BB$53</f>
        <v>Yes</v>
      </c>
    </row>
    <row r="58" spans="2:3" ht="90" thickBot="1" x14ac:dyDescent="0.3">
      <c r="B58" s="290" t="s">
        <v>335</v>
      </c>
      <c r="C58" s="282" t="str">
        <f>Master!$BC$53</f>
        <v xml:space="preserve">    Code of Virginia § 56-265.19  Any contract locator acting on behalf of an operator and failing to perform the duties imposed by this chapter shall be subject to the liabilities in § 56-265.25 and the civil penalties in § 56-265.32.
   § 56-265.32. A. The Commission may… impose a civil penalty not exceeding $2,500 for each violation, if it is proved that the person violated any of the provisions of this chapter as a result of a failure to exercise reasonable care. … This subsection shall not authorize the Commission to impose civil penalties on any county, city, town, or other political subdivision….  </v>
      </c>
    </row>
    <row r="59" spans="2:3" ht="26.25" thickBot="1" x14ac:dyDescent="0.3">
      <c r="B59" s="290" t="s">
        <v>200</v>
      </c>
      <c r="C59" s="281" t="str">
        <f>Master!$BD$53</f>
        <v>Virginia State Corporation Commission  
(Code of Virginia § 56-265.30. A.)</v>
      </c>
    </row>
    <row r="60" spans="2:3" ht="39" thickBot="1" x14ac:dyDescent="0.3">
      <c r="B60" s="290" t="s">
        <v>336</v>
      </c>
      <c r="C60" s="281" t="str">
        <f>Master!$BE$53</f>
        <v>Yes.  
(VAC § 20VAC5-309-30.)</v>
      </c>
    </row>
    <row r="61" spans="2:3" ht="51.75" thickBot="1" x14ac:dyDescent="0.3">
      <c r="B61" s="290" t="s">
        <v>651</v>
      </c>
      <c r="C61" s="281" t="str">
        <f>Master!$BF$53</f>
        <v>No.  
(Reference VAC § 20VAC5-309-20.)</v>
      </c>
    </row>
    <row r="62" spans="2:3" ht="51.75" thickBot="1" x14ac:dyDescent="0.3">
      <c r="B62" s="290" t="s">
        <v>477</v>
      </c>
      <c r="C62" s="281" t="str">
        <f>Master!$BG$53</f>
        <v>No.  
(Reference VAC § 20VAC5-309-20.)</v>
      </c>
    </row>
    <row r="63" spans="2:3" ht="51.75" thickBot="1" x14ac:dyDescent="0.3">
      <c r="B63" s="290" t="s">
        <v>478</v>
      </c>
      <c r="C63" s="281" t="str">
        <f>Master!$BH$53</f>
        <v>No.  
(Reference VAC § 20VAC5-309-20.)</v>
      </c>
    </row>
    <row r="64" spans="2:3" ht="15.75" thickBot="1" x14ac:dyDescent="0.3">
      <c r="B64" s="387" t="s">
        <v>339</v>
      </c>
      <c r="C64" s="387"/>
    </row>
    <row r="65" spans="2:3" ht="51.75" thickBot="1" x14ac:dyDescent="0.3">
      <c r="B65" s="291" t="s">
        <v>340</v>
      </c>
      <c r="C65" s="163" t="str">
        <f>Master!$BI$53</f>
        <v xml:space="preserve">    Code of Virginia (VA Code), Title 56. Public Service Companies, Chapter 10.3, Virginia Underground Utility Damage Prevention Act,  §§  56-265.14 through 56-265.32
(https://law.lis.virginia.gov/vacode/title56/chapter10.3/)
    Also see One-Call Center Website for Information on State Law.</v>
      </c>
    </row>
    <row r="66" spans="2:3" ht="26.25" thickBot="1" x14ac:dyDescent="0.3">
      <c r="B66" s="291" t="s">
        <v>341</v>
      </c>
      <c r="C66" s="283" t="str">
        <f>Master!$BJ$53</f>
        <v>4/7/2010
Administrative: 12/1/2021</v>
      </c>
    </row>
    <row r="67" spans="2:3" ht="26.25" thickBot="1" x14ac:dyDescent="0.3">
      <c r="B67" s="291" t="s">
        <v>342</v>
      </c>
      <c r="C67" s="283" t="str">
        <f>Master!$BK$53</f>
        <v>Yes</v>
      </c>
    </row>
    <row r="68" spans="2:3" ht="51.75" thickBot="1" x14ac:dyDescent="0.3">
      <c r="B68" s="291" t="s">
        <v>343</v>
      </c>
      <c r="C68" s="156" t="str">
        <f>Master!$BL$53</f>
        <v xml:space="preserve">    Virginia Administrative Code (VAC), Title 20. Public Utilities and Telecommunications, Agency 5. State Corporation Commission, Chapter 309, Rules for Enforcement of the Underground Utility Damage Prevention Act, §§ 10 – 205
(https://law.lis.virginia.gov/admincode/title20/agency5/chapter309/)</v>
      </c>
    </row>
    <row r="69" spans="2:3" ht="51.75" thickBot="1" x14ac:dyDescent="0.3">
      <c r="B69" s="291" t="s">
        <v>1472</v>
      </c>
      <c r="C69" s="156" t="str">
        <f>Master!$BM$53</f>
        <v>Virginia 811
(VA811.com)
or
(http://www.missutilityofvirginia.com/)</v>
      </c>
    </row>
    <row r="70" spans="2:3" ht="15.75" thickBot="1" x14ac:dyDescent="0.3">
      <c r="B70" s="381" t="s">
        <v>377</v>
      </c>
      <c r="C70" s="382"/>
    </row>
    <row r="71" spans="2:3" ht="15.75" thickBot="1" x14ac:dyDescent="0.3">
      <c r="B71" s="292" t="s">
        <v>74</v>
      </c>
      <c r="C71" s="282">
        <f>Master!$BN$53</f>
        <v>0</v>
      </c>
    </row>
    <row r="72" spans="2:3" ht="51.75" thickBot="1" x14ac:dyDescent="0.3">
      <c r="B72" s="292" t="s">
        <v>138</v>
      </c>
      <c r="C72" s="284">
        <f>Master!$BO$53</f>
        <v>0</v>
      </c>
    </row>
  </sheetData>
  <mergeCells count="6">
    <mergeCell ref="B70:C70"/>
    <mergeCell ref="B1:C1"/>
    <mergeCell ref="B2:C2"/>
    <mergeCell ref="B23:C23"/>
    <mergeCell ref="B45:C45"/>
    <mergeCell ref="B64:C64"/>
  </mergeCells>
  <hyperlinks>
    <hyperlink ref="C65" r:id="rId1" display="https://law.lis.virginia.gov/vacode/title56/chapter10.3/" xr:uid="{00000000-0004-0000-3700-000000000000}"/>
    <hyperlink ref="C68" r:id="rId2" display="http://law.lis.virginia.gov/admincode/title20/agency5/chapter309/" xr:uid="{00000000-0004-0000-3700-000001000000}"/>
    <hyperlink ref="C69" r:id="rId3" display="http://www.va811.com/" xr:uid="{00000000-0004-0000-3700-000002000000}"/>
  </hyperlinks>
  <pageMargins left="0.7" right="0.7" top="0.75" bottom="0.75" header="0.3" footer="0.3"/>
  <pageSetup scale="74" fitToHeight="0" orientation="landscape" r:id="rId4"/>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pageSetUpPr fitToPage="1"/>
  </sheetPr>
  <dimension ref="B1:C72"/>
  <sheetViews>
    <sheetView topLeftCell="B29" workbookViewId="0">
      <selection activeCell="C3" sqref="C3"/>
    </sheetView>
  </sheetViews>
  <sheetFormatPr defaultColWidth="9.140625" defaultRowHeight="15" x14ac:dyDescent="0.25"/>
  <cols>
    <col min="1" max="1" width="9.140625" style="276"/>
    <col min="2" max="2" width="30.42578125" style="276" customWidth="1"/>
    <col min="3" max="3" width="125.7109375" style="276" customWidth="1"/>
    <col min="4" max="16384" width="9.140625" style="276"/>
  </cols>
  <sheetData>
    <row r="1" spans="2:3" ht="69.95" customHeight="1" thickBot="1" x14ac:dyDescent="0.3">
      <c r="B1" s="383" t="s">
        <v>1412</v>
      </c>
      <c r="C1" s="383"/>
    </row>
    <row r="2" spans="2:3" ht="15.75" thickBot="1" x14ac:dyDescent="0.3">
      <c r="B2" s="391" t="s">
        <v>1424</v>
      </c>
      <c r="C2" s="391"/>
    </row>
    <row r="3" spans="2:3" ht="26.25" thickBot="1" x14ac:dyDescent="0.3">
      <c r="B3" s="172" t="s">
        <v>159</v>
      </c>
      <c r="C3" s="277" t="str">
        <f>Master!$B$54</f>
        <v xml:space="preserve">    Revised Code of Washington (RCW) § 19.122.020 (8) "Excavation" and "excavate" means any operation, including the installation of signs, in which earth, rock, or other material on or below the ground is moved or otherwise displaced by any means.</v>
      </c>
    </row>
    <row r="4" spans="2:3" ht="15.75" thickBot="1" x14ac:dyDescent="0.3">
      <c r="B4" s="172" t="s">
        <v>160</v>
      </c>
      <c r="C4" s="277" t="str">
        <f>Master!$C$54</f>
        <v xml:space="preserve">    RCW 19.122.020 (10) "Excavator" means any person who engages directly in excavation.</v>
      </c>
    </row>
    <row r="5" spans="2:3" ht="26.25" thickBot="1" x14ac:dyDescent="0.3">
      <c r="B5" s="172" t="s">
        <v>1465</v>
      </c>
      <c r="C5" s="278" t="str">
        <f>Master!$D$54</f>
        <v>Yes</v>
      </c>
    </row>
    <row r="6" spans="2:3" ht="26.25" thickBot="1" x14ac:dyDescent="0.3">
      <c r="B6" s="172" t="s">
        <v>296</v>
      </c>
      <c r="C6" s="278">
        <f>Master!$E$54</f>
        <v>2</v>
      </c>
    </row>
    <row r="7" spans="2:3" ht="243" thickBot="1" x14ac:dyDescent="0.3">
      <c r="B7" s="172" t="s">
        <v>297</v>
      </c>
      <c r="C7" s="279" t="str">
        <f>Master!$F$54</f>
        <v xml:space="preserve">    RCW 19.122.030 –  (1)(a) Unless exempted under RCW 19.122.031, before commencing any excavation, an excavator must mark the boundary of the excavation area with white paint applied on the ground of the worksite, then provide notice of the scheduled commencement of excavation to all facility operators through a one-number locator service.  (b) If boundary marking required by (a) of this subsection is infeasible, an excavator must communicate directly with affected facility operators to ensure that the boundary of the excavation area is accurately identified.  (2) An excavator must provide the notice required by subsection (1) of this section to a one-number locator service not less than two business days and not more than ten business days before the scheduled date for commencement of excavation, unless otherwise agreed by the excavator and facility operators. If an excavator intends to work at multiple sites or at a large project, the excavator must take reasonable steps to confer with facility operators to enable them to locate underground facilities reasonably in advance of the start of excavation for each phase of the work.
   RCW 19.122.020(2) "Business day" means any day other than Saturday, Sunday, or a legal local, state, or federal holiday.
    § 19.122.033 – (1) Before commencing any excavation, an excavator must notify pipeline companies of the scheduled commencement of excavation through a one-number locator service in the same manner as required for notifying facility operators of excavation under RCW 19.122.030. ...  (3) The state, and any subdivision or instrumentality of the state, including any unit of local government, must, when planning construction or excavation within one hundred feet, or greater distance if required by local ordinance, of a right-of-way or utility easement containing a transmission pipeline, notify the pipeline company of the scheduled commencement of work.  (4) Any unit of local government that issues permits under codes adopted pursuant to chapter 19.27 RCW must, when permitting construction or excavation within one hundred feet, or greater distance if required by local ordinance, of a right-of-way or utility easement containing a transmission pipeline:  (a) Notify the pipeline company of the permitted activity when it issues the permit; or (b) Require, as a condition of issuing the permit, that the applicant consult with the pipeline company.  (5) The commission must assist local governments in obtaining hazardous liquid and gas pipeline location information and maps, as provided in RCW 81.88.080.</v>
      </c>
    </row>
    <row r="8" spans="2:3" ht="26.25" thickBot="1" x14ac:dyDescent="0.3">
      <c r="B8" s="172" t="s">
        <v>298</v>
      </c>
      <c r="C8" s="280" t="str">
        <f>Master!$G$54</f>
        <v>45
(RCW 19.122.030 (6)(c))</v>
      </c>
    </row>
    <row r="9" spans="2:3" ht="26.25" thickBot="1" x14ac:dyDescent="0.3">
      <c r="B9" s="172" t="s">
        <v>299</v>
      </c>
      <c r="C9" s="280" t="str">
        <f>Master!$H$54</f>
        <v>Yes,
(RCW 19.122.030 (1)(a))</v>
      </c>
    </row>
    <row r="10" spans="2:3" ht="26.25" thickBot="1" x14ac:dyDescent="0.3">
      <c r="B10" s="172" t="s">
        <v>61</v>
      </c>
      <c r="C10" s="280" t="str">
        <f>Master!$I$54</f>
        <v>24"
(RCW 19.122.020 (23))</v>
      </c>
    </row>
    <row r="11" spans="2:3" ht="39" thickBot="1" x14ac:dyDescent="0.3">
      <c r="B11" s="172" t="s">
        <v>300</v>
      </c>
      <c r="C11" s="280" t="str">
        <f>Master!$J$54</f>
        <v>Not addressed.
(Reference RCW 19.122.040 (2))</v>
      </c>
    </row>
    <row r="12" spans="2:3" ht="39" thickBot="1" x14ac:dyDescent="0.3">
      <c r="B12" s="172" t="s">
        <v>301</v>
      </c>
      <c r="C12" s="281" t="str">
        <f>Master!$K$54</f>
        <v>No</v>
      </c>
    </row>
    <row r="13" spans="2:3" ht="26.25" thickBot="1" x14ac:dyDescent="0.3">
      <c r="B13" s="172" t="s">
        <v>302</v>
      </c>
      <c r="C13" s="281" t="str">
        <f>Master!$L$54</f>
        <v>Yes.
(RCW 19.122.030 (6)(a))</v>
      </c>
    </row>
    <row r="14" spans="2:3" ht="39" thickBot="1" x14ac:dyDescent="0.3">
      <c r="B14" s="172" t="s">
        <v>303</v>
      </c>
      <c r="C14" s="281" t="str">
        <f>Master!$M$54</f>
        <v>Yes.
(RCW 19.122.030 (10))</v>
      </c>
    </row>
    <row r="15" spans="2:3" ht="39" thickBot="1" x14ac:dyDescent="0.3">
      <c r="B15" s="172" t="s">
        <v>594</v>
      </c>
      <c r="C15" s="281" t="str">
        <f>Master!$N$54</f>
        <v xml:space="preserve">No; not an explicit requirement but is implied.
(Reference RCW 19.122.030 (6))
</v>
      </c>
    </row>
    <row r="16" spans="2:3" ht="39" thickBot="1" x14ac:dyDescent="0.3">
      <c r="B16" s="172" t="s">
        <v>305</v>
      </c>
      <c r="C16" s="281" t="str">
        <f>Master!$O$54</f>
        <v>No</v>
      </c>
    </row>
    <row r="17" spans="2:3" ht="39" thickBot="1" x14ac:dyDescent="0.3">
      <c r="B17" s="172" t="s">
        <v>306</v>
      </c>
      <c r="C17" s="281" t="str">
        <f>Master!$P$54</f>
        <v>Yes.
(RCW 19.122.030 (1)(a), and RCW 19.122.030 (1))</v>
      </c>
    </row>
    <row r="18" spans="2:3" ht="26.25" thickBot="1" x14ac:dyDescent="0.3">
      <c r="B18" s="172" t="s">
        <v>307</v>
      </c>
      <c r="C18" s="281" t="str">
        <f>Master!$Q$54</f>
        <v>Yes.
(RCW 19.122.050 (1))</v>
      </c>
    </row>
    <row r="19" spans="2:3" ht="26.25" thickBot="1" x14ac:dyDescent="0.3">
      <c r="B19" s="172" t="s">
        <v>1466</v>
      </c>
      <c r="C19" s="281" t="str">
        <f>Master!$R$54</f>
        <v>Yes.
(RCW 19.122.050 (1))</v>
      </c>
    </row>
    <row r="20" spans="2:3" ht="26.25" thickBot="1" x14ac:dyDescent="0.3">
      <c r="B20" s="172" t="s">
        <v>309</v>
      </c>
      <c r="C20" s="281" t="str">
        <f>Master!$S$54</f>
        <v>Yes.
(RCW 19.122.050 (1))</v>
      </c>
    </row>
    <row r="21" spans="2:3" ht="15.75" thickBot="1" x14ac:dyDescent="0.3">
      <c r="B21" s="172" t="s">
        <v>310</v>
      </c>
      <c r="C21" s="281" t="str">
        <f>Master!$T$54</f>
        <v>Yes</v>
      </c>
    </row>
    <row r="22" spans="2:3" ht="166.5" thickBot="1" x14ac:dyDescent="0.3">
      <c r="B22" s="172" t="s">
        <v>311</v>
      </c>
      <c r="C22" s="277" t="str">
        <f>Master!$U$54</f>
        <v xml:space="preserve">    RCW 19.122.031 (1) The requirements specified in RCW 19.122.030 do not apply to any of the following activities:  (a) An emergency excavation, but only with respect to boundary marking and notice requirements specified in RCW 19.122.030 (1) and (2), and provided that the excavator provides notice to a one-number locator service at the earliest practicable opportunity;  (b) An excavation of less than twelve inches in depth on private noncommercial property, if the excavation is performed by the person or an employee of the person who owns or occupies the property on which the excavation is being performed;  (c) The tilling of soil for agricultural purposes less than:  (i) Twelve inches in depth within a utility easement; and  (ii) Twenty inches in depth outside of a utility easement;  (d) The replacement of an official traffic sign installed prior to January 1, 2013, no deeper than the depth at which it was installed;  (e) Road maintenance activities involving excavation less than six inches in depth below the original road grade and ditch maintenance activities involving excavation less than six inches in depth below the original ditch flowline, or alteration of the original ditch horizontal alignment;  (f) The creation of bar holes less than twelve inches in depth, or of any depth during emergency leak investigations, provided that the excavator takes reasonable measures to eliminate electrical arc hazards; or  (g) Construction, operation, or maintenance activities by an irrigation district on rights-of-way, easements, or facilities owned by the federal bureau of reclamation in federal reclamation projects.  (2) Any activity described in subsection (1) of this section is subject to the requirements specified in RCW 19.122.050. </v>
      </c>
    </row>
    <row r="23" spans="2:3" ht="15.75" thickBot="1" x14ac:dyDescent="0.3">
      <c r="B23" s="385" t="s">
        <v>60</v>
      </c>
      <c r="C23" s="385"/>
    </row>
    <row r="24" spans="2:3" ht="39" thickBot="1" x14ac:dyDescent="0.3">
      <c r="B24" s="288" t="s">
        <v>153</v>
      </c>
      <c r="C24" s="281">
        <f>Master!$V$54</f>
        <v>2</v>
      </c>
    </row>
    <row r="25" spans="2:3" ht="192" thickBot="1" x14ac:dyDescent="0.3">
      <c r="B25" s="288" t="s">
        <v>312</v>
      </c>
      <c r="C25" s="282" t="str">
        <f>Master!$W$54</f>
        <v xml:space="preserve">    RCW 19.122.030 (3) Upon receipt of the notice provided for in subsection (1) of this section, a facility operator must, with respect to:  (a) The facility operator's locatable underground facilities, provide the excavator with reasonably accurate information by marking their location;  (b) The facility operator's unlocatable or identified but unlocatable underground facilities, provide the excavator with available information as to their location; and  (c) Service laterals, designate their presence or location, if the service laterals:  (i) Connect end users to the facility operator's main utility line; and  (ii) Are within a public right-of-way or utility easement and the boundary of the excavation area identified under subsection (1) of this section.  (4)(a) A facility operator must provide information to an excavator pursuant to subsection (3) of this section no later than two business days after the receipt of the notice provided for in subsection (1) of this section or before excavation commences, at the option of the facility operator, unless otherwise agreed by the parties.  (b) A facility operator complying with subsection (3)(b) and (c) of this section may do so in a manner that includes any of the following methods: (i) Placing within a proposed excavation area a triangular mark at the main utility line pointing at the building, structure, or property in question, indicating the presence of an unlocatable or identified but unlocatable underground facility, including a service lateral;  (ii) Arranging to meet an excavator at a worksite to provide available information about the location of service laterals; or  (iii) Providing copies of the best reasonably available records by electronic message, mail, facsimile, or other delivery method.
    § 19.122.033 – (1) Before commencing any excavation, an excavator must notify pipeline companies of the scheduled commencement of excavation through a one-number locator service in the same manner as required for notifying facility operators of excavation under RCW 19.122.030. </v>
      </c>
    </row>
    <row r="26" spans="2:3" ht="26.25" thickBot="1" x14ac:dyDescent="0.3">
      <c r="B26" s="288" t="s">
        <v>313</v>
      </c>
      <c r="C26" s="281" t="str">
        <f>Master!$X$54</f>
        <v>No</v>
      </c>
    </row>
    <row r="27" spans="2:3" ht="39" thickBot="1" x14ac:dyDescent="0.3">
      <c r="B27" s="288" t="s">
        <v>1288</v>
      </c>
      <c r="C27" s="281" t="str">
        <f>Master!$Y$54</f>
        <v>Not Addressed</v>
      </c>
    </row>
    <row r="28" spans="2:3" ht="39" thickBot="1" x14ac:dyDescent="0.3">
      <c r="B28" s="288" t="s">
        <v>1289</v>
      </c>
      <c r="C28" s="281" t="str">
        <f>Master!$Z$54</f>
        <v>Yes</v>
      </c>
    </row>
    <row r="29" spans="2:3" ht="51.75" thickBot="1" x14ac:dyDescent="0.3">
      <c r="B29" s="288" t="s">
        <v>314</v>
      </c>
      <c r="C29" s="282" t="str">
        <f>Master!$AA$54</f>
        <v xml:space="preserve">    RCW 19.122.020 (17) Marking means the use of stakes, paint, or other clearly identifiable materials to show the field location of underground facilities, in accordance with the current color code standard of the American public works association. Markings shall include identification letters indicating the specific type of the underground facility.  Locate marks are not required to indicate the depth of the underground facility given the potential change in topography over time.</v>
      </c>
    </row>
    <row r="30" spans="2:3" ht="51.75" thickBot="1" x14ac:dyDescent="0.3">
      <c r="B30" s="288" t="s">
        <v>315</v>
      </c>
      <c r="C30" s="281" t="str">
        <f>Master!$AB$54</f>
        <v>Yes.
(RCW 19.122.030 (3)(c))</v>
      </c>
    </row>
    <row r="31" spans="2:3" ht="51.75" thickBot="1" x14ac:dyDescent="0.3">
      <c r="B31" s="288" t="s">
        <v>316</v>
      </c>
      <c r="C31" s="281" t="str">
        <f>Master!$AC$54</f>
        <v>Yes.
(RCW 19.122.030 (3)(b))</v>
      </c>
    </row>
    <row r="32" spans="2:3" ht="39" thickBot="1" x14ac:dyDescent="0.3">
      <c r="B32" s="288" t="s">
        <v>1290</v>
      </c>
      <c r="C32" s="282" t="str">
        <f>Master!$AD$54</f>
        <v xml:space="preserve">    RCW 19.122.030 (3) Upon receipt of the notice provided for in subsection (1) of this section, a facility operator must, with respect to: ... (b) The facility operator's unlocatable or identified but unlocatable underground facilities, provide the excavator with available information as to their location; </v>
      </c>
    </row>
    <row r="33" spans="2:3" ht="39" thickBot="1" x14ac:dyDescent="0.3">
      <c r="B33" s="288" t="s">
        <v>1291</v>
      </c>
      <c r="C33" s="281" t="str">
        <f>Master!$AE$54</f>
        <v>No</v>
      </c>
    </row>
    <row r="34" spans="2:3" ht="39" thickBot="1" x14ac:dyDescent="0.3">
      <c r="B34" s="288" t="s">
        <v>1281</v>
      </c>
      <c r="C34" s="281" t="str">
        <f>Master!$AF$54</f>
        <v>Not addressed.
(Reference RCW 19.122.030 (3))</v>
      </c>
    </row>
    <row r="35" spans="2:3" ht="39" thickBot="1" x14ac:dyDescent="0.3">
      <c r="B35" s="288" t="s">
        <v>1467</v>
      </c>
      <c r="C35" s="281" t="str">
        <f>Master!$AG$54</f>
        <v>No</v>
      </c>
    </row>
    <row r="36" spans="2:3" ht="39" thickBot="1" x14ac:dyDescent="0.3">
      <c r="B36" s="288" t="s">
        <v>1468</v>
      </c>
      <c r="C36" s="281" t="str">
        <f>Master!$AH$54</f>
        <v>Not Addressed</v>
      </c>
    </row>
    <row r="37" spans="2:3" ht="26.25" thickBot="1" x14ac:dyDescent="0.3">
      <c r="B37" s="288" t="s">
        <v>1282</v>
      </c>
      <c r="C37" s="281" t="str">
        <f>Master!$AI$54</f>
        <v>No</v>
      </c>
    </row>
    <row r="38" spans="2:3" ht="51.75" thickBot="1" x14ac:dyDescent="0.3">
      <c r="B38" s="288" t="s">
        <v>317</v>
      </c>
      <c r="C38" s="281" t="str">
        <f>Master!$AJ$54</f>
        <v>No</v>
      </c>
    </row>
    <row r="39" spans="2:3" ht="51.75" thickBot="1" x14ac:dyDescent="0.3">
      <c r="B39" s="288" t="s">
        <v>318</v>
      </c>
      <c r="C39" s="281" t="str">
        <f>Master!$AK$54</f>
        <v>Not Addressed</v>
      </c>
    </row>
    <row r="40" spans="2:3" ht="39" thickBot="1" x14ac:dyDescent="0.3">
      <c r="B40" s="288" t="s">
        <v>319</v>
      </c>
      <c r="C40" s="281" t="str">
        <f>Master!$AL$54</f>
        <v>No</v>
      </c>
    </row>
    <row r="41" spans="2:3" ht="51.75" thickBot="1" x14ac:dyDescent="0.3">
      <c r="B41" s="288" t="s">
        <v>1292</v>
      </c>
      <c r="C41" s="281" t="str">
        <f>Master!$AM$54</f>
        <v>Not Addressed</v>
      </c>
    </row>
    <row r="42" spans="2:3" ht="39" thickBot="1" x14ac:dyDescent="0.3">
      <c r="B42" s="288" t="s">
        <v>1293</v>
      </c>
      <c r="C42" s="281" t="str">
        <f>Master!$AN$54</f>
        <v>No</v>
      </c>
    </row>
    <row r="43" spans="2:3" ht="39" thickBot="1" x14ac:dyDescent="0.3">
      <c r="B43" s="288" t="s">
        <v>320</v>
      </c>
      <c r="C43" s="281" t="str">
        <f>Master!$AO$54</f>
        <v>Not Addressed</v>
      </c>
    </row>
    <row r="44" spans="2:3" ht="15.75" thickBot="1" x14ac:dyDescent="0.3">
      <c r="B44" s="288" t="s">
        <v>321</v>
      </c>
      <c r="C44" s="281" t="str">
        <f>Master!$AP$54</f>
        <v>No</v>
      </c>
    </row>
    <row r="45" spans="2:3" ht="15.75" thickBot="1" x14ac:dyDescent="0.3">
      <c r="B45" s="386" t="s">
        <v>322</v>
      </c>
      <c r="C45" s="386"/>
    </row>
    <row r="46" spans="2:3" ht="26.25" thickBot="1" x14ac:dyDescent="0.3">
      <c r="B46" s="290" t="s">
        <v>1469</v>
      </c>
      <c r="C46" s="281" t="str">
        <f>Master!$AQ$54</f>
        <v>Yes.
(RCW 19.122.027(4))</v>
      </c>
    </row>
    <row r="47" spans="2:3" ht="26.25" thickBot="1" x14ac:dyDescent="0.3">
      <c r="B47" s="290" t="s">
        <v>1470</v>
      </c>
      <c r="C47" s="281" t="str">
        <f>Master!$AR$54</f>
        <v>No</v>
      </c>
    </row>
    <row r="48" spans="2:3" ht="39" thickBot="1" x14ac:dyDescent="0.3">
      <c r="B48" s="290" t="s">
        <v>1471</v>
      </c>
      <c r="C48" s="281" t="str">
        <f>Master!$AS$54</f>
        <v>Not addressed</v>
      </c>
    </row>
    <row r="49" spans="2:3" ht="26.25" thickBot="1" x14ac:dyDescent="0.3">
      <c r="B49" s="290" t="s">
        <v>326</v>
      </c>
      <c r="C49" s="281" t="str">
        <f>Master!$AT$54</f>
        <v>No</v>
      </c>
    </row>
    <row r="50" spans="2:3" ht="26.25" thickBot="1" x14ac:dyDescent="0.3">
      <c r="B50" s="290" t="s">
        <v>327</v>
      </c>
      <c r="C50" s="281" t="str">
        <f>Master!$AU$54</f>
        <v>Not Addressed</v>
      </c>
    </row>
    <row r="51" spans="2:3" ht="39" thickBot="1" x14ac:dyDescent="0.3">
      <c r="B51" s="290" t="s">
        <v>328</v>
      </c>
      <c r="C51" s="281" t="str">
        <f>Master!$AV$54</f>
        <v>Yes</v>
      </c>
    </row>
    <row r="52" spans="2:3" ht="243" thickBot="1" x14ac:dyDescent="0.3">
      <c r="B52" s="290" t="s">
        <v>329</v>
      </c>
      <c r="C52" s="282" t="str">
        <f>Master!$AW$54</f>
        <v>RCW 19.122.130 (1) The commission must contract with a statewide, nonprofit entity whose purpose is to reduce damages to underground and above ground facilities, promote safe excavation practices, and review complaints of alleged violations of this chapter. The contract must not obligate funding by the commission for activities performed by the nonprofit entity or the safety committee under this section.  (2) The contracting entity must create a safety committee to: (a) Advise the commission and other state agencies, the legislature, and local governments on best practices and training to prevent damage to underground utilities, and policies to enhance worker and public safety; and (b) Review complaints alleging violations of this chapter involving practices related to underground facilities. (3)(a) The safety committee will consist of thirteen members, who must be nominated by represented groups and appointed by the contracting entity to staggered three-year terms. The safety committee must include representatives of: (i) Local governments; (ii) A natural gas utility subject to regulation under Titles 80 and 81 RCW; (iii) Contractors; (iv) Excavators; (v) An electric utility subject to regulation under Title 80 RCW; (vi) A consumer-owned utility, as defined in RCW 19.27A.140; (vii) A pipeline company; (viii) A water-sewer district subject to regulation under Title 57 RCW; (ix) The commission; and (x) A telecommunications company. (b) The safety committee may pass bylaws and provide for those organizational processes that are necessary to complete the safety committee's tasks. (4) The safety committee must meet at least once every three months. (5) The safety committee may review complaints of alleged violations of this chapter involving practices related to underground facilities. Any person may bring a complaint to the safety committee regarding an alleged violation occurring on or after January 1, 2013. (6) To review complaints of alleged violations, the safety committee must appoint at least three and not more than five members as a review committee. The review committee must be a balanced group, including at least one excavator and one facility operator. (7) Before reviewing a complaint alleging a violation of this chapter, the review committee must notify the person making the complaint and the alleged violator of its review and of the opportunity to participate. (8) The safety committee may provide written notification to the commission, with supporting documentation, that a person has likely committed a violation of this chapter, and recommend remedial action that may include a penalty amount, training, or education to improve public safety, or some combination thereof.</v>
      </c>
    </row>
    <row r="53" spans="2:3" ht="26.25" thickBot="1" x14ac:dyDescent="0.3">
      <c r="B53" s="290" t="s">
        <v>330</v>
      </c>
      <c r="C53" s="281" t="str">
        <f>Master!$AX$54</f>
        <v>Yes</v>
      </c>
    </row>
    <row r="54" spans="2:3" ht="141" thickBot="1" x14ac:dyDescent="0.3">
      <c r="B54" s="290" t="s">
        <v>331</v>
      </c>
      <c r="C54" s="282" t="str">
        <f>Master!$AY$54</f>
        <v xml:space="preserve">    RCW 19.122.055 (1)(a) Any excavator who fails to notify a one-number locator service and causes damage to a hazardous liquid or gas underground facility is subject to a civil penalty of not more than ten thousand dollars for each violation.  (b) The civil penalty in this subsection may also be imposed on any excavator who violates RCW 19.122.090.   
    § 19.122.070  (1) Any person who violates any provision of this chapter not amounting to a violation of RCW 19.122.055 is subject to a civil penalty of not more than one thousand dollars for an initial violation, and not more than five thousand dollars for each subsequent violation within a three-year period....   (2) Any excavator who willfully or maliciously damages a marked underground facility is liable for treble the costs incurred in repairing or relocating the facility. In those cases in which an excavator fails to notify known facility operators or a one-number locator service, any damage to the underground facility is deemed willful and malicious and is subject to treble damages for costs incurred in repairing or relocating the facility.
    § 19.122.090  Any excavator who excavates, without a valid excavation confirmation code when required under this chapter, within thirty-five feet of a transmission pipeline is guilty of a misdemeanor.</v>
      </c>
    </row>
    <row r="55" spans="2:3" ht="26.25" thickBot="1" x14ac:dyDescent="0.3">
      <c r="B55" s="290" t="s">
        <v>332</v>
      </c>
      <c r="C55" s="281" t="str">
        <f>Master!$AZ$54</f>
        <v>Yes</v>
      </c>
    </row>
    <row r="56" spans="2:3" ht="90" thickBot="1" x14ac:dyDescent="0.3">
      <c r="B56" s="290" t="s">
        <v>333</v>
      </c>
      <c r="C56" s="282" t="str">
        <f>Master!$BA$54</f>
        <v xml:space="preserve">    RCW 19.122.070 (1) Any person who violates any provision of this chapter not amounting to a violation of RCW 19.122.055 is subject to a civil penalty of not more than one thousand dollars for an initial violation, and not more than five thousand dollars for each subsequent violation within a three-year period. 
    § 19.122.075  Any person who willfully damages or removes a permanent marking used to identify an underground facility or pipeline, or a temporary marking prior to its intended use, is subject to a civil penalty of not more than one thousand dollars for an initial violation, and not more than five thousand dollars for each subsequent violation within a three-year period.
    19.122.110  Any person who intentionally provides an equipment operator with a false excavation confirmation code is guilty of a misdemeanor.</v>
      </c>
    </row>
    <row r="57" spans="2:3" ht="26.25" thickBot="1" x14ac:dyDescent="0.3">
      <c r="B57" s="290" t="s">
        <v>334</v>
      </c>
      <c r="C57" s="281" t="str">
        <f>Master!$BB$54</f>
        <v>Yes</v>
      </c>
    </row>
    <row r="58" spans="2:3" ht="90" thickBot="1" x14ac:dyDescent="0.3">
      <c r="B58" s="290" t="s">
        <v>335</v>
      </c>
      <c r="C58" s="282" t="str">
        <f>Master!$BC$54</f>
        <v xml:space="preserve">    RCW 19.122.070 (1) Any person who violates any provision of this chapter not amounting to a violation of RCW 19.122.055 is subject to a civil penalty of not more than one thousand dollars for an initial violation, and not more than five thousand dollars for each subsequent violation within a three-year period. 
    § 19.122.075  Any person who willfully damages or removes a permanent marking used to identify an underground facility or pipeline, or a temporary marking prior to its intended use, is subject to a civil penalty of not more than one thousand dollars for an initial violation, and not more than five thousand dollars for each subsequent violation within a three-year period.
    19.122.110  Any person who intentionally provides an equipment operator with a false excavation confirmation code is guilty of a misdemeanor.</v>
      </c>
    </row>
    <row r="59" spans="2:3" ht="26.25" thickBot="1" x14ac:dyDescent="0.3">
      <c r="B59" s="290" t="s">
        <v>200</v>
      </c>
      <c r="C59" s="281" t="str">
        <f>Master!$BD$54</f>
        <v>Washington Utilities and Transportation Commission and Washington State Attorney General
(RCW 19.122.140 and RCW 19.122.150)</v>
      </c>
    </row>
    <row r="60" spans="2:3" ht="39" thickBot="1" x14ac:dyDescent="0.3">
      <c r="B60" s="290" t="s">
        <v>336</v>
      </c>
      <c r="C60" s="281" t="str">
        <f>Master!$BE$54</f>
        <v>No.
(Reference RCW 19.122.130)</v>
      </c>
    </row>
    <row r="61" spans="2:3" ht="51.75" thickBot="1" x14ac:dyDescent="0.3">
      <c r="B61" s="290" t="s">
        <v>651</v>
      </c>
      <c r="C61" s="281" t="str">
        <f>Master!$BF$54</f>
        <v>Yes.
(RCW 19.122.153)
(Also for pipeline operators, WAC 480-93-200 and WAC 480-93-630)</v>
      </c>
    </row>
    <row r="62" spans="2:3" ht="51.75" thickBot="1" x14ac:dyDescent="0.3">
      <c r="B62" s="290" t="s">
        <v>477</v>
      </c>
      <c r="C62" s="281" t="str">
        <f>Master!$BG$54</f>
        <v>Yes.
(RCW 19.122.153)</v>
      </c>
    </row>
    <row r="63" spans="2:3" ht="51.75" thickBot="1" x14ac:dyDescent="0.3">
      <c r="B63" s="290" t="s">
        <v>478</v>
      </c>
      <c r="C63" s="281" t="str">
        <f>Master!$BH$54</f>
        <v>No</v>
      </c>
    </row>
    <row r="64" spans="2:3" ht="15.75" thickBot="1" x14ac:dyDescent="0.3">
      <c r="B64" s="387" t="s">
        <v>339</v>
      </c>
      <c r="C64" s="387"/>
    </row>
    <row r="65" spans="2:3" ht="39" thickBot="1" x14ac:dyDescent="0.3">
      <c r="B65" s="291" t="s">
        <v>340</v>
      </c>
      <c r="C65" s="163" t="str">
        <f>Master!$BI$54</f>
        <v xml:space="preserve">    Revised Code of Washington (RCW), Title 19, Chapter 19.122, Underground Utilities, §§ 19.122.010 to -19.122.901
(http://apps.leg.wa.gov/rcw/default.aspx?Cite=19)
    Also see One-Call Center Website for Information on State Law.</v>
      </c>
    </row>
    <row r="66" spans="2:3" ht="26.25" thickBot="1" x14ac:dyDescent="0.3">
      <c r="B66" s="291" t="s">
        <v>341</v>
      </c>
      <c r="C66" s="285" t="str">
        <f>Master!$BJ$54</f>
        <v>3/26/2020
Admin: 7/19/22</v>
      </c>
    </row>
    <row r="67" spans="2:3" ht="26.25" thickBot="1" x14ac:dyDescent="0.3">
      <c r="B67" s="291" t="s">
        <v>342</v>
      </c>
      <c r="C67" s="285" t="str">
        <f>Master!$BK$54</f>
        <v>Yes</v>
      </c>
    </row>
    <row r="68" spans="2:3" ht="51.75" thickBot="1" x14ac:dyDescent="0.3">
      <c r="B68" s="291" t="s">
        <v>343</v>
      </c>
      <c r="C68" s="285" t="str">
        <f>Master!$BL$54</f>
        <v xml:space="preserve">    Washington Administrative Code (WAC) § 480-93-200 for gas pipeline incident reporting
(http://app.leg.wa.gov/WAC/default.aspx?cite=480-93-200), and 
    § 480-75-630 for hazardous liquid pipeline incident reporting
(http://app.leg.wa.gov/WAC/default.aspx?cite=480-75-630)</v>
      </c>
    </row>
    <row r="69" spans="2:3" ht="26.25" thickBot="1" x14ac:dyDescent="0.3">
      <c r="B69" s="291" t="s">
        <v>1472</v>
      </c>
      <c r="C69" s="156" t="str">
        <f>Master!$BM$54</f>
        <v>Utility Notification Center - Washington
(http://www.callbeforeyoudig.org)</v>
      </c>
    </row>
    <row r="70" spans="2:3" ht="15.75" thickBot="1" x14ac:dyDescent="0.3">
      <c r="B70" s="381" t="s">
        <v>377</v>
      </c>
      <c r="C70" s="382"/>
    </row>
    <row r="71" spans="2:3" ht="90" thickBot="1" x14ac:dyDescent="0.3">
      <c r="B71" s="292" t="s">
        <v>74</v>
      </c>
      <c r="C71" s="282" t="str">
        <f>Master!$BN$54</f>
        <v>Related References:
    House Bill Report E2SHB 1634
(https://www.utc.wa.gov/publicSafety/Documents/ESSHB%201634-House%20Bill%20Report.pdf)
    WSR 13-03-099, PERMANENT RULES, UTILITIES AND TRANSPORTATION COMMISSION
(http://apps.leg.wa.gov/documents/laws/wsr/2013/03/13-03-099.htm)
    WSR 13-03-098, PERMANENT RULES, UTILITIES AND TRANSPORTATION COMMISSION
(http://apps.leg.wa.gov/documents/laws/wsr/2013/03/13-03-098.htm)</v>
      </c>
    </row>
    <row r="72" spans="2:3" ht="51.75" thickBot="1" x14ac:dyDescent="0.3">
      <c r="B72" s="292" t="s">
        <v>138</v>
      </c>
      <c r="C72" s="284">
        <f>Master!$BO$54</f>
        <v>0</v>
      </c>
    </row>
  </sheetData>
  <mergeCells count="6">
    <mergeCell ref="B70:C70"/>
    <mergeCell ref="B1:C1"/>
    <mergeCell ref="B2:C2"/>
    <mergeCell ref="B23:C23"/>
    <mergeCell ref="B45:C45"/>
    <mergeCell ref="B64:C64"/>
  </mergeCells>
  <hyperlinks>
    <hyperlink ref="C65" r:id="rId1" display="http://apps.leg.wa.gov/rcw/default.aspx?Cite=19" xr:uid="{00000000-0004-0000-3800-000000000000}"/>
    <hyperlink ref="C69" r:id="rId2" display="http://www.callbeforeyoudig.org/" xr:uid="{00000000-0004-0000-3800-000001000000}"/>
  </hyperlinks>
  <pageMargins left="0.7" right="0.7" top="0.75" bottom="0.75" header="0.3" footer="0.3"/>
  <pageSetup scale="74" fitToHeight="0" orientation="landscape" r:id="rId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pageSetUpPr fitToPage="1"/>
  </sheetPr>
  <dimension ref="B1:C72"/>
  <sheetViews>
    <sheetView topLeftCell="B61" zoomScale="90" zoomScaleNormal="90" workbookViewId="0">
      <selection activeCell="C60" sqref="C60"/>
    </sheetView>
  </sheetViews>
  <sheetFormatPr defaultColWidth="9.140625" defaultRowHeight="15" x14ac:dyDescent="0.25"/>
  <cols>
    <col min="1" max="1" width="9.140625" style="276"/>
    <col min="2" max="2" width="30.42578125" style="276" customWidth="1"/>
    <col min="3" max="3" width="105.5703125" style="276" customWidth="1"/>
    <col min="4" max="16384" width="9.140625" style="276"/>
  </cols>
  <sheetData>
    <row r="1" spans="2:3" ht="19.5" thickBot="1" x14ac:dyDescent="0.3">
      <c r="B1" s="383" t="s">
        <v>1414</v>
      </c>
      <c r="C1" s="383"/>
    </row>
    <row r="2" spans="2:3" ht="15.75" thickBot="1" x14ac:dyDescent="0.3">
      <c r="B2" s="391" t="s">
        <v>1424</v>
      </c>
      <c r="C2" s="391"/>
    </row>
    <row r="3" spans="2:3" ht="166.5" thickBot="1" x14ac:dyDescent="0.3">
      <c r="B3" s="172" t="s">
        <v>159</v>
      </c>
      <c r="C3" s="277" t="str">
        <f>Master!$B$55</f>
        <v xml:space="preserve">    West Virginia (WV) Code § 24C-1-2. "Demolish" or "demolition" means any operation by which a structure or mass of material is wrecked, razed, rendered, moved, or removed by means of any tools, equipment or discharge of explosives which could damage underground facilities: Provided, That "demolish" and "demolition" do not include earth-disturbing activities authorized pursuant to the provisions of article three, chapter twenty-two of this code or article two, chapter twenty-two-a of this code. ... "Excavate" or "excavation" means any operation in which earth, rock or other material in the ground is moved, removed or otherwise displaced by means of any tools, equipment or explosives, and includes, without limitation, boring, backfilling, grading, trenching, trenchless technology, digging, ditching, dredging, drilling, auguring, tunneling, moleing, scraping, cable or pipe plowing and driving, wrecking, razing, rendering, moving or removing any structure or mass of material, but does not include underground or surface mining operations or related activities or the tilling of soil for agricultural purposes or for domestic gardening. Further, for purposes of this article, the terms "excavate" and "excavation" do not include routine maintenance of paved public roads or highways, where all work is confined to the traveled portion of the paved public way and does not exceed a depth greater than 12 inches measured from the top of the paved road surface.</v>
      </c>
    </row>
    <row r="4" spans="2:3" ht="15.75" thickBot="1" x14ac:dyDescent="0.3">
      <c r="B4" s="172" t="s">
        <v>160</v>
      </c>
      <c r="C4" s="277" t="str">
        <f>Master!$C$55</f>
        <v xml:space="preserve">    WV Code § 24C-1-1 (f) "Excavator" means any person intending to engage or engaged in excavation or demolition work.</v>
      </c>
    </row>
    <row r="5" spans="2:3" ht="26.25" thickBot="1" x14ac:dyDescent="0.3">
      <c r="B5" s="172" t="s">
        <v>1465</v>
      </c>
      <c r="C5" s="278" t="str">
        <f>Master!$D$55</f>
        <v>Yes</v>
      </c>
    </row>
    <row r="6" spans="2:3" ht="26.25" thickBot="1" x14ac:dyDescent="0.3">
      <c r="B6" s="172" t="s">
        <v>296</v>
      </c>
      <c r="C6" s="278">
        <f>Master!$E$55</f>
        <v>2</v>
      </c>
    </row>
    <row r="7" spans="2:3" ht="64.5" thickBot="1" x14ac:dyDescent="0.3">
      <c r="B7" s="172" t="s">
        <v>297</v>
      </c>
      <c r="C7" s="279" t="str">
        <f>Master!$F$55</f>
        <v xml:space="preserve">    WV Code § 24C-1-5. (a) Except as provided in section seven of this article, any person who intends to perform excavation or demolition work shall: (1) Not less than forty-eight hours, excluding Saturdays, Sundays and federal or state legal holidays, nor more than ten work days prior to the beginning of such work, notify the one-call system of the intended excavation or demolition ...(2) Notify the one-call system not less than twenty-four hours, excluding Saturdays, Sundays and federal or state legal holidays, in advance of any change in the starting date or time of the intended work;</v>
      </c>
    </row>
    <row r="8" spans="2:3" ht="15.75" thickBot="1" x14ac:dyDescent="0.3">
      <c r="B8" s="172" t="s">
        <v>298</v>
      </c>
      <c r="C8" s="280" t="str">
        <f>Master!$G$55</f>
        <v>Not addressed</v>
      </c>
    </row>
    <row r="9" spans="2:3" ht="15.75" thickBot="1" x14ac:dyDescent="0.3">
      <c r="B9" s="172" t="s">
        <v>299</v>
      </c>
      <c r="C9" s="280" t="str">
        <f>Master!$H$55</f>
        <v>No</v>
      </c>
    </row>
    <row r="10" spans="2:3" ht="26.25" thickBot="1" x14ac:dyDescent="0.3">
      <c r="B10" s="172" t="s">
        <v>61</v>
      </c>
      <c r="C10" s="280" t="str">
        <f>Master!$I$55</f>
        <v>24"
(WV Code § 24C-1-3. (d)(1))</v>
      </c>
    </row>
    <row r="11" spans="2:3" ht="77.25" thickBot="1" x14ac:dyDescent="0.3">
      <c r="B11" s="172" t="s">
        <v>300</v>
      </c>
      <c r="C11" s="279" t="str">
        <f>Master!$J$55</f>
        <v xml:space="preserve">    WV Code § 24C-1-5. (a) Except as provided in section seven of this article, any person who intends to perform excavation or demolition work shall: …  (3) Instruct each equipment operator involved in the intended work: (A) To perform all excavation or demolition work in such a manner as to avoid damage to underground facilities in the vicinity of the intended work site, including hand digging, when necessary; … (E) To maintain a clearance between each underground facility and the cutting edge or point of any powered equipment, taking into account the known limit of control of such cutting edge or point, as may be reasonably necessary for the protection of such facility ....</v>
      </c>
    </row>
    <row r="12" spans="2:3" ht="39" thickBot="1" x14ac:dyDescent="0.3">
      <c r="B12" s="172" t="s">
        <v>301</v>
      </c>
      <c r="C12" s="281" t="str">
        <f>Master!$K$55</f>
        <v>Yes.
(WV Code § 24C-1-5. (a)(3)(A))</v>
      </c>
    </row>
    <row r="13" spans="2:3" ht="26.25" thickBot="1" x14ac:dyDescent="0.3">
      <c r="B13" s="172" t="s">
        <v>302</v>
      </c>
      <c r="C13" s="281" t="str">
        <f>Master!$L$55</f>
        <v>Yes.
(WV Code § 24C-1-5. (a)(3)(F))</v>
      </c>
    </row>
    <row r="14" spans="2:3" ht="39" thickBot="1" x14ac:dyDescent="0.3">
      <c r="B14" s="172" t="s">
        <v>303</v>
      </c>
      <c r="C14" s="281" t="str">
        <f>Master!$M$55</f>
        <v>No</v>
      </c>
    </row>
    <row r="15" spans="2:3" ht="26.25" thickBot="1" x14ac:dyDescent="0.3">
      <c r="B15" s="172" t="s">
        <v>594</v>
      </c>
      <c r="C15" s="281" t="str">
        <f>Master!$N$55</f>
        <v>No</v>
      </c>
    </row>
    <row r="16" spans="2:3" ht="39" thickBot="1" x14ac:dyDescent="0.3">
      <c r="B16" s="172" t="s">
        <v>305</v>
      </c>
      <c r="C16" s="281" t="str">
        <f>Master!$O$55</f>
        <v>No</v>
      </c>
    </row>
    <row r="17" spans="2:3" ht="39" thickBot="1" x14ac:dyDescent="0.3">
      <c r="B17" s="172" t="s">
        <v>306</v>
      </c>
      <c r="C17" s="281" t="str">
        <f>Master!$P$55</f>
        <v>Yes.
(WV Code § 24C-1-5. (a))</v>
      </c>
    </row>
    <row r="18" spans="2:3" ht="26.25" thickBot="1" x14ac:dyDescent="0.3">
      <c r="B18" s="172" t="s">
        <v>307</v>
      </c>
      <c r="C18" s="281" t="str">
        <f>Master!$Q$55</f>
        <v xml:space="preserve">Yes.
(WV Code § 24C-1-5. (a)(3)(B))  [Implied to "notify operator" but not explicitly stated.] </v>
      </c>
    </row>
    <row r="19" spans="2:3" ht="26.25" thickBot="1" x14ac:dyDescent="0.3">
      <c r="B19" s="172" t="s">
        <v>1466</v>
      </c>
      <c r="C19" s="281" t="str">
        <f>Master!$R$55</f>
        <v>Yes.
(WV Code § 24C-1-5. (a)(3)(D)(ii))</v>
      </c>
    </row>
    <row r="20" spans="2:3" ht="26.25" thickBot="1" x14ac:dyDescent="0.3">
      <c r="B20" s="172" t="s">
        <v>309</v>
      </c>
      <c r="C20" s="281" t="str">
        <f>Master!$S$55</f>
        <v>Yes.
(WV Code § 24C-1-5. (a)(3)(D)(i))</v>
      </c>
    </row>
    <row r="21" spans="2:3" ht="15.75" thickBot="1" x14ac:dyDescent="0.3">
      <c r="B21" s="172" t="s">
        <v>310</v>
      </c>
      <c r="C21" s="281" t="str">
        <f>Master!$T$55</f>
        <v>Yes</v>
      </c>
    </row>
    <row r="22" spans="2:3" ht="141" thickBot="1" x14ac:dyDescent="0.3">
      <c r="B22" s="172" t="s">
        <v>311</v>
      </c>
      <c r="C22" s="277" t="str">
        <f>Master!$U$55</f>
        <v xml:space="preserve">    WV Code § 24C-1-2. As used in this chapter, unless the context clearly requires a different meaning: …  (b) Demolish or demolition ... do not include earth-disturbing activities authorized pursuant to the provisions of article three, chapter twenty-two of this code or article two, chapter twenty-two-a of this code….   (e) Excavate or excavation ... does not include underground or surface mining operations or related activities or the tilling of soil for agricultural purposes or for domestic gardening. Further, for purposes of this article, the terms excavate and excavation do not include routine maintenance of paved public roads or highways by employees of state, county or municipal entities or authorities which:  (1) Perform all work within the confines of the traveled portion of the paved public way; and  (2) Do not excavate to a depth greater than twelve inches measured from the top of the paved road surface.
    § 24C-1-7. (a) Compliance with the notification requirements of section five of this article is not required of any person engaging in excavation or demolition in the event of an emergency:  Provided, That the person gives oral notification of the emergency work as soon as reasonably practicable to the one-call system.</v>
      </c>
    </row>
    <row r="23" spans="2:3" ht="15.75" thickBot="1" x14ac:dyDescent="0.3">
      <c r="B23" s="385" t="s">
        <v>60</v>
      </c>
      <c r="C23" s="385"/>
    </row>
    <row r="24" spans="2:3" ht="39" thickBot="1" x14ac:dyDescent="0.3">
      <c r="B24" s="288" t="s">
        <v>153</v>
      </c>
      <c r="C24" s="281">
        <f>Master!$V$55</f>
        <v>2</v>
      </c>
    </row>
    <row r="25" spans="2:3" ht="102.75" thickBot="1" x14ac:dyDescent="0.3">
      <c r="B25" s="288" t="s">
        <v>312</v>
      </c>
      <c r="C25" s="282" t="str">
        <f>Master!$W$55</f>
        <v xml:space="preserve">    WV Code § 24C-1-3. (d) Within forty-eight hours, excluding Saturdays, Sundays and legal federal or state holidays, after receipt of a notification by the one-call system from an excavator of a specific area where excavation or demolition will be performed, the operator of underground facilities shall:  (1) Respond to such notification by providing to the excavator the approximate location, within two feet horizontally from the outside walls of such facilities, and type of underground facilities at the site; and  (2) Use the color code prescribed in section six of this article when providing temporary marking of the approximate location of underground facilities; or  (3) Notify the excavator that the operator did not leave a temporary marking of the location of underground facilities because there are no lines in the area of the proposed excavation or demolition.</v>
      </c>
    </row>
    <row r="26" spans="2:3" ht="26.25" thickBot="1" x14ac:dyDescent="0.3">
      <c r="B26" s="288" t="s">
        <v>313</v>
      </c>
      <c r="C26" s="281" t="str">
        <f>Master!$X$55</f>
        <v>No</v>
      </c>
    </row>
    <row r="27" spans="2:3" ht="39" thickBot="1" x14ac:dyDescent="0.3">
      <c r="B27" s="288" t="s">
        <v>1288</v>
      </c>
      <c r="C27" s="281" t="str">
        <f>Master!$Y$55</f>
        <v>Not Addressed</v>
      </c>
    </row>
    <row r="28" spans="2:3" ht="39" thickBot="1" x14ac:dyDescent="0.3">
      <c r="B28" s="288" t="s">
        <v>1289</v>
      </c>
      <c r="C28" s="281" t="str">
        <f>Master!$Z$55</f>
        <v>No</v>
      </c>
    </row>
    <row r="29" spans="2:3" ht="39" thickBot="1" x14ac:dyDescent="0.3">
      <c r="B29" s="288" t="s">
        <v>314</v>
      </c>
      <c r="C29" s="281" t="str">
        <f>Master!$AA$55</f>
        <v>Not Addressed.
(Reference WV Code § 24C-1-6.)</v>
      </c>
    </row>
    <row r="30" spans="2:3" ht="51.75" thickBot="1" x14ac:dyDescent="0.3">
      <c r="B30" s="288" t="s">
        <v>315</v>
      </c>
      <c r="C30" s="281" t="str">
        <f>Master!$AB$55</f>
        <v>No</v>
      </c>
    </row>
    <row r="31" spans="2:3" ht="51.75" thickBot="1" x14ac:dyDescent="0.3">
      <c r="B31" s="288" t="s">
        <v>316</v>
      </c>
      <c r="C31" s="281" t="str">
        <f>Master!$AC$55</f>
        <v>No</v>
      </c>
    </row>
    <row r="32" spans="2:3" ht="39" thickBot="1" x14ac:dyDescent="0.3">
      <c r="B32" s="288" t="s">
        <v>1290</v>
      </c>
      <c r="C32" s="281" t="str">
        <f>Master!$AD$55</f>
        <v>Not Addressed</v>
      </c>
    </row>
    <row r="33" spans="2:3" ht="39" thickBot="1" x14ac:dyDescent="0.3">
      <c r="B33" s="288" t="s">
        <v>1291</v>
      </c>
      <c r="C33" s="281" t="str">
        <f>Master!$AE$55</f>
        <v>Yes</v>
      </c>
    </row>
    <row r="34" spans="2:3" ht="90" thickBot="1" x14ac:dyDescent="0.3">
      <c r="B34" s="288" t="s">
        <v>1281</v>
      </c>
      <c r="C34" s="282" t="str">
        <f>Master!$AF$55</f>
        <v xml:space="preserve">    WV Code § 24C-1-3. (d) Within forty-eight hours ... after receipt of a notification by the one-call system from an excavator of a specific area where excavation or demolition will be performed, the operator of underground facilities shall: (1) Respond to such notification by providing to the excavator the approximate location, within two feet horizontally from the outside walls of such facilities, and type of underground facilities at the site; and (2) Use the color code prescribed in section six of this article when providing temporary marking of the approximate location of underground facilities; or (3) Notify the excavator that the operator did not leave a temporary marking of the location of underground facilities because there are no lines in the area of the proposed excavation or demolition.</v>
      </c>
    </row>
    <row r="35" spans="2:3" ht="39" thickBot="1" x14ac:dyDescent="0.3">
      <c r="B35" s="288" t="s">
        <v>1467</v>
      </c>
      <c r="C35" s="281" t="str">
        <f>Master!$AG$55</f>
        <v>No</v>
      </c>
    </row>
    <row r="36" spans="2:3" ht="39" thickBot="1" x14ac:dyDescent="0.3">
      <c r="B36" s="288" t="s">
        <v>1468</v>
      </c>
      <c r="C36" s="281" t="str">
        <f>Master!$AH$55</f>
        <v>Not Addressed</v>
      </c>
    </row>
    <row r="37" spans="2:3" ht="26.25" thickBot="1" x14ac:dyDescent="0.3">
      <c r="B37" s="288" t="s">
        <v>1282</v>
      </c>
      <c r="C37" s="281" t="str">
        <f>Master!$AI$55</f>
        <v>No</v>
      </c>
    </row>
    <row r="38" spans="2:3" ht="51.75" thickBot="1" x14ac:dyDescent="0.3">
      <c r="B38" s="288" t="s">
        <v>317</v>
      </c>
      <c r="C38" s="281" t="str">
        <f>Master!$AJ$55</f>
        <v>Yes</v>
      </c>
    </row>
    <row r="39" spans="2:3" ht="51.75" thickBot="1" x14ac:dyDescent="0.3">
      <c r="B39" s="288" t="s">
        <v>318</v>
      </c>
      <c r="C39" s="282" t="str">
        <f>Master!$AK$55</f>
        <v xml:space="preserve">    WV Code § 24C-1-3. (a) Each operator of an underground facility in this state, shall be a member of a one-call system for the area in which the underground facility is located.  (b) Each member shall provide the following information to the one-call system on forms developed and provided for that purpose by the one-call system: … (2) The geographic location of the member's underground facilities as prescribed by the one-call system; </v>
      </c>
    </row>
    <row r="40" spans="2:3" ht="39" thickBot="1" x14ac:dyDescent="0.3">
      <c r="B40" s="288" t="s">
        <v>319</v>
      </c>
      <c r="C40" s="281" t="str">
        <f>Master!$AL$55</f>
        <v>Yes</v>
      </c>
    </row>
    <row r="41" spans="2:3" ht="51.75" thickBot="1" x14ac:dyDescent="0.3">
      <c r="B41" s="288" t="s">
        <v>1292</v>
      </c>
      <c r="C41" s="282" t="str">
        <f>Master!$AM$55</f>
        <v xml:space="preserve">    WV Code § 24C-1-3. (b) Each member shall provide the following information to the one-call system on forms developed and provided for that purpose by the one-call system: … (2) The geographic location of the member's underground facilities as prescribed by the one-call system; … (c) Each member shall revise in writing the information required by subsection (b) of this section as soon as reasonably practicable, but not to exceed 180 days, after any change.</v>
      </c>
    </row>
    <row r="42" spans="2:3" ht="39" thickBot="1" x14ac:dyDescent="0.3">
      <c r="B42" s="288" t="s">
        <v>1293</v>
      </c>
      <c r="C42" s="281" t="str">
        <f>Master!$AN$55</f>
        <v>No.
(Reference WV Code § 24C-1-11)</v>
      </c>
    </row>
    <row r="43" spans="2:3" ht="39" thickBot="1" x14ac:dyDescent="0.3">
      <c r="B43" s="288" t="s">
        <v>320</v>
      </c>
      <c r="C43" s="281" t="str">
        <f>Master!$AO$55</f>
        <v>Not Addressed</v>
      </c>
    </row>
    <row r="44" spans="2:3" ht="15.75" thickBot="1" x14ac:dyDescent="0.3">
      <c r="B44" s="288" t="s">
        <v>321</v>
      </c>
      <c r="C44" s="281" t="str">
        <f>Master!$AP$55</f>
        <v>No</v>
      </c>
    </row>
    <row r="45" spans="2:3" ht="15.75" thickBot="1" x14ac:dyDescent="0.3">
      <c r="B45" s="386" t="s">
        <v>322</v>
      </c>
      <c r="C45" s="386"/>
    </row>
    <row r="46" spans="2:3" ht="26.25" thickBot="1" x14ac:dyDescent="0.3">
      <c r="B46" s="290" t="s">
        <v>1469</v>
      </c>
      <c r="C46" s="281" t="str">
        <f>Master!$AQ$55</f>
        <v>Yes.
(WV Code § 24C-1-3. (a))</v>
      </c>
    </row>
    <row r="47" spans="2:3" ht="26.25" thickBot="1" x14ac:dyDescent="0.3">
      <c r="B47" s="290" t="s">
        <v>1470</v>
      </c>
      <c r="C47" s="281" t="str">
        <f>Master!$AR$55</f>
        <v>Yes</v>
      </c>
    </row>
    <row r="48" spans="2:3" ht="64.5" thickBot="1" x14ac:dyDescent="0.3">
      <c r="B48" s="290" t="s">
        <v>1471</v>
      </c>
      <c r="C48" s="282" t="str">
        <f>Master!$AS$55</f>
        <v xml:space="preserve">    WV Code § 24C-1-2. As used in this chapter, unless the context clearly requires a different meaning: … (i) "Operator" means any person who owns or operates an underground facility. (l) Underground facility … does not include underground or surface coal mine operations.
    § 24C-1-3. (a) Each operator of an underground facility in this state, shall be a member of a one-call system for the area in which the underground facility is located.</v>
      </c>
    </row>
    <row r="49" spans="2:3" ht="26.25" thickBot="1" x14ac:dyDescent="0.3">
      <c r="B49" s="290" t="s">
        <v>326</v>
      </c>
      <c r="C49" s="281" t="str">
        <f>Master!$AT$55</f>
        <v>Yes</v>
      </c>
    </row>
    <row r="50" spans="2:3" ht="128.25" thickBot="1" x14ac:dyDescent="0.3">
      <c r="B50" s="290" t="s">
        <v>327</v>
      </c>
      <c r="C50" s="281" t="str">
        <f>Master!$AU$55</f>
        <v xml:space="preserve">    WV Code § 24C-1-2a. (d) The board shall be composed of 10 voting members who shall be appointed by the Governor to serve four-year terms in accordance with West Virginia law. The board shall be empowered to establish one or more subcommittees in performing its tasks. Appointments to the board shall be made as follows:  (1) The President of Miss Utility of West Virginia or the president’s designee;  (2) One representative of the excavation, utility, or site construction industry;  (3) One representative of the natural resource extraction industry;  (4) The Executive Director of the West Virginia Municipal League or its designee;  (5) The Executive Director of the West Virginia Rural Water Association or its designee;  (6) One representative of the natural gas transmission or distribution or hazardous liquid industry;  (7) One representative of the electric, cable, or communications industry; (8) One representative of the privately owned water and/or wastewater services industry;  (9) One representative from the general public; and  (10) The Chairman of the Public Service Commission or the chairman’s designee.</v>
      </c>
    </row>
    <row r="51" spans="2:3" ht="39" thickBot="1" x14ac:dyDescent="0.3">
      <c r="B51" s="290" t="s">
        <v>328</v>
      </c>
      <c r="C51" s="281" t="str">
        <f>Master!$AV$55</f>
        <v>No</v>
      </c>
    </row>
    <row r="52" spans="2:3" ht="39" thickBot="1" x14ac:dyDescent="0.3">
      <c r="B52" s="290" t="s">
        <v>329</v>
      </c>
      <c r="C52" s="281" t="str">
        <f>Master!$AW$55</f>
        <v>Not Addressed</v>
      </c>
    </row>
    <row r="53" spans="2:3" ht="26.25" thickBot="1" x14ac:dyDescent="0.3">
      <c r="B53" s="290" t="s">
        <v>330</v>
      </c>
      <c r="C53" s="281" t="str">
        <f>Master!$AX$55</f>
        <v>Yes</v>
      </c>
    </row>
    <row r="54" spans="2:3" ht="192" thickBot="1" x14ac:dyDescent="0.3">
      <c r="B54" s="290" t="s">
        <v>331</v>
      </c>
      <c r="C54" s="282" t="str">
        <f>Master!$AY$55</f>
        <v xml:space="preserve">    WV Code §24C-1-5. (e) Any person who fails to notify the one-call system prior to performing any excavation or demolition, or fails to follow the reporting provisions of this section, or who violates any other provision of this section, shall be guilty of a misdemeanor and, upon conviction thereof, shall be fined not more than $5,000.
    §24C-1-9. (a) Any person who violates this article by failure to notify the one-call system, or who violates the rules proposed or promulgated under this article, shall be subject to civil penalty as follows:  (1) For a first violation, the violator shall complete a course of training concerning compliance with this article as determined by the board;  (2) For a second violation occurring within a five-year period, the violator shall complete a course of training concerning compliance with this article as determined by the board or pay a civil penalty in an amount set by the board, not to exceed $500 per incident, or both;  (3) For a third or subsequent violation occurring within a five-year period, the violator shall pay a civil penalty in an amount set by the board, not to exceed $2,500 per incident; and  (4) Notwithstanding this section, if any violation was the result of gross negligence or willful or wanton misconduct as determined by the board, the board shall require the violator to complete a course of training concerning compliance with this article as determined by the board and pay a civil penalty not to exceed $5,000 per incident.   (b) Any person who is required to complete a course of training under this section shall be responsible for the cost of the training. As used in this section, “course of training” means training developed by or under the direction of the board.</v>
      </c>
    </row>
    <row r="55" spans="2:3" ht="26.25" thickBot="1" x14ac:dyDescent="0.3">
      <c r="B55" s="290" t="s">
        <v>332</v>
      </c>
      <c r="C55" s="281" t="str">
        <f>Master!$AZ$55</f>
        <v>Yes</v>
      </c>
    </row>
    <row r="56" spans="2:3" ht="192" thickBot="1" x14ac:dyDescent="0.3">
      <c r="B56" s="290" t="s">
        <v>333</v>
      </c>
      <c r="C56" s="282" t="str">
        <f>Master!$BA$55</f>
        <v xml:space="preserve">    WV Code §24C-1-5. (e) Any person who fails to notify the one-call system prior to performing any excavation or demolition, or fails to follow the reporting provisions of this section, or who violates any other provision of this section, shall be guilty of a misdemeanor and, upon conviction thereof, shall be fined not more than $5,000.
    §24C-1-9. (a) Any person who violates this article by failure to notify the one-call system, or who violates the rules proposed or promulgated under this article, shall be subject to civil penalty as follows:  (1) For a first violation, the violator shall complete a course of training concerning compliance with this article as determined by the board;  (2) For a second violation occurring within a five-year period, the violator shall complete a course of training concerning compliance with this article as determined by the board or pay a civil penalty in an amount set by the board, not to exceed $500 per incident, or both;  (3) For a third or subsequent violation occurring within a five-year period, the violator shall pay a civil penalty in an amount set by the board, not to exceed $2,500 per incident; and  (4) Notwithstanding this section, if any violation was the result of gross negligence or willful or wanton misconduct as determined by the board, the board shall require the violator to complete a course of training concerning compliance with this article as determined by the board and pay a civil penalty not to exceed $5,000 per incident.   (b) Any person who is required to complete a course of training under this section shall be responsible for the cost of the training. As used in this section, “course of training” means training developed by or under the direction of the board.</v>
      </c>
    </row>
    <row r="57" spans="2:3" ht="26.25" thickBot="1" x14ac:dyDescent="0.3">
      <c r="B57" s="290" t="s">
        <v>334</v>
      </c>
      <c r="C57" s="281" t="str">
        <f>Master!$BB$55</f>
        <v>Yes</v>
      </c>
    </row>
    <row r="58" spans="2:3" ht="192" thickBot="1" x14ac:dyDescent="0.3">
      <c r="B58" s="290" t="s">
        <v>335</v>
      </c>
      <c r="C58" s="282" t="str">
        <f>Master!$BC$55</f>
        <v xml:space="preserve">    WV Code §24C-1-5. (e) Any person who fails to notify the one-call system prior to performing any excavation or demolition, or fails to follow the reporting provisions of this section, or who violates any other provision of this section, shall be guilty of a misdemeanor and, upon conviction thereof, shall be fined not more than $5,000.
    §24C-1-9. (a) Any person who violates this article by failure to notify the one-call system, or who violates the rules proposed or promulgated under this article, shall be subject to civil penalty as follows:  (1) For a first violation, the violator shall complete a course of training concerning compliance with this article as determined by the board;  (2) For a second violation occurring within a five-year period, the violator shall complete a course of training concerning compliance with this article as determined by the board or pay a civil penalty in an amount set by the board, not to exceed $500 per incident, or both;  (3) For a third or subsequent violation occurring within a five-year period, the violator shall pay a civil penalty in an amount set by the board, not to exceed $2,500 per incident; and  (4) Notwithstanding this section, if any violation was the result of gross negligence or willful or wanton misconduct as determined by the board, the board shall require the violator to complete a course of training concerning compliance with this article as determined by the board and pay a civil penalty not to exceed $5,000 per incident.   (b) Any person who is required to complete a course of training under this section shall be responsible for the cost of the training. As used in this section, “course of training” means training developed by or under the direction of the board.</v>
      </c>
    </row>
    <row r="59" spans="2:3" ht="26.25" thickBot="1" x14ac:dyDescent="0.3">
      <c r="B59" s="290" t="s">
        <v>200</v>
      </c>
      <c r="C59" s="281" t="str">
        <f>Master!$BD$55</f>
        <v>Underground Facilities Damage Prevention Board 
(WV Code § 24C-1-2a. (a))</v>
      </c>
    </row>
    <row r="60" spans="2:3" ht="39" thickBot="1" x14ac:dyDescent="0.3">
      <c r="B60" s="290" t="s">
        <v>336</v>
      </c>
      <c r="C60" s="281" t="str">
        <f>Master!$BE$55</f>
        <v>No.
(Reference WV Code § 24C-1-2a. (c))</v>
      </c>
    </row>
    <row r="61" spans="2:3" ht="51.75" thickBot="1" x14ac:dyDescent="0.3">
      <c r="B61" s="290" t="s">
        <v>651</v>
      </c>
      <c r="C61" s="281" t="str">
        <f>Master!$BF$55</f>
        <v>No</v>
      </c>
    </row>
    <row r="62" spans="2:3" ht="51.75" thickBot="1" x14ac:dyDescent="0.3">
      <c r="B62" s="290" t="s">
        <v>477</v>
      </c>
      <c r="C62" s="281" t="str">
        <f>Master!$BG$55</f>
        <v>No</v>
      </c>
    </row>
    <row r="63" spans="2:3" ht="51.75" thickBot="1" x14ac:dyDescent="0.3">
      <c r="B63" s="290" t="s">
        <v>478</v>
      </c>
      <c r="C63" s="281" t="str">
        <f>Master!$BH$55</f>
        <v>No</v>
      </c>
    </row>
    <row r="64" spans="2:3" ht="15.75" thickBot="1" x14ac:dyDescent="0.3">
      <c r="B64" s="387" t="s">
        <v>339</v>
      </c>
      <c r="C64" s="387"/>
    </row>
    <row r="65" spans="2:3" ht="51.75" thickBot="1" x14ac:dyDescent="0.3">
      <c r="B65" s="291" t="s">
        <v>340</v>
      </c>
      <c r="C65" s="163" t="str">
        <f>Master!$BI$55</f>
        <v xml:space="preserve">    West Virginia (WV) Code, Chapter 24C. Underground Facilities Damage Prevention, Article 1. One Call System.  §§ 24C-1-1 to -11
(https://code.wvlegislature.gov/24C-1-2/)
    Also see One-Call Center Website for Information on State Law.</v>
      </c>
    </row>
    <row r="66" spans="2:3" ht="26.25" thickBot="1" x14ac:dyDescent="0.3">
      <c r="B66" s="291" t="s">
        <v>341</v>
      </c>
      <c r="C66" s="286">
        <f>Master!$BJ$55</f>
        <v>44643</v>
      </c>
    </row>
    <row r="67" spans="2:3" ht="26.25" thickBot="1" x14ac:dyDescent="0.3">
      <c r="B67" s="291" t="s">
        <v>342</v>
      </c>
      <c r="C67" s="286" t="str">
        <f>Master!$BK$55</f>
        <v>No</v>
      </c>
    </row>
    <row r="68" spans="2:3" ht="26.25" thickBot="1" x14ac:dyDescent="0.3">
      <c r="B68" s="291" t="s">
        <v>343</v>
      </c>
      <c r="C68" s="286" t="str">
        <f>Master!$BL$55</f>
        <v>None</v>
      </c>
    </row>
    <row r="69" spans="2:3" ht="27" thickBot="1" x14ac:dyDescent="0.3">
      <c r="B69" s="291" t="s">
        <v>1472</v>
      </c>
      <c r="C69" s="194" t="str">
        <f>Master!$BM$55</f>
        <v>West Virginia 811
(http://www.wv811.com)</v>
      </c>
    </row>
    <row r="70" spans="2:3" ht="15.75" thickBot="1" x14ac:dyDescent="0.3">
      <c r="B70" s="381" t="s">
        <v>377</v>
      </c>
      <c r="C70" s="382"/>
    </row>
    <row r="71" spans="2:3" ht="15.75" thickBot="1" x14ac:dyDescent="0.3">
      <c r="B71" s="292" t="s">
        <v>74</v>
      </c>
      <c r="C71" s="282">
        <f>Master!$BN$55</f>
        <v>0</v>
      </c>
    </row>
    <row r="72" spans="2:3" ht="51.75" thickBot="1" x14ac:dyDescent="0.3">
      <c r="B72" s="292" t="s">
        <v>138</v>
      </c>
      <c r="C72" s="284">
        <f>Master!$BO$55</f>
        <v>0</v>
      </c>
    </row>
  </sheetData>
  <mergeCells count="6">
    <mergeCell ref="B70:C70"/>
    <mergeCell ref="B1:C1"/>
    <mergeCell ref="B2:C2"/>
    <mergeCell ref="B23:C23"/>
    <mergeCell ref="B45:C45"/>
    <mergeCell ref="B64:C64"/>
  </mergeCells>
  <hyperlinks>
    <hyperlink ref="C65" r:id="rId1" display="http://www.legis.state.wv.us/WVCODE/code.cfm?chap=24c" xr:uid="{00000000-0004-0000-3900-000000000000}"/>
    <hyperlink ref="C69" r:id="rId2" display="http://www.wv811.com/" xr:uid="{00000000-0004-0000-3900-000001000000}"/>
  </hyperlinks>
  <pageMargins left="0.7" right="0.7" top="0.75" bottom="0.75" header="0.3" footer="0.3"/>
  <pageSetup scale="74" fitToHeight="0" orientation="landscape" r:id="rId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pageSetUpPr fitToPage="1"/>
  </sheetPr>
  <dimension ref="B1:C72"/>
  <sheetViews>
    <sheetView topLeftCell="A61" workbookViewId="0">
      <selection activeCell="B48" sqref="B48"/>
    </sheetView>
  </sheetViews>
  <sheetFormatPr defaultColWidth="9.140625" defaultRowHeight="15" x14ac:dyDescent="0.25"/>
  <cols>
    <col min="1" max="1" width="9.140625" style="276"/>
    <col min="2" max="2" width="30.42578125" style="276" customWidth="1"/>
    <col min="3" max="3" width="64.85546875" style="276" customWidth="1"/>
    <col min="4" max="16384" width="9.140625" style="276"/>
  </cols>
  <sheetData>
    <row r="1" spans="2:3" ht="19.5" thickBot="1" x14ac:dyDescent="0.3">
      <c r="B1" s="383" t="s">
        <v>1415</v>
      </c>
      <c r="C1" s="383"/>
    </row>
    <row r="2" spans="2:3" ht="15.75" thickBot="1" x14ac:dyDescent="0.3">
      <c r="B2" s="391" t="s">
        <v>1424</v>
      </c>
      <c r="C2" s="391"/>
    </row>
    <row r="3" spans="2:3" ht="90" thickBot="1" x14ac:dyDescent="0.3">
      <c r="B3" s="172" t="s">
        <v>159</v>
      </c>
      <c r="C3" s="277" t="str">
        <f>Master!$B$56</f>
        <v xml:space="preserve">    Wisconsin (WI) Statutes § 182.0175 (1) (b) “Excavation" means any operation in which earth, rock or other material in or on the ground is moved, removed or otherwise displaced by means of any tools, equipment or explosives and includes grading, trenching, digging, ditching, drilling, augering, tunneling, scraping, cable or pipe plowing and driving and means any operation by which a structure or mass of material is wrecked, razed, rended, moved or removed.</v>
      </c>
    </row>
    <row r="4" spans="2:3" ht="26.25" thickBot="1" x14ac:dyDescent="0.3">
      <c r="B4" s="172" t="s">
        <v>160</v>
      </c>
      <c r="C4" s="277" t="str">
        <f>Master!$C$56</f>
        <v xml:space="preserve">    WI Statutes § 182.0175 (1) (bm) “Excavator" means a person who engages in excavation.</v>
      </c>
    </row>
    <row r="5" spans="2:3" ht="26.25" thickBot="1" x14ac:dyDescent="0.3">
      <c r="B5" s="172" t="s">
        <v>1465</v>
      </c>
      <c r="C5" s="278" t="str">
        <f>Master!$D$56</f>
        <v>Yes</v>
      </c>
    </row>
    <row r="6" spans="2:3" ht="26.25" thickBot="1" x14ac:dyDescent="0.3">
      <c r="B6" s="172" t="s">
        <v>296</v>
      </c>
      <c r="C6" s="278">
        <f>Master!$E$56</f>
        <v>3</v>
      </c>
    </row>
    <row r="7" spans="2:3" ht="39" thickBot="1" x14ac:dyDescent="0.3">
      <c r="B7" s="172" t="s">
        <v>297</v>
      </c>
      <c r="C7" s="279" t="str">
        <f>Master!$F$56</f>
        <v xml:space="preserve">    WI Statutes § 182.0175 (2) (am) Excavation notice. An excavator shall do all of the following: 1. Provide advance notice not less than 3 working days before the start of nonemergency excavation to the one-call system.</v>
      </c>
    </row>
    <row r="8" spans="2:3" ht="26.25" thickBot="1" x14ac:dyDescent="0.3">
      <c r="B8" s="172" t="s">
        <v>298</v>
      </c>
      <c r="C8" s="280" t="str">
        <f>Master!$G$56</f>
        <v>10
(WI Statutes § 182.0175 (2) (am) 4.)</v>
      </c>
    </row>
    <row r="9" spans="2:3" ht="15.75" thickBot="1" x14ac:dyDescent="0.3">
      <c r="B9" s="172" t="s">
        <v>299</v>
      </c>
      <c r="C9" s="280" t="str">
        <f>Master!$H$56</f>
        <v>No</v>
      </c>
    </row>
    <row r="10" spans="2:3" ht="15.75" thickBot="1" x14ac:dyDescent="0.3">
      <c r="B10" s="172" t="s">
        <v>61</v>
      </c>
      <c r="C10" s="280" t="str">
        <f>Master!$I$56</f>
        <v>18"</v>
      </c>
    </row>
    <row r="11" spans="2:3" ht="128.25" thickBot="1" x14ac:dyDescent="0.3">
      <c r="B11" s="172" t="s">
        <v>300</v>
      </c>
      <c r="C11" s="279" t="str">
        <f>Master!$J$56</f>
        <v xml:space="preserve">    WI Statutes § 182.0175 (2) (as) 1. An excavator shall maintain an estimated minimum clearance of 18 inches between a marking for an unexposed underground transmission facility that is marked under sub. (2m) and the cutting edge or point of any power-operated excavating or earthmoving equipment, except as is necessary at the beginning of the excavation process to penetrate and remove the surface layer of pavement.  2. When an underground transmission facility becomes exposed or if a transmission facility is already exposed, the excavator may reduce the clearance to 2 times the known limit of control of the cutting edge or point of the equipment or 12 inches, whichever is greater.</v>
      </c>
    </row>
    <row r="12" spans="2:3" ht="39" thickBot="1" x14ac:dyDescent="0.3">
      <c r="B12" s="172" t="s">
        <v>301</v>
      </c>
      <c r="C12" s="281" t="str">
        <f>Master!$K$56</f>
        <v>No</v>
      </c>
    </row>
    <row r="13" spans="2:3" ht="26.25" thickBot="1" x14ac:dyDescent="0.3">
      <c r="B13" s="172" t="s">
        <v>302</v>
      </c>
      <c r="C13" s="281" t="str">
        <f>Master!$L$56</f>
        <v>No</v>
      </c>
    </row>
    <row r="14" spans="2:3" ht="39" thickBot="1" x14ac:dyDescent="0.3">
      <c r="B14" s="172" t="s">
        <v>303</v>
      </c>
      <c r="C14" s="281" t="str">
        <f>Master!$M$56</f>
        <v>No</v>
      </c>
    </row>
    <row r="15" spans="2:3" ht="26.25" thickBot="1" x14ac:dyDescent="0.3">
      <c r="B15" s="172" t="s">
        <v>594</v>
      </c>
      <c r="C15" s="281" t="str">
        <f>Master!$N$56</f>
        <v>Yes.
(WI Statutes § 182.0175 (2) (am) 4.)</v>
      </c>
    </row>
    <row r="16" spans="2:3" ht="39" thickBot="1" x14ac:dyDescent="0.3">
      <c r="B16" s="172" t="s">
        <v>305</v>
      </c>
      <c r="C16" s="281" t="str">
        <f>Master!$O$56</f>
        <v>No</v>
      </c>
    </row>
    <row r="17" spans="2:3" ht="39" thickBot="1" x14ac:dyDescent="0.3">
      <c r="B17" s="172" t="s">
        <v>306</v>
      </c>
      <c r="C17" s="281" t="str">
        <f>Master!$P$56</f>
        <v>Yes.
(WI Statutes § 182.0175 (2) (am))</v>
      </c>
    </row>
    <row r="18" spans="2:3" ht="26.25" thickBot="1" x14ac:dyDescent="0.3">
      <c r="B18" s="172" t="s">
        <v>307</v>
      </c>
      <c r="C18" s="281" t="str">
        <f>Master!$Q$56</f>
        <v>Yes.
(WI Statutes § 182.0175 (2) (am) 7.)</v>
      </c>
    </row>
    <row r="19" spans="2:3" ht="26.25" thickBot="1" x14ac:dyDescent="0.3">
      <c r="B19" s="172" t="s">
        <v>1466</v>
      </c>
      <c r="C19" s="281" t="str">
        <f>Master!$R$56</f>
        <v>No</v>
      </c>
    </row>
    <row r="20" spans="2:3" ht="26.25" thickBot="1" x14ac:dyDescent="0.3">
      <c r="B20" s="172" t="s">
        <v>309</v>
      </c>
      <c r="C20" s="281" t="str">
        <f>Master!$S$56</f>
        <v>Yes.
(WI Statutes § 182.0175 (2) (am) 7.)</v>
      </c>
    </row>
    <row r="21" spans="2:3" ht="15.75" thickBot="1" x14ac:dyDescent="0.3">
      <c r="B21" s="172" t="s">
        <v>310</v>
      </c>
      <c r="C21" s="281" t="str">
        <f>Master!$T$56</f>
        <v>Yes</v>
      </c>
    </row>
    <row r="22" spans="2:3" ht="51.75" thickBot="1" x14ac:dyDescent="0.3">
      <c r="B22" s="172" t="s">
        <v>311</v>
      </c>
      <c r="C22" s="277" t="str">
        <f>Master!$U$56</f>
        <v xml:space="preserve">    WI Statutes § 182.0175 (2) (c) Exemption for cemeteries. This subsection does not apply to any excavation in connection with the burial, as defined in s. 157.061 (1), of human remains in a cemetery, as defined in s. 157.061 (1p).</v>
      </c>
    </row>
    <row r="23" spans="2:3" ht="15.75" thickBot="1" x14ac:dyDescent="0.3">
      <c r="B23" s="385" t="s">
        <v>60</v>
      </c>
      <c r="C23" s="385"/>
    </row>
    <row r="24" spans="2:3" ht="39" thickBot="1" x14ac:dyDescent="0.3">
      <c r="B24" s="288" t="s">
        <v>153</v>
      </c>
      <c r="C24" s="281">
        <f>Master!$V$56</f>
        <v>3</v>
      </c>
    </row>
    <row r="25" spans="2:3" ht="102.75" thickBot="1" x14ac:dyDescent="0.3">
      <c r="B25" s="288" t="s">
        <v>312</v>
      </c>
      <c r="C25" s="282" t="str">
        <f>Master!$W$56</f>
        <v xml:space="preserve">    WI Statutes § 182.0175 (2m) (a)  A transmission facilities owner shall do all of the following:  1. Respond to a planning notice within 10 days after receipt of the notice by conducting field markings, providing records and taking other appropriate responses.  2. Respond to an excavation notice within 3 working days by marking the location of transmission facilities and, if applicable, laterals as provided under par. (b) in the area described in the excavation notice.  3. Provide emergency locater service within 24 hours after receiving a request for that service.</v>
      </c>
    </row>
    <row r="26" spans="2:3" ht="26.25" thickBot="1" x14ac:dyDescent="0.3">
      <c r="B26" s="288" t="s">
        <v>313</v>
      </c>
      <c r="C26" s="281" t="str">
        <f>Master!$X$56</f>
        <v>No</v>
      </c>
    </row>
    <row r="27" spans="2:3" ht="39" thickBot="1" x14ac:dyDescent="0.3">
      <c r="B27" s="288" t="s">
        <v>1288</v>
      </c>
      <c r="C27" s="281" t="str">
        <f>Master!$Y$56</f>
        <v>Not Addressed</v>
      </c>
    </row>
    <row r="28" spans="2:3" ht="39" thickBot="1" x14ac:dyDescent="0.3">
      <c r="B28" s="288" t="s">
        <v>1289</v>
      </c>
      <c r="C28" s="281" t="str">
        <f>Master!$Z$56</f>
        <v>No</v>
      </c>
    </row>
    <row r="29" spans="2:3" ht="102.75" thickBot="1" x14ac:dyDescent="0.3">
      <c r="B29" s="288" t="s">
        <v>314</v>
      </c>
      <c r="C29" s="282" t="str">
        <f>Master!$AA$56</f>
        <v xml:space="preserve">    WI Statutes § 182.0175 (2m) (b) Facilities marking. A person owning transmission facilities, upon receipt of an excavation notice, shall mark in a reasonable manner the locations of transmission facilities at the area described in the notice…. If the approximate location of a transmission facility is marked with paint, flags, stakes or other physical means, the following color coding of lines, cables or conduits shall comply with the uniform color code adopted by the American National Standards Institute. ...</v>
      </c>
    </row>
    <row r="30" spans="2:3" ht="51.75" thickBot="1" x14ac:dyDescent="0.3">
      <c r="B30" s="288" t="s">
        <v>315</v>
      </c>
      <c r="C30" s="281" t="str">
        <f>Master!$AB$56</f>
        <v>Yes.
(WI Statutes § 182.0175 (2m) (a) 2.)</v>
      </c>
    </row>
    <row r="31" spans="2:3" ht="51.75" thickBot="1" x14ac:dyDescent="0.3">
      <c r="B31" s="288" t="s">
        <v>316</v>
      </c>
      <c r="C31" s="281" t="str">
        <f>Master!$AC$56</f>
        <v>Yes</v>
      </c>
    </row>
    <row r="32" spans="2:3" ht="153.75" thickBot="1" x14ac:dyDescent="0.3">
      <c r="B32" s="288" t="s">
        <v>1290</v>
      </c>
      <c r="C32" s="282" t="str">
        <f>Master!$AD$56</f>
        <v xml:space="preserve">    WI Statutes § 182.0175 (1)  In this section: … (c)  Transmission facilities includes all pipes, pipelines, wires, cables, ducts, wirelines and associated facilities, whether underground or aboveground, regardless of the nature of their transmittants or of their in-service application. The term includes, but is not restricted to, utility facilities, government-owned facilities, facilities transporting hazardous materials, communications and data facilities, drainage and water facilities and sewer systems. The term does not include culverts.
    § 182.0175 (2m) (a) A transmission facilities owner shall do all of the following:  ... 2. Respond to an excavation notice within 3 working days by marking the location of transmission facilities and, if applicable, laterals as provided under par. (b) in the area described in the excavation notice.</v>
      </c>
    </row>
    <row r="33" spans="2:3" ht="39" thickBot="1" x14ac:dyDescent="0.3">
      <c r="B33" s="288" t="s">
        <v>1291</v>
      </c>
      <c r="C33" s="281" t="str">
        <f>Master!$AE$56</f>
        <v>No</v>
      </c>
    </row>
    <row r="34" spans="2:3" ht="39" thickBot="1" x14ac:dyDescent="0.3">
      <c r="B34" s="288" t="s">
        <v>1281</v>
      </c>
      <c r="C34" s="281" t="str">
        <f>Master!$AF$56</f>
        <v>Not Addressed</v>
      </c>
    </row>
    <row r="35" spans="2:3" ht="39" thickBot="1" x14ac:dyDescent="0.3">
      <c r="B35" s="288" t="s">
        <v>1467</v>
      </c>
      <c r="C35" s="281" t="str">
        <f>Master!$AG$56</f>
        <v>No</v>
      </c>
    </row>
    <row r="36" spans="2:3" ht="39" thickBot="1" x14ac:dyDescent="0.3">
      <c r="B36" s="288" t="s">
        <v>1468</v>
      </c>
      <c r="C36" s="281" t="str">
        <f>Master!$AH$56</f>
        <v>Not Addressed</v>
      </c>
    </row>
    <row r="37" spans="2:3" ht="26.25" thickBot="1" x14ac:dyDescent="0.3">
      <c r="B37" s="288" t="s">
        <v>1282</v>
      </c>
      <c r="C37" s="281" t="str">
        <f>Master!$AI$56</f>
        <v>No</v>
      </c>
    </row>
    <row r="38" spans="2:3" ht="51.75" thickBot="1" x14ac:dyDescent="0.3">
      <c r="B38" s="288" t="s">
        <v>317</v>
      </c>
      <c r="C38" s="281" t="str">
        <f>Master!$AJ$56</f>
        <v>No</v>
      </c>
    </row>
    <row r="39" spans="2:3" ht="51.75" thickBot="1" x14ac:dyDescent="0.3">
      <c r="B39" s="288" t="s">
        <v>318</v>
      </c>
      <c r="C39" s="281" t="str">
        <f>Master!$AK$56</f>
        <v>Not Addressed</v>
      </c>
    </row>
    <row r="40" spans="2:3" ht="39" thickBot="1" x14ac:dyDescent="0.3">
      <c r="B40" s="288" t="s">
        <v>319</v>
      </c>
      <c r="C40" s="281" t="str">
        <f>Master!$AL$56</f>
        <v>No</v>
      </c>
    </row>
    <row r="41" spans="2:3" ht="51.75" thickBot="1" x14ac:dyDescent="0.3">
      <c r="B41" s="288" t="s">
        <v>1292</v>
      </c>
      <c r="C41" s="281" t="str">
        <f>Master!$AM$56</f>
        <v>Not Addressed</v>
      </c>
    </row>
    <row r="42" spans="2:3" ht="39" thickBot="1" x14ac:dyDescent="0.3">
      <c r="B42" s="288" t="s">
        <v>1293</v>
      </c>
      <c r="C42" s="281" t="str">
        <f>Master!$AN$56</f>
        <v>Yes</v>
      </c>
    </row>
    <row r="43" spans="2:3" ht="64.5" thickBot="1" x14ac:dyDescent="0.3">
      <c r="B43" s="288" t="s">
        <v>320</v>
      </c>
      <c r="C43" s="282" t="str">
        <f>Master!$AO$56</f>
        <v xml:space="preserve">    WI Statutes § 182.0175 (2r) Any person who, after December 31, 2006, installs a nonconductive water or sewer lateral shall also install a locating wire or other equally effective means for marking the location of the lateral. The requirement shall not apply to minor repairs to, or partial replacements of, laterals installed before January 1, 2007.</v>
      </c>
    </row>
    <row r="44" spans="2:3" ht="26.25" thickBot="1" x14ac:dyDescent="0.3">
      <c r="B44" s="288" t="s">
        <v>321</v>
      </c>
      <c r="C44" s="281" t="str">
        <f>Master!$AP$56</f>
        <v>Yes.
(WI Statutes § 182.0175 (2m) (a) 1.)</v>
      </c>
    </row>
    <row r="45" spans="2:3" ht="15.75" thickBot="1" x14ac:dyDescent="0.3">
      <c r="B45" s="386" t="s">
        <v>322</v>
      </c>
      <c r="C45" s="386"/>
    </row>
    <row r="46" spans="2:3" ht="26.25" thickBot="1" x14ac:dyDescent="0.3">
      <c r="B46" s="290" t="s">
        <v>1469</v>
      </c>
      <c r="C46" s="281" t="str">
        <f>Master!$AQ$56</f>
        <v>Yes.
(WI Statutes § 182.0175 (1m) (a))</v>
      </c>
    </row>
    <row r="47" spans="2:3" ht="26.25" thickBot="1" x14ac:dyDescent="0.3">
      <c r="B47" s="290" t="s">
        <v>1470</v>
      </c>
      <c r="C47" s="281" t="str">
        <f>Master!$AR$56</f>
        <v>Yes</v>
      </c>
    </row>
    <row r="48" spans="2:3" ht="115.5" thickBot="1" x14ac:dyDescent="0.3">
      <c r="B48" s="290" t="s">
        <v>1471</v>
      </c>
      <c r="C48" s="282" t="str">
        <f>Master!$AS$56</f>
        <v xml:space="preserve">    WI Statutes § 182.0175 (1) (bx) Private transmission facilities means transmission facilities that are owned by a person, other than a governmental unit, and that are located on private property owned or leased by that person and that do not cross a public right-of-way.
    § 182.0175 (1m) (a) Owners of transmission facilities, other than private transmission facilities, shall establish or designate a nonprofit organization governed by a board of directors as the operator of a one-call system and shall be members of the system...  Owners of private transmission facilities may be members.</v>
      </c>
    </row>
    <row r="49" spans="2:3" ht="26.25" thickBot="1" x14ac:dyDescent="0.3">
      <c r="B49" s="290" t="s">
        <v>326</v>
      </c>
      <c r="C49" s="281" t="str">
        <f>Master!$AT$56</f>
        <v>No</v>
      </c>
    </row>
    <row r="50" spans="2:3" ht="26.25" thickBot="1" x14ac:dyDescent="0.3">
      <c r="B50" s="290" t="s">
        <v>327</v>
      </c>
      <c r="C50" s="281" t="str">
        <f>Master!$AU$56</f>
        <v>Not Addressed</v>
      </c>
    </row>
    <row r="51" spans="2:3" ht="39" thickBot="1" x14ac:dyDescent="0.3">
      <c r="B51" s="290" t="s">
        <v>328</v>
      </c>
      <c r="C51" s="281" t="str">
        <f>Master!$AV$56</f>
        <v>Yes</v>
      </c>
    </row>
    <row r="52" spans="2:3" ht="409.6" thickBot="1" x14ac:dyDescent="0.3">
      <c r="B52" s="290" t="s">
        <v>329</v>
      </c>
      <c r="C52" s="281" t="str">
        <f>Master!$AW$56</f>
        <v xml:space="preserve">    WI Statutes § 182.0175 (1m) (d) System functions. The one-call system shall... 8. Appoint a panel consisting of the following 7 members to carry out the duties specified in sub. (3) (bg) and (br):  a. Two transmission facility owners. b. Two excavators. c. One employee of the operational center established under par. (a). d. One member who represents the interests of a political subdivision. e. One person employed as an underground line locator.  9. Establish policies, procedures, and forms as necessary to implement the requirements under sub. (3) (bg) and (br).
     § 182.0175 (3) (bg) Complaints. 1. Except as provided in subd. 4., any of the following may file a written complaint with the panel that a person other than a state agency has taken an action that the person knew or should have known was in violation of this section: ...
     § 182.0175 (3) (br) Panel duties. 1. Upon receipt of a complaint filed under par. (bg) 1., the panel shall provide the respondent, by certified mail, a statement of the complaint and a notice requiring the respondent to file a response with the panel within 20 days after the date of service of the notice. ... 2. Within the period specified in subd. 3., the panel shall determine by majority vote whether there is probable cause to believe that the respondent has taken an action that the respondent knew or should have known was in violation of this section or whether to dismiss the complaint. The panel shall dismiss a complaint for lack of probable cause or at the request of the complainant. Except as provided in subd. 4., if the panel determines there is probable cause to believe that a respondent has taken an action that the respondent knew or should have known was in violation of this section, the panel shall refer the complaint to the commission and include the complaint and the response of the respondent.
3. The panel shall make a determination regarding probable cause under subd. 2. within one of the following periods: ...  4. If the panel determines there is probable cause to believe that a respondent has taken an action that the respondent knew or should have known was in violation of this section, the panel may allow the respondent to attend an educational course in lieu of providing notice of probable violation to the commission under subd. 2. </v>
      </c>
    </row>
    <row r="53" spans="2:3" ht="26.25" thickBot="1" x14ac:dyDescent="0.3">
      <c r="B53" s="290" t="s">
        <v>330</v>
      </c>
      <c r="C53" s="281" t="str">
        <f>Master!$AX$56</f>
        <v>Yes</v>
      </c>
    </row>
    <row r="54" spans="2:3" ht="409.6" thickBot="1" x14ac:dyDescent="0.3">
      <c r="B54" s="290" t="s">
        <v>331</v>
      </c>
      <c r="C54" s="282" t="str">
        <f>Master!$AY$56</f>
        <v xml:space="preserve">    WI Statutes § 182.0175 (3) (d) 1.  In a consent agreement under par. (c) 2. or order issued under par. (c) 4., the commission may directly assess a forfeiture of no more than $25,000 for each violation of this section against a person who knew or should have known that the person's action was in violation of this section. Each day of continued violation constitutes a separate violation. No person may be required by the commission to forfeit an amount exceeding $500,000 for a single persisting violation. The commission shall remit the forfeitures to the secretary of administration for deposit in the school fund. No other forfeiture may be imposed for violating this section. 2. For each forfeiture assessed under subd. 1., the commission shall require the person assessed to pay a surcharge equal to 10 percent of the amount of the forfeiture to the one-call system, which the one-call system shall deposit in the damage prevention fund. If the amount of a forfeiture is reduced on appeal, the amount of the surcharge shall be proportionately reduced.
    § 182.0175 (3g) Other forfeitures.  (a) 1. This subsection applies to violations involving transmission facilities that do not transport natural gas or other hazardous materials. 2. Except as provided in subd. 3., this subsection does not apply to violations by any of the following:  a. A residential property owner or tenant whose violation of this section results from an excavation on property owned or leased by the residential property owner or tenant. b. A person whose violation of this section results from an excavation performed while the person is engaged in an agricultural activity.  3. Subdivision 2. does not apply to an excavation performed by or on behalf of a person engaged in the business of performing excavations for the public.  (b) Any person who willfully and knowingly violates this section may be required to forfeit $2,000 for each offense. Each day of continued violation constitutes a separate offense.  (3r) Misdemeanor. Whoever intentionally removes, moves, or obliterates a transmission facilities marking placed by the transmission facilities owner may be fined not more than $500 or imprisoned for not more than 30 days or both. This subsection does not apply to an excavator who removes or obliterates markings during an excavation.</v>
      </c>
    </row>
    <row r="55" spans="2:3" ht="26.25" thickBot="1" x14ac:dyDescent="0.3">
      <c r="B55" s="290" t="s">
        <v>332</v>
      </c>
      <c r="C55" s="281" t="str">
        <f>Master!$AZ$56</f>
        <v>Yes</v>
      </c>
    </row>
    <row r="56" spans="2:3" ht="409.6" thickBot="1" x14ac:dyDescent="0.3">
      <c r="B56" s="290" t="s">
        <v>333</v>
      </c>
      <c r="C56" s="282" t="str">
        <f>Master!$BA$56</f>
        <v xml:space="preserve">    WI Statutes § 182.0175 (3) (d) 1.  In a consent agreement under par. (c) 2. or order issued under par. (c) 4., the commission may directly assess a forfeiture of no more than $25,000 for each violation of this section against a person who knew or should have known that the person's action was in violation of this section. Each day of continued violation constitutes a separate violation. No person may be required by the commission to forfeit an amount exceeding $500,000 for a single persisting violation. The commission shall remit the forfeitures to the secretary of administration for deposit in the school fund. No other forfeiture may be imposed for violating this section. 2. For each forfeiture assessed under subd. 1., the commission shall require the person assessed to pay a surcharge equal to 10 percent of the amount of the forfeiture to the one-call system, which the one-call system shall deposit in the damage prevention fund. If the amount of a forfeiture is reduced on appeal, the amount of the surcharge shall be proportionately reduced.
    § 182.0175 (3g) Other forfeitures.  (a) 1. This subsection applies to violations involving transmission facilities that do not transport natural gas or other hazardous materials. 2. Except as provided in subd. 3., this subsection does not apply to violations by any of the following:  a. A residential property owner or tenant whose violation of this section results from an excavation on property owned or leased by the residential property owner or tenant. b. A person whose violation of this section results from an excavation performed while the person is engaged in an agricultural activity.  3. Subdivision 2. does not apply to an excavation performed by or on behalf of a person engaged in the business of performing excavations for the public.  (b) Any person who willfully and knowingly violates this section may be required to forfeit $2,000 for each offense. Each day of continued violation constitutes a separate offense.  (3r) Misdemeanor. Whoever intentionally removes, moves, or obliterates a transmission facilities marking placed by the transmission facilities owner may be fined not more than $500 or imprisoned for not more than 30 days or both. This subsection does not apply to an excavator who removes or obliterates markings during an excavation.</v>
      </c>
    </row>
    <row r="57" spans="2:3" ht="26.25" thickBot="1" x14ac:dyDescent="0.3">
      <c r="B57" s="290" t="s">
        <v>334</v>
      </c>
      <c r="C57" s="281" t="str">
        <f>Master!$BB$56</f>
        <v>Yes</v>
      </c>
    </row>
    <row r="58" spans="2:3" ht="409.6" thickBot="1" x14ac:dyDescent="0.3">
      <c r="B58" s="290" t="s">
        <v>335</v>
      </c>
      <c r="C58" s="282" t="str">
        <f>Master!$BC$56</f>
        <v xml:space="preserve">    WI Statutes § 182.0175 (3) (d) 1.  In a consent agreement under par. (c) 2. or order issued under par. (c) 4., the commission may directly assess a forfeiture of no more than $25,000 for each violation of this section against a person who knew or should have known that the person's action was in violation of this section. Each day of continued violation constitutes a separate violation. No person may be required by the commission to forfeit an amount exceeding $500,000 for a single persisting violation. The commission shall remit the forfeitures to the secretary of administration for deposit in the school fund. No other forfeiture may be imposed for violating this section. 2. For each forfeiture assessed under subd. 1., the commission shall require the person assessed to pay a surcharge equal to 10 percent of the amount of the forfeiture to the one-call system, which the one-call system shall deposit in the damage prevention fund. If the amount of a forfeiture is reduced on appeal, the amount of the surcharge shall be proportionately reduced.
    § 182.0175 (3g) Other forfeitures.  (a) 1. This subsection applies to violations involving transmission facilities that do not transport natural gas or other hazardous materials. 2. Except as provided in subd. 3., this subsection does not apply to violations by any of the following:  a. A residential property owner or tenant whose violation of this section results from an excavation on property owned or leased by the residential property owner or tenant. b. A person whose violation of this section results from an excavation performed while the person is engaged in an agricultural activity.  3. Subdivision 2. does not apply to an excavation performed by or on behalf of a person engaged in the business of performing excavations for the public.  (b) Any person who willfully and knowingly violates this section may be required to forfeit $2,000 for each offense. Each day of continued violation constitutes a separate offense.  (3r) Misdemeanor. Whoever intentionally removes, moves, or obliterates a transmission facilities marking placed by the transmission facilities owner may be fined not more than $500 or imprisoned for not more than 30 days or both. This subsection does not apply to an excavator who removes or obliterates markings during an excavation.</v>
      </c>
    </row>
    <row r="59" spans="2:3" ht="39" thickBot="1" x14ac:dyDescent="0.3">
      <c r="B59" s="290" t="s">
        <v>200</v>
      </c>
      <c r="C59" s="282" t="str">
        <f>Master!$BD$56</f>
        <v>WI Public Service Commission    
(Reference WI Statutes § 182.0175 (1M) (d), § 182.0175 (3) (bg), § 182.0175 (3) (br), § 182.0175 (3) (c), and others)</v>
      </c>
    </row>
    <row r="60" spans="2:3" ht="39" thickBot="1" x14ac:dyDescent="0.3">
      <c r="B60" s="290" t="s">
        <v>336</v>
      </c>
      <c r="C60" s="281" t="str">
        <f>Master!$BE$56</f>
        <v>No    
(Reference WI Statute § 182.0175 (3) (c))</v>
      </c>
    </row>
    <row r="61" spans="2:3" ht="51.75" thickBot="1" x14ac:dyDescent="0.3">
      <c r="B61" s="290" t="s">
        <v>651</v>
      </c>
      <c r="C61" s="281" t="str">
        <f>Master!$BF$56</f>
        <v>No</v>
      </c>
    </row>
    <row r="62" spans="2:3" ht="51.75" thickBot="1" x14ac:dyDescent="0.3">
      <c r="B62" s="290" t="s">
        <v>477</v>
      </c>
      <c r="C62" s="281" t="str">
        <f>Master!$BG$56</f>
        <v>No</v>
      </c>
    </row>
    <row r="63" spans="2:3" ht="51.75" thickBot="1" x14ac:dyDescent="0.3">
      <c r="B63" s="290" t="s">
        <v>478</v>
      </c>
      <c r="C63" s="281" t="str">
        <f>Master!$BH$56</f>
        <v>No</v>
      </c>
    </row>
    <row r="64" spans="2:3" ht="15.75" thickBot="1" x14ac:dyDescent="0.3">
      <c r="B64" s="387" t="s">
        <v>339</v>
      </c>
      <c r="C64" s="387"/>
    </row>
    <row r="65" spans="2:3" ht="51.75" thickBot="1" x14ac:dyDescent="0.3">
      <c r="B65" s="291" t="s">
        <v>340</v>
      </c>
      <c r="C65" s="163" t="str">
        <f>Master!$BI$56</f>
        <v xml:space="preserve">    Wisconsin (WI) Statutes, Chapter 182, § 182.0175 – Damage To Transmission Facilities
(https://docs.legis.wisconsin.gov/statutes/statutes/182/0175)
    Also see One-Call Center Website for Information on State Law.</v>
      </c>
    </row>
    <row r="66" spans="2:3" ht="26.25" thickBot="1" x14ac:dyDescent="0.3">
      <c r="B66" s="291" t="s">
        <v>341</v>
      </c>
      <c r="C66" s="283" t="str">
        <f>Master!$BJ$56</f>
        <v>March 2017</v>
      </c>
    </row>
    <row r="67" spans="2:3" ht="26.25" thickBot="1" x14ac:dyDescent="0.3">
      <c r="B67" s="291" t="s">
        <v>342</v>
      </c>
      <c r="C67" s="283" t="str">
        <f>Master!$BK$56</f>
        <v>No</v>
      </c>
    </row>
    <row r="68" spans="2:3" ht="26.25" thickBot="1" x14ac:dyDescent="0.3">
      <c r="B68" s="291" t="s">
        <v>343</v>
      </c>
      <c r="C68" s="283" t="str">
        <f>Master!$BL$56</f>
        <v>None</v>
      </c>
    </row>
    <row r="69" spans="2:3" ht="26.25" thickBot="1" x14ac:dyDescent="0.3">
      <c r="B69" s="291" t="s">
        <v>1472</v>
      </c>
      <c r="C69" s="156" t="str">
        <f>Master!$BM$56</f>
        <v>Diggers Hotline
(http://www.diggershotline.com/)</v>
      </c>
    </row>
    <row r="70" spans="2:3" ht="15.75" thickBot="1" x14ac:dyDescent="0.3">
      <c r="B70" s="381" t="s">
        <v>377</v>
      </c>
      <c r="C70" s="382"/>
    </row>
    <row r="71" spans="2:3" ht="15.75" thickBot="1" x14ac:dyDescent="0.3">
      <c r="B71" s="292" t="s">
        <v>74</v>
      </c>
      <c r="C71" s="282">
        <f>Master!$BN$56</f>
        <v>0</v>
      </c>
    </row>
    <row r="72" spans="2:3" ht="51.75" thickBot="1" x14ac:dyDescent="0.3">
      <c r="B72" s="292" t="s">
        <v>138</v>
      </c>
      <c r="C72" s="284">
        <f>Master!$BO$56</f>
        <v>0</v>
      </c>
    </row>
  </sheetData>
  <mergeCells count="6">
    <mergeCell ref="B70:C70"/>
    <mergeCell ref="B1:C1"/>
    <mergeCell ref="B2:C2"/>
    <mergeCell ref="B23:C23"/>
    <mergeCell ref="B45:C45"/>
    <mergeCell ref="B64:C64"/>
  </mergeCells>
  <hyperlinks>
    <hyperlink ref="C65" r:id="rId1" display="https://docs.legis.wisconsin.gov/statutes/statutes/182/0175" xr:uid="{00000000-0004-0000-3A00-000000000000}"/>
    <hyperlink ref="C69" r:id="rId2" display="http://www.diggershotline.com/" xr:uid="{00000000-0004-0000-3A00-000001000000}"/>
  </hyperlinks>
  <pageMargins left="0.7" right="0.7" top="0.75" bottom="0.75" header="0.3" footer="0.3"/>
  <pageSetup scale="74" fitToHeight="0" orientation="landscape"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E52"/>
  <sheetViews>
    <sheetView workbookViewId="0">
      <selection activeCell="C1" sqref="C1"/>
    </sheetView>
  </sheetViews>
  <sheetFormatPr defaultRowHeight="12.75" x14ac:dyDescent="0.2"/>
  <cols>
    <col min="1" max="1" width="10.42578125" bestFit="1" customWidth="1"/>
    <col min="2" max="2" width="14.140625" bestFit="1" customWidth="1"/>
    <col min="4" max="4" width="14.140625" bestFit="1" customWidth="1"/>
    <col min="5" max="5" width="10.42578125" bestFit="1" customWidth="1"/>
  </cols>
  <sheetData>
    <row r="1" spans="1:5" x14ac:dyDescent="0.2">
      <c r="A1" t="e">
        <f>#REF!</f>
        <v>#REF!</v>
      </c>
      <c r="B1" t="e">
        <f>#REF!</f>
        <v>#REF!</v>
      </c>
      <c r="D1" t="e">
        <f>#REF!</f>
        <v>#REF!</v>
      </c>
      <c r="E1" t="e">
        <f>#REF!</f>
        <v>#REF!</v>
      </c>
    </row>
    <row r="2" spans="1:5" x14ac:dyDescent="0.2">
      <c r="A2" t="e">
        <f>#REF!</f>
        <v>#REF!</v>
      </c>
      <c r="B2" t="e">
        <f>#REF!</f>
        <v>#REF!</v>
      </c>
      <c r="D2" t="e">
        <f>#REF!</f>
        <v>#REF!</v>
      </c>
      <c r="E2" t="e">
        <f>#REF!</f>
        <v>#REF!</v>
      </c>
    </row>
    <row r="3" spans="1:5" x14ac:dyDescent="0.2">
      <c r="A3" t="e">
        <f>#REF!</f>
        <v>#REF!</v>
      </c>
      <c r="B3" t="e">
        <f>#REF!</f>
        <v>#REF!</v>
      </c>
      <c r="D3" t="e">
        <f>#REF!</f>
        <v>#REF!</v>
      </c>
      <c r="E3" t="e">
        <f>#REF!</f>
        <v>#REF!</v>
      </c>
    </row>
    <row r="4" spans="1:5" x14ac:dyDescent="0.2">
      <c r="A4" t="e">
        <f>#REF!</f>
        <v>#REF!</v>
      </c>
      <c r="B4" t="e">
        <f>#REF!</f>
        <v>#REF!</v>
      </c>
      <c r="D4" t="e">
        <f>#REF!</f>
        <v>#REF!</v>
      </c>
      <c r="E4" t="e">
        <f>#REF!</f>
        <v>#REF!</v>
      </c>
    </row>
    <row r="5" spans="1:5" x14ac:dyDescent="0.2">
      <c r="A5" t="e">
        <f>#REF!</f>
        <v>#REF!</v>
      </c>
      <c r="B5" t="e">
        <f>#REF!</f>
        <v>#REF!</v>
      </c>
      <c r="D5" t="e">
        <f>#REF!</f>
        <v>#REF!</v>
      </c>
      <c r="E5" t="e">
        <f>#REF!</f>
        <v>#REF!</v>
      </c>
    </row>
    <row r="6" spans="1:5" x14ac:dyDescent="0.2">
      <c r="A6" t="e">
        <f>#REF!</f>
        <v>#REF!</v>
      </c>
      <c r="B6" t="e">
        <f>#REF!</f>
        <v>#REF!</v>
      </c>
      <c r="D6" t="e">
        <f>#REF!</f>
        <v>#REF!</v>
      </c>
      <c r="E6" t="e">
        <f>#REF!</f>
        <v>#REF!</v>
      </c>
    </row>
    <row r="7" spans="1:5" x14ac:dyDescent="0.2">
      <c r="A7" t="e">
        <f>#REF!</f>
        <v>#REF!</v>
      </c>
      <c r="B7" t="e">
        <f>#REF!</f>
        <v>#REF!</v>
      </c>
      <c r="D7" t="e">
        <f>#REF!</f>
        <v>#REF!</v>
      </c>
      <c r="E7" t="e">
        <f>#REF!</f>
        <v>#REF!</v>
      </c>
    </row>
    <row r="8" spans="1:5" x14ac:dyDescent="0.2">
      <c r="A8" t="e">
        <f>#REF!</f>
        <v>#REF!</v>
      </c>
      <c r="B8" t="e">
        <f>#REF!</f>
        <v>#REF!</v>
      </c>
      <c r="D8" t="e">
        <f>#REF!</f>
        <v>#REF!</v>
      </c>
      <c r="E8" t="e">
        <f>#REF!</f>
        <v>#REF!</v>
      </c>
    </row>
    <row r="9" spans="1:5" x14ac:dyDescent="0.2">
      <c r="A9" t="e">
        <f>#REF!</f>
        <v>#REF!</v>
      </c>
      <c r="B9" t="e">
        <f>#REF!</f>
        <v>#REF!</v>
      </c>
      <c r="D9" t="e">
        <f>#REF!</f>
        <v>#REF!</v>
      </c>
      <c r="E9" t="e">
        <f>#REF!</f>
        <v>#REF!</v>
      </c>
    </row>
    <row r="10" spans="1:5" x14ac:dyDescent="0.2">
      <c r="A10" t="e">
        <f>#REF!</f>
        <v>#REF!</v>
      </c>
      <c r="B10" t="e">
        <f>#REF!</f>
        <v>#REF!</v>
      </c>
      <c r="D10" t="e">
        <f>#REF!</f>
        <v>#REF!</v>
      </c>
      <c r="E10" t="e">
        <f>#REF!</f>
        <v>#REF!</v>
      </c>
    </row>
    <row r="11" spans="1:5" x14ac:dyDescent="0.2">
      <c r="A11" t="e">
        <f>#REF!</f>
        <v>#REF!</v>
      </c>
      <c r="B11" t="e">
        <f>#REF!</f>
        <v>#REF!</v>
      </c>
      <c r="D11" t="e">
        <f>#REF!</f>
        <v>#REF!</v>
      </c>
      <c r="E11" t="e">
        <f>#REF!</f>
        <v>#REF!</v>
      </c>
    </row>
    <row r="12" spans="1:5" x14ac:dyDescent="0.2">
      <c r="A12" t="e">
        <f>#REF!</f>
        <v>#REF!</v>
      </c>
      <c r="B12" t="e">
        <f>#REF!</f>
        <v>#REF!</v>
      </c>
      <c r="D12" t="e">
        <f>#REF!</f>
        <v>#REF!</v>
      </c>
      <c r="E12" t="e">
        <f>#REF!</f>
        <v>#REF!</v>
      </c>
    </row>
    <row r="13" spans="1:5" x14ac:dyDescent="0.2">
      <c r="A13" t="e">
        <f>#REF!</f>
        <v>#REF!</v>
      </c>
      <c r="B13" t="e">
        <f>#REF!</f>
        <v>#REF!</v>
      </c>
      <c r="D13" t="e">
        <f>#REF!</f>
        <v>#REF!</v>
      </c>
      <c r="E13" t="e">
        <f>#REF!</f>
        <v>#REF!</v>
      </c>
    </row>
    <row r="14" spans="1:5" x14ac:dyDescent="0.2">
      <c r="A14" t="e">
        <f>#REF!</f>
        <v>#REF!</v>
      </c>
      <c r="B14" t="e">
        <f>#REF!</f>
        <v>#REF!</v>
      </c>
      <c r="D14" t="e">
        <f>#REF!</f>
        <v>#REF!</v>
      </c>
      <c r="E14" t="e">
        <f>#REF!</f>
        <v>#REF!</v>
      </c>
    </row>
    <row r="15" spans="1:5" x14ac:dyDescent="0.2">
      <c r="A15" t="e">
        <f>#REF!</f>
        <v>#REF!</v>
      </c>
      <c r="B15" t="e">
        <f>#REF!</f>
        <v>#REF!</v>
      </c>
      <c r="D15" t="e">
        <f>#REF!</f>
        <v>#REF!</v>
      </c>
      <c r="E15" t="e">
        <f>#REF!</f>
        <v>#REF!</v>
      </c>
    </row>
    <row r="16" spans="1:5" x14ac:dyDescent="0.2">
      <c r="A16" t="e">
        <f>#REF!</f>
        <v>#REF!</v>
      </c>
      <c r="B16" t="e">
        <f>#REF!</f>
        <v>#REF!</v>
      </c>
      <c r="D16" t="e">
        <f>#REF!</f>
        <v>#REF!</v>
      </c>
      <c r="E16" t="e">
        <f>#REF!</f>
        <v>#REF!</v>
      </c>
    </row>
    <row r="17" spans="1:5" x14ac:dyDescent="0.2">
      <c r="A17" t="e">
        <f>#REF!</f>
        <v>#REF!</v>
      </c>
      <c r="B17" t="e">
        <f>#REF!</f>
        <v>#REF!</v>
      </c>
      <c r="D17" t="e">
        <f>#REF!</f>
        <v>#REF!</v>
      </c>
      <c r="E17" t="e">
        <f>#REF!</f>
        <v>#REF!</v>
      </c>
    </row>
    <row r="18" spans="1:5" x14ac:dyDescent="0.2">
      <c r="A18" t="e">
        <f>#REF!</f>
        <v>#REF!</v>
      </c>
      <c r="B18" t="e">
        <f>#REF!</f>
        <v>#REF!</v>
      </c>
      <c r="D18" t="e">
        <f>#REF!</f>
        <v>#REF!</v>
      </c>
      <c r="E18" t="e">
        <f>#REF!</f>
        <v>#REF!</v>
      </c>
    </row>
    <row r="19" spans="1:5" x14ac:dyDescent="0.2">
      <c r="A19" t="e">
        <f>#REF!</f>
        <v>#REF!</v>
      </c>
      <c r="B19" t="e">
        <f>#REF!</f>
        <v>#REF!</v>
      </c>
      <c r="D19" t="e">
        <f>#REF!</f>
        <v>#REF!</v>
      </c>
      <c r="E19" t="e">
        <f>#REF!</f>
        <v>#REF!</v>
      </c>
    </row>
    <row r="20" spans="1:5" x14ac:dyDescent="0.2">
      <c r="A20" t="e">
        <f>#REF!</f>
        <v>#REF!</v>
      </c>
      <c r="B20" t="e">
        <f>#REF!</f>
        <v>#REF!</v>
      </c>
      <c r="D20" t="e">
        <f>#REF!</f>
        <v>#REF!</v>
      </c>
      <c r="E20" t="e">
        <f>#REF!</f>
        <v>#REF!</v>
      </c>
    </row>
    <row r="21" spans="1:5" x14ac:dyDescent="0.2">
      <c r="A21" t="e">
        <f>#REF!</f>
        <v>#REF!</v>
      </c>
      <c r="B21" t="e">
        <f>#REF!</f>
        <v>#REF!</v>
      </c>
      <c r="D21" t="e">
        <f>#REF!</f>
        <v>#REF!</v>
      </c>
      <c r="E21" t="e">
        <f>#REF!</f>
        <v>#REF!</v>
      </c>
    </row>
    <row r="22" spans="1:5" x14ac:dyDescent="0.2">
      <c r="A22" t="e">
        <f>#REF!</f>
        <v>#REF!</v>
      </c>
      <c r="B22" t="e">
        <f>#REF!</f>
        <v>#REF!</v>
      </c>
      <c r="D22" t="e">
        <f>#REF!</f>
        <v>#REF!</v>
      </c>
      <c r="E22" t="e">
        <f>#REF!</f>
        <v>#REF!</v>
      </c>
    </row>
    <row r="23" spans="1:5" x14ac:dyDescent="0.2">
      <c r="A23" t="e">
        <f>#REF!</f>
        <v>#REF!</v>
      </c>
      <c r="B23" t="e">
        <f>#REF!</f>
        <v>#REF!</v>
      </c>
      <c r="D23" t="e">
        <f>#REF!</f>
        <v>#REF!</v>
      </c>
      <c r="E23" t="e">
        <f>#REF!</f>
        <v>#REF!</v>
      </c>
    </row>
    <row r="24" spans="1:5" x14ac:dyDescent="0.2">
      <c r="A24" t="e">
        <f>#REF!</f>
        <v>#REF!</v>
      </c>
      <c r="B24" t="e">
        <f>#REF!</f>
        <v>#REF!</v>
      </c>
      <c r="D24" t="e">
        <f>#REF!</f>
        <v>#REF!</v>
      </c>
      <c r="E24" t="e">
        <f>#REF!</f>
        <v>#REF!</v>
      </c>
    </row>
    <row r="25" spans="1:5" x14ac:dyDescent="0.2">
      <c r="A25" t="e">
        <f>#REF!</f>
        <v>#REF!</v>
      </c>
      <c r="B25" t="e">
        <f>#REF!</f>
        <v>#REF!</v>
      </c>
      <c r="D25" t="e">
        <f>#REF!</f>
        <v>#REF!</v>
      </c>
      <c r="E25" t="e">
        <f>#REF!</f>
        <v>#REF!</v>
      </c>
    </row>
    <row r="26" spans="1:5" x14ac:dyDescent="0.2">
      <c r="A26" t="e">
        <f>#REF!</f>
        <v>#REF!</v>
      </c>
      <c r="B26" t="e">
        <f>#REF!</f>
        <v>#REF!</v>
      </c>
      <c r="D26" t="e">
        <f>#REF!</f>
        <v>#REF!</v>
      </c>
      <c r="E26" t="e">
        <f>#REF!</f>
        <v>#REF!</v>
      </c>
    </row>
    <row r="27" spans="1:5" x14ac:dyDescent="0.2">
      <c r="A27" t="e">
        <f>#REF!</f>
        <v>#REF!</v>
      </c>
      <c r="B27" t="e">
        <f>#REF!</f>
        <v>#REF!</v>
      </c>
      <c r="D27" t="e">
        <f>#REF!</f>
        <v>#REF!</v>
      </c>
      <c r="E27" t="e">
        <f>#REF!</f>
        <v>#REF!</v>
      </c>
    </row>
    <row r="28" spans="1:5" x14ac:dyDescent="0.2">
      <c r="A28" t="e">
        <f>#REF!</f>
        <v>#REF!</v>
      </c>
      <c r="B28" t="e">
        <f>#REF!</f>
        <v>#REF!</v>
      </c>
      <c r="D28" t="e">
        <f>#REF!</f>
        <v>#REF!</v>
      </c>
      <c r="E28" t="e">
        <f>#REF!</f>
        <v>#REF!</v>
      </c>
    </row>
    <row r="29" spans="1:5" x14ac:dyDescent="0.2">
      <c r="A29" t="e">
        <f>#REF!</f>
        <v>#REF!</v>
      </c>
      <c r="B29" t="e">
        <f>#REF!</f>
        <v>#REF!</v>
      </c>
      <c r="D29" t="e">
        <f>#REF!</f>
        <v>#REF!</v>
      </c>
      <c r="E29" t="e">
        <f>#REF!</f>
        <v>#REF!</v>
      </c>
    </row>
    <row r="30" spans="1:5" x14ac:dyDescent="0.2">
      <c r="A30" t="e">
        <f>#REF!</f>
        <v>#REF!</v>
      </c>
      <c r="B30" t="e">
        <f>#REF!</f>
        <v>#REF!</v>
      </c>
      <c r="D30" t="e">
        <f>#REF!</f>
        <v>#REF!</v>
      </c>
      <c r="E30" t="e">
        <f>#REF!</f>
        <v>#REF!</v>
      </c>
    </row>
    <row r="31" spans="1:5" x14ac:dyDescent="0.2">
      <c r="A31" t="e">
        <f>#REF!</f>
        <v>#REF!</v>
      </c>
      <c r="B31" t="e">
        <f>#REF!</f>
        <v>#REF!</v>
      </c>
      <c r="D31" t="e">
        <f>#REF!</f>
        <v>#REF!</v>
      </c>
      <c r="E31" t="e">
        <f>#REF!</f>
        <v>#REF!</v>
      </c>
    </row>
    <row r="32" spans="1:5" x14ac:dyDescent="0.2">
      <c r="A32" t="e">
        <f>#REF!</f>
        <v>#REF!</v>
      </c>
      <c r="B32" t="e">
        <f>#REF!</f>
        <v>#REF!</v>
      </c>
      <c r="D32" t="e">
        <f>#REF!</f>
        <v>#REF!</v>
      </c>
      <c r="E32" t="e">
        <f>#REF!</f>
        <v>#REF!</v>
      </c>
    </row>
    <row r="33" spans="1:5" x14ac:dyDescent="0.2">
      <c r="A33" t="e">
        <f>#REF!</f>
        <v>#REF!</v>
      </c>
      <c r="B33" t="e">
        <f>#REF!</f>
        <v>#REF!</v>
      </c>
      <c r="D33" t="e">
        <f>#REF!</f>
        <v>#REF!</v>
      </c>
      <c r="E33" t="e">
        <f>#REF!</f>
        <v>#REF!</v>
      </c>
    </row>
    <row r="34" spans="1:5" x14ac:dyDescent="0.2">
      <c r="A34" t="e">
        <f>#REF!</f>
        <v>#REF!</v>
      </c>
      <c r="B34" t="e">
        <f>#REF!</f>
        <v>#REF!</v>
      </c>
      <c r="D34" t="e">
        <f>#REF!</f>
        <v>#REF!</v>
      </c>
      <c r="E34" t="e">
        <f>#REF!</f>
        <v>#REF!</v>
      </c>
    </row>
    <row r="35" spans="1:5" x14ac:dyDescent="0.2">
      <c r="A35" t="e">
        <f>#REF!</f>
        <v>#REF!</v>
      </c>
      <c r="B35" t="e">
        <f>#REF!</f>
        <v>#REF!</v>
      </c>
      <c r="D35" t="e">
        <f>#REF!</f>
        <v>#REF!</v>
      </c>
      <c r="E35" t="e">
        <f>#REF!</f>
        <v>#REF!</v>
      </c>
    </row>
    <row r="36" spans="1:5" x14ac:dyDescent="0.2">
      <c r="A36" t="e">
        <f>#REF!</f>
        <v>#REF!</v>
      </c>
      <c r="B36" t="e">
        <f>#REF!</f>
        <v>#REF!</v>
      </c>
      <c r="D36" t="e">
        <f>#REF!</f>
        <v>#REF!</v>
      </c>
      <c r="E36" t="e">
        <f>#REF!</f>
        <v>#REF!</v>
      </c>
    </row>
    <row r="37" spans="1:5" x14ac:dyDescent="0.2">
      <c r="A37" t="e">
        <f>#REF!</f>
        <v>#REF!</v>
      </c>
      <c r="B37" t="e">
        <f>#REF!</f>
        <v>#REF!</v>
      </c>
      <c r="D37" t="e">
        <f>#REF!</f>
        <v>#REF!</v>
      </c>
      <c r="E37" t="e">
        <f>#REF!</f>
        <v>#REF!</v>
      </c>
    </row>
    <row r="38" spans="1:5" x14ac:dyDescent="0.2">
      <c r="A38" t="e">
        <f>#REF!</f>
        <v>#REF!</v>
      </c>
      <c r="B38" t="e">
        <f>#REF!</f>
        <v>#REF!</v>
      </c>
      <c r="D38" t="e">
        <f>#REF!</f>
        <v>#REF!</v>
      </c>
      <c r="E38" t="e">
        <f>#REF!</f>
        <v>#REF!</v>
      </c>
    </row>
    <row r="39" spans="1:5" x14ac:dyDescent="0.2">
      <c r="A39" t="e">
        <f>#REF!</f>
        <v>#REF!</v>
      </c>
      <c r="B39" t="e">
        <f>#REF!</f>
        <v>#REF!</v>
      </c>
      <c r="D39" t="e">
        <f>#REF!</f>
        <v>#REF!</v>
      </c>
      <c r="E39" t="e">
        <f>#REF!</f>
        <v>#REF!</v>
      </c>
    </row>
    <row r="40" spans="1:5" x14ac:dyDescent="0.2">
      <c r="A40" t="e">
        <f>#REF!</f>
        <v>#REF!</v>
      </c>
      <c r="B40" t="e">
        <f>#REF!</f>
        <v>#REF!</v>
      </c>
      <c r="D40" t="e">
        <f>#REF!</f>
        <v>#REF!</v>
      </c>
      <c r="E40" t="e">
        <f>#REF!</f>
        <v>#REF!</v>
      </c>
    </row>
    <row r="41" spans="1:5" x14ac:dyDescent="0.2">
      <c r="A41" t="e">
        <f>#REF!</f>
        <v>#REF!</v>
      </c>
      <c r="B41" t="e">
        <f>#REF!</f>
        <v>#REF!</v>
      </c>
      <c r="D41" t="e">
        <f>#REF!</f>
        <v>#REF!</v>
      </c>
      <c r="E41" t="e">
        <f>#REF!</f>
        <v>#REF!</v>
      </c>
    </row>
    <row r="42" spans="1:5" x14ac:dyDescent="0.2">
      <c r="A42" t="e">
        <f>#REF!</f>
        <v>#REF!</v>
      </c>
      <c r="B42" t="e">
        <f>#REF!</f>
        <v>#REF!</v>
      </c>
      <c r="D42" t="e">
        <f>#REF!</f>
        <v>#REF!</v>
      </c>
      <c r="E42" t="e">
        <f>#REF!</f>
        <v>#REF!</v>
      </c>
    </row>
    <row r="43" spans="1:5" x14ac:dyDescent="0.2">
      <c r="A43" t="e">
        <f>#REF!</f>
        <v>#REF!</v>
      </c>
      <c r="B43" t="e">
        <f>#REF!</f>
        <v>#REF!</v>
      </c>
      <c r="D43" t="e">
        <f>#REF!</f>
        <v>#REF!</v>
      </c>
      <c r="E43" t="e">
        <f>#REF!</f>
        <v>#REF!</v>
      </c>
    </row>
    <row r="44" spans="1:5" x14ac:dyDescent="0.2">
      <c r="A44" t="e">
        <f>#REF!</f>
        <v>#REF!</v>
      </c>
      <c r="B44" t="e">
        <f>#REF!</f>
        <v>#REF!</v>
      </c>
      <c r="D44" t="e">
        <f>#REF!</f>
        <v>#REF!</v>
      </c>
      <c r="E44" t="e">
        <f>#REF!</f>
        <v>#REF!</v>
      </c>
    </row>
    <row r="45" spans="1:5" x14ac:dyDescent="0.2">
      <c r="A45" t="e">
        <f>#REF!</f>
        <v>#REF!</v>
      </c>
      <c r="B45" t="e">
        <f>#REF!</f>
        <v>#REF!</v>
      </c>
      <c r="D45" t="e">
        <f>#REF!</f>
        <v>#REF!</v>
      </c>
      <c r="E45" t="e">
        <f>#REF!</f>
        <v>#REF!</v>
      </c>
    </row>
    <row r="46" spans="1:5" x14ac:dyDescent="0.2">
      <c r="A46" t="e">
        <f>#REF!</f>
        <v>#REF!</v>
      </c>
      <c r="B46" t="e">
        <f>#REF!</f>
        <v>#REF!</v>
      </c>
      <c r="D46" t="e">
        <f>#REF!</f>
        <v>#REF!</v>
      </c>
      <c r="E46" t="e">
        <f>#REF!</f>
        <v>#REF!</v>
      </c>
    </row>
    <row r="47" spans="1:5" x14ac:dyDescent="0.2">
      <c r="A47" t="e">
        <f>#REF!</f>
        <v>#REF!</v>
      </c>
      <c r="B47" t="e">
        <f>#REF!</f>
        <v>#REF!</v>
      </c>
      <c r="D47" t="e">
        <f>#REF!</f>
        <v>#REF!</v>
      </c>
      <c r="E47" t="e">
        <f>#REF!</f>
        <v>#REF!</v>
      </c>
    </row>
    <row r="48" spans="1:5" x14ac:dyDescent="0.2">
      <c r="A48" t="e">
        <f>#REF!</f>
        <v>#REF!</v>
      </c>
      <c r="B48" t="e">
        <f>#REF!</f>
        <v>#REF!</v>
      </c>
      <c r="D48" t="e">
        <f>#REF!</f>
        <v>#REF!</v>
      </c>
      <c r="E48" t="e">
        <f>#REF!</f>
        <v>#REF!</v>
      </c>
    </row>
    <row r="49" spans="1:5" x14ac:dyDescent="0.2">
      <c r="A49" t="e">
        <f>#REF!</f>
        <v>#REF!</v>
      </c>
      <c r="B49" t="e">
        <f>#REF!</f>
        <v>#REF!</v>
      </c>
      <c r="D49" t="e">
        <f>#REF!</f>
        <v>#REF!</v>
      </c>
      <c r="E49" t="e">
        <f>#REF!</f>
        <v>#REF!</v>
      </c>
    </row>
    <row r="50" spans="1:5" x14ac:dyDescent="0.2">
      <c r="A50" t="e">
        <f>#REF!</f>
        <v>#REF!</v>
      </c>
      <c r="B50" t="e">
        <f>#REF!</f>
        <v>#REF!</v>
      </c>
      <c r="D50" t="e">
        <f>#REF!</f>
        <v>#REF!</v>
      </c>
      <c r="E50" t="e">
        <f>#REF!</f>
        <v>#REF!</v>
      </c>
    </row>
    <row r="51" spans="1:5" x14ac:dyDescent="0.2">
      <c r="A51" t="e">
        <f>#REF!</f>
        <v>#REF!</v>
      </c>
      <c r="B51" t="e">
        <f>#REF!</f>
        <v>#REF!</v>
      </c>
      <c r="D51" t="e">
        <f>#REF!</f>
        <v>#REF!</v>
      </c>
      <c r="E51" t="e">
        <f>#REF!</f>
        <v>#REF!</v>
      </c>
    </row>
    <row r="52" spans="1:5" x14ac:dyDescent="0.2">
      <c r="A52" t="e">
        <f>#REF!</f>
        <v>#REF!</v>
      </c>
      <c r="B52" t="e">
        <f>#REF!</f>
        <v>#REF!</v>
      </c>
      <c r="D52" t="e">
        <f>#REF!</f>
        <v>#REF!</v>
      </c>
      <c r="E52" t="e">
        <f>#REF!</f>
        <v>#REF!</v>
      </c>
    </row>
  </sheetData>
  <sheetProtection selectLockedCells="1" selectUnlockedCells="1"/>
  <customSheetViews>
    <customSheetView guid="{D87B9587-DAC1-4666-B66A-26D6B89CB630}" state="hidden" showRuler="0">
      <selection activeCell="C1" sqref="C1"/>
      <pageMargins left="0.75" right="0.75" top="1" bottom="1" header="0.5" footer="0.5"/>
      <headerFooter alignWithMargins="0"/>
    </customSheetView>
    <customSheetView guid="{96F71044-F42D-4026-85DD-448E7EAE6F48}" state="hidden" showRuler="0">
      <selection activeCell="C1" sqref="C1"/>
      <pageMargins left="0.75" right="0.75" top="1" bottom="1" header="0.5" footer="0.5"/>
      <headerFooter alignWithMargins="0"/>
    </customSheetView>
    <customSheetView guid="{D11220A0-C700-4943-8151-3EBFAC135D42}" state="hidden" showRuler="0">
      <selection activeCell="C1" sqref="C1"/>
      <pageMargins left="0.75" right="0.75" top="1" bottom="1" header="0.5" footer="0.5"/>
      <headerFooter alignWithMargins="0"/>
    </customSheetView>
  </customSheetViews>
  <phoneticPr fontId="19" type="noConversion"/>
  <pageMargins left="0.75" right="0.75" top="1" bottom="1" header="0.5" footer="0.5"/>
  <headerFooter alignWithMargins="0"/>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pageSetUpPr fitToPage="1"/>
  </sheetPr>
  <dimension ref="B1:C72"/>
  <sheetViews>
    <sheetView topLeftCell="B60" workbookViewId="0"/>
  </sheetViews>
  <sheetFormatPr defaultColWidth="9.140625" defaultRowHeight="15" x14ac:dyDescent="0.25"/>
  <cols>
    <col min="1" max="1" width="9.140625" style="276"/>
    <col min="2" max="2" width="30.42578125" style="276" customWidth="1"/>
    <col min="3" max="3" width="125.7109375" style="276" customWidth="1"/>
    <col min="4" max="16384" width="9.140625" style="276"/>
  </cols>
  <sheetData>
    <row r="1" spans="2:3" ht="69.95" customHeight="1" thickBot="1" x14ac:dyDescent="0.3">
      <c r="B1" s="383" t="s">
        <v>1416</v>
      </c>
      <c r="C1" s="383"/>
    </row>
    <row r="2" spans="2:3" ht="15.75" thickBot="1" x14ac:dyDescent="0.3">
      <c r="B2" s="391" t="s">
        <v>1424</v>
      </c>
      <c r="C2" s="391"/>
    </row>
    <row r="3" spans="2:3" ht="51.75" thickBot="1" x14ac:dyDescent="0.3">
      <c r="B3" s="172" t="s">
        <v>159</v>
      </c>
      <c r="C3" s="277" t="str">
        <f>Master!$B$57</f>
        <v xml:space="preserve">    Wyoming Statutes Annotated (WY Statutes) § 37-12-301. (b) (iii) "Excavation" or "excavates" means any operation in which earth, rock or other materials on or below the ground is moved or otherwise displaced by means of hand or power tools, power equipment or explosives or other means, and includes grading, trenching, digging, ditching, drilling, augering, tunneling, boring, plowing-in, pulling-in, ripping, scraping and cable or pipe installing, except tilling of soil and gardening or agricultural purposes;</v>
      </c>
    </row>
    <row r="4" spans="2:3" ht="15.75" thickBot="1" x14ac:dyDescent="0.3">
      <c r="B4" s="172" t="s">
        <v>160</v>
      </c>
      <c r="C4" s="277" t="str">
        <f>Master!$C$57</f>
        <v xml:space="preserve">    WY Statutes § 37-12-301. (b) (iv) "Excavator" means any person or entity that excavates or conducts excavation activities;</v>
      </c>
    </row>
    <row r="5" spans="2:3" ht="26.25" thickBot="1" x14ac:dyDescent="0.3">
      <c r="B5" s="172" t="s">
        <v>1465</v>
      </c>
      <c r="C5" s="278" t="str">
        <f>Master!$D$57</f>
        <v>Yes</v>
      </c>
    </row>
    <row r="6" spans="2:3" ht="26.25" thickBot="1" x14ac:dyDescent="0.3">
      <c r="B6" s="172" t="s">
        <v>296</v>
      </c>
      <c r="C6" s="278">
        <f>Master!$E$57</f>
        <v>2</v>
      </c>
    </row>
    <row r="7" spans="2:3" ht="64.5" thickBot="1" x14ac:dyDescent="0.3">
      <c r="B7" s="172" t="s">
        <v>297</v>
      </c>
      <c r="C7" s="279" t="str">
        <f>Master!$F$57</f>
        <v xml:space="preserve">    WY Statutes § 37-12-302. (c)  Except as hereafter provided, no excavator shall make or begin excavation without first notifying the notification center of the proposed excavation.  Notice shall be given by telephone, e-mail, fax or other electronic medium approved by the notification center at least two (2) full business days, but not more than fourteen (14) business days prior to any excavation to the notification center pursuant to W.S. 37-12-304.  If an excavation on a single project lasts more than fourteen (14) business days, the excavator shall give notice at least once each succeeding fourteen (14) business day period. Notice to the notification center is notice to each member thereof in the area. </v>
      </c>
    </row>
    <row r="8" spans="2:3" ht="26.25" thickBot="1" x14ac:dyDescent="0.3">
      <c r="B8" s="172" t="s">
        <v>298</v>
      </c>
      <c r="C8" s="280" t="str">
        <f>Master!$G$57</f>
        <v>14
(WY Statutes § 37-12-302. (c))</v>
      </c>
    </row>
    <row r="9" spans="2:3" ht="26.25" thickBot="1" x14ac:dyDescent="0.3">
      <c r="B9" s="172" t="s">
        <v>299</v>
      </c>
      <c r="C9" s="280" t="str">
        <f>Master!$H$57</f>
        <v xml:space="preserve">Yes.
(WY Statutes § 37-12-302 (m)) </v>
      </c>
    </row>
    <row r="10" spans="2:3" ht="26.25" thickBot="1" x14ac:dyDescent="0.3">
      <c r="B10" s="172" t="s">
        <v>61</v>
      </c>
      <c r="C10" s="280" t="str">
        <f>Master!$I$57</f>
        <v>24"
(WY Statutes § 37-12-302. (d))</v>
      </c>
    </row>
    <row r="11" spans="2:3" ht="39" thickBot="1" x14ac:dyDescent="0.3">
      <c r="B11" s="172" t="s">
        <v>300</v>
      </c>
      <c r="C11" s="279" t="str">
        <f>Master!$J$57</f>
        <v xml:space="preserve">    WY Statutes § 37-12-302.(g)  Compliance with this section does not excuse an excavator from exercising reasonable care in complying with this act nor does compliance with this section excuse an excavator from liability for damage or injury for failure to so act. When excavating, reasonable care shall require hand digging or soft digging, as necessary, to protect the underground facility.</v>
      </c>
    </row>
    <row r="12" spans="2:3" ht="39" thickBot="1" x14ac:dyDescent="0.3">
      <c r="B12" s="172" t="s">
        <v>301</v>
      </c>
      <c r="C12" s="281" t="str">
        <f>Master!$K$57</f>
        <v>Yes.
(WY Statutes § 37-12-302. (g))</v>
      </c>
    </row>
    <row r="13" spans="2:3" ht="26.25" thickBot="1" x14ac:dyDescent="0.3">
      <c r="B13" s="172" t="s">
        <v>302</v>
      </c>
      <c r="C13" s="281" t="str">
        <f>Master!$L$57</f>
        <v>No</v>
      </c>
    </row>
    <row r="14" spans="2:3" ht="39" thickBot="1" x14ac:dyDescent="0.3">
      <c r="B14" s="172" t="s">
        <v>303</v>
      </c>
      <c r="C14" s="281" t="str">
        <f>Master!$M$57</f>
        <v>No</v>
      </c>
    </row>
    <row r="15" spans="2:3" ht="26.25" thickBot="1" x14ac:dyDescent="0.3">
      <c r="B15" s="172" t="s">
        <v>594</v>
      </c>
      <c r="C15" s="281" t="str">
        <f>Master!$N$57</f>
        <v>No</v>
      </c>
    </row>
    <row r="16" spans="2:3" ht="39" thickBot="1" x14ac:dyDescent="0.3">
      <c r="B16" s="172" t="s">
        <v>305</v>
      </c>
      <c r="C16" s="281" t="str">
        <f>Master!$O$57</f>
        <v>No</v>
      </c>
    </row>
    <row r="17" spans="2:3" ht="39" thickBot="1" x14ac:dyDescent="0.3">
      <c r="B17" s="172" t="s">
        <v>306</v>
      </c>
      <c r="C17" s="281" t="str">
        <f>Master!$P$57</f>
        <v>Yes.
(WY Statutes § 37-12-302. (c))</v>
      </c>
    </row>
    <row r="18" spans="2:3" ht="26.25" thickBot="1" x14ac:dyDescent="0.3">
      <c r="B18" s="172" t="s">
        <v>307</v>
      </c>
      <c r="C18" s="281" t="str">
        <f>Master!$Q$57</f>
        <v>Yes.
(WY Statutes § 37-12-302. (h))</v>
      </c>
    </row>
    <row r="19" spans="2:3" ht="26.25" thickBot="1" x14ac:dyDescent="0.3">
      <c r="B19" s="172" t="s">
        <v>1466</v>
      </c>
      <c r="C19" s="281" t="str">
        <f>Master!$R$57</f>
        <v>Yes.
(WY Statutes § 37-12-302. (h))</v>
      </c>
    </row>
    <row r="20" spans="2:3" ht="26.25" thickBot="1" x14ac:dyDescent="0.3">
      <c r="B20" s="172" t="s">
        <v>309</v>
      </c>
      <c r="C20" s="281" t="str">
        <f>Master!$S$57</f>
        <v>Yes.
(WY Statutes § 37-12-302. (h))</v>
      </c>
    </row>
    <row r="21" spans="2:3" ht="15.75" thickBot="1" x14ac:dyDescent="0.3">
      <c r="B21" s="172" t="s">
        <v>310</v>
      </c>
      <c r="C21" s="281" t="str">
        <f>Master!$T$57</f>
        <v>Yes</v>
      </c>
    </row>
    <row r="22" spans="2:3" ht="77.25" thickBot="1" x14ac:dyDescent="0.3">
      <c r="B22" s="172" t="s">
        <v>311</v>
      </c>
      <c r="C22" s="277" t="str">
        <f>Master!$U$57</f>
        <v xml:space="preserve">    WY Statutes § 37-12-301. (b)  As used in this act: ... (iii)  Excavation or excavates means any operation … except tilling of soil and gardening or agricultural purposes;
    § 37-12-305. (h) The following routine maintenance activities in a government entity's public right‑of‑way are exempt from the provisions of this act:  (i)  Snowplowing;  (ii)  Adding of granular material to unpaved roads; (iii)  Removal and application of patches to the surface of pavement; (iv)  Cleaning and sealing of road or pavement cracks or joints.(j)  Routine county road maintenance is exempt from the provisions of this act, provided that the maintenance is not within an area of risk as specified in a notice provided under W.S. 37 12 302(n).</v>
      </c>
    </row>
    <row r="23" spans="2:3" ht="15.75" thickBot="1" x14ac:dyDescent="0.3">
      <c r="B23" s="385" t="s">
        <v>60</v>
      </c>
      <c r="C23" s="385"/>
    </row>
    <row r="24" spans="2:3" ht="39" thickBot="1" x14ac:dyDescent="0.3">
      <c r="B24" s="288" t="s">
        <v>153</v>
      </c>
      <c r="C24" s="281">
        <f>Master!$V$57</f>
        <v>2</v>
      </c>
    </row>
    <row r="25" spans="2:3" ht="115.5" thickBot="1" x14ac:dyDescent="0.3">
      <c r="B25" s="288" t="s">
        <v>312</v>
      </c>
      <c r="C25" s="282" t="str">
        <f>Master!$W$57</f>
        <v xml:space="preserve">    WY Statutes § 37-12-302. (d)  An operator shall at its expense, upon receipt of the notice provided for in subsection (c) of this section, use reasonable care to mark the location of the underground facilities with stakes, flags, paint or by other clearly identifiable marking within twenty-four (24) inches horizontally from the exterior sides of the operator's underground facilities.  The location shall be marked using American Public Works Association uniform color standards.  If requested by the excavator, the operator receiving the notice shall advise the excavator of the nature, location, size, function and depth if known, of underground facilities in the proposed excavation area. The operator shall respond no later than two (2) full business days after receipt of the notice from the notification center or at a time otherwise mutually agreed to by the operator and excavator.  (e)  Emergency excavations are exempt from the time constraints of the provisions of subsections (c) and (d) of this section.  If an emergency excavation is undertaken to suppress wildfires, the excavator shall notify the notification center as soon as practical. The excavator and operator shall not be required to mark the area being excavated for wildfire suppression.</v>
      </c>
    </row>
    <row r="26" spans="2:3" ht="26.25" thickBot="1" x14ac:dyDescent="0.3">
      <c r="B26" s="288" t="s">
        <v>313</v>
      </c>
      <c r="C26" s="281" t="str">
        <f>Master!$X$57</f>
        <v>No</v>
      </c>
    </row>
    <row r="27" spans="2:3" ht="39" thickBot="1" x14ac:dyDescent="0.3">
      <c r="B27" s="288" t="s">
        <v>1288</v>
      </c>
      <c r="C27" s="281" t="str">
        <f>Master!$Y$57</f>
        <v>Not Addressed</v>
      </c>
    </row>
    <row r="28" spans="2:3" ht="39" thickBot="1" x14ac:dyDescent="0.3">
      <c r="B28" s="288" t="s">
        <v>1289</v>
      </c>
      <c r="C28" s="281" t="str">
        <f>Master!$Z$57</f>
        <v>No</v>
      </c>
    </row>
    <row r="29" spans="2:3" ht="39" thickBot="1" x14ac:dyDescent="0.3">
      <c r="B29" s="288" t="s">
        <v>314</v>
      </c>
      <c r="C29" s="281" t="str">
        <f>Master!$AA$57</f>
        <v>No.
(Reference WY Statutes § 37-12-302. (d))</v>
      </c>
    </row>
    <row r="30" spans="2:3" ht="51.75" thickBot="1" x14ac:dyDescent="0.3">
      <c r="B30" s="288" t="s">
        <v>315</v>
      </c>
      <c r="C30" s="281" t="str">
        <f>Master!$AB$57</f>
        <v>No</v>
      </c>
    </row>
    <row r="31" spans="2:3" ht="51.75" thickBot="1" x14ac:dyDescent="0.3">
      <c r="B31" s="288" t="s">
        <v>316</v>
      </c>
      <c r="C31" s="281" t="str">
        <f>Master!$AC$57</f>
        <v>No</v>
      </c>
    </row>
    <row r="32" spans="2:3" ht="39" thickBot="1" x14ac:dyDescent="0.3">
      <c r="B32" s="288" t="s">
        <v>1290</v>
      </c>
      <c r="C32" s="281" t="str">
        <f>Master!$AD$57</f>
        <v>Not Addressed</v>
      </c>
    </row>
    <row r="33" spans="2:3" ht="39" thickBot="1" x14ac:dyDescent="0.3">
      <c r="B33" s="288" t="s">
        <v>1291</v>
      </c>
      <c r="C33" s="281" t="str">
        <f>Master!$AE$57</f>
        <v>Yes</v>
      </c>
    </row>
    <row r="34" spans="2:3" ht="39" thickBot="1" x14ac:dyDescent="0.3">
      <c r="B34" s="288" t="s">
        <v>1281</v>
      </c>
      <c r="C34" s="282" t="str">
        <f>Master!$AF$57</f>
        <v xml:space="preserve">    WY Statutes § 37-12-302. (d)  ...  If requested by the excavator, the operator receiving the notice shall advise the excavator of the nature, location, size, function and depth if known, of underground facilities in the proposed excavation area. 
</v>
      </c>
    </row>
    <row r="35" spans="2:3" ht="39" thickBot="1" x14ac:dyDescent="0.3">
      <c r="B35" s="288" t="s">
        <v>1467</v>
      </c>
      <c r="C35" s="281" t="str">
        <f>Master!$AG$57</f>
        <v>No</v>
      </c>
    </row>
    <row r="36" spans="2:3" ht="39" thickBot="1" x14ac:dyDescent="0.3">
      <c r="B36" s="288" t="s">
        <v>1468</v>
      </c>
      <c r="C36" s="281" t="str">
        <f>Master!$AH$57</f>
        <v>Not Addressed</v>
      </c>
    </row>
    <row r="37" spans="2:3" ht="26.25" thickBot="1" x14ac:dyDescent="0.3">
      <c r="B37" s="288" t="s">
        <v>1282</v>
      </c>
      <c r="C37" s="281" t="str">
        <f>Master!$AI$57</f>
        <v>No</v>
      </c>
    </row>
    <row r="38" spans="2:3" ht="51.75" thickBot="1" x14ac:dyDescent="0.3">
      <c r="B38" s="288" t="s">
        <v>317</v>
      </c>
      <c r="C38" s="281" t="str">
        <f>Master!$AJ$57</f>
        <v>Yes</v>
      </c>
    </row>
    <row r="39" spans="2:3" ht="51.75" thickBot="1" x14ac:dyDescent="0.3">
      <c r="B39" s="288" t="s">
        <v>318</v>
      </c>
      <c r="C39" s="282" t="str">
        <f>Master!$AK$57</f>
        <v xml:space="preserve">    WY Statutes § 37-12-302. (a)  Every operator shall file with the notification center a general description of the area served together with the name, address and telephone number of the person from whom necessary information may be obtained concerning the location of underground facilities. </v>
      </c>
    </row>
    <row r="40" spans="2:3" ht="39" thickBot="1" x14ac:dyDescent="0.3">
      <c r="B40" s="288" t="s">
        <v>319</v>
      </c>
      <c r="C40" s="281" t="str">
        <f>Master!$AL$57</f>
        <v>Yes - if within an area of risk. WY Statutes § 37-12-302. (n)</v>
      </c>
    </row>
    <row r="41" spans="2:3" ht="102.75" thickBot="1" x14ac:dyDescent="0.3">
      <c r="B41" s="288" t="s">
        <v>1292</v>
      </c>
      <c r="C41" s="281" t="str">
        <f>Master!$AM$57</f>
        <v>WY Statutes § 37-12-302. (n) An operator of an underground facility that the operator determines to be within an area of risk may provide to the county in which the underground facility is located written notice that includes a description of the underground facility and the specific location of the underground facility by map, legal description or other reliable method that allows for a current and accurate means of identifying the geographic location of the underground facility. Any notice under this subsection shall be provided:
(i) Except as specified in paragraph (ii) of this subsection, not later than June 1, 2020 and then January 31 of each year thereafter;
(ii) For an operator of a newly installed underground facility, within sixty (60) days of installation of the underground facility.</v>
      </c>
    </row>
    <row r="42" spans="2:3" ht="39" thickBot="1" x14ac:dyDescent="0.3">
      <c r="B42" s="288" t="s">
        <v>1293</v>
      </c>
      <c r="C42" s="281" t="str">
        <f>Master!$AN$57</f>
        <v>No</v>
      </c>
    </row>
    <row r="43" spans="2:3" ht="39" thickBot="1" x14ac:dyDescent="0.3">
      <c r="B43" s="288" t="s">
        <v>320</v>
      </c>
      <c r="C43" s="281" t="str">
        <f>Master!$AO$57</f>
        <v>Not Addressed</v>
      </c>
    </row>
    <row r="44" spans="2:3" ht="26.25" thickBot="1" x14ac:dyDescent="0.3">
      <c r="B44" s="288" t="s">
        <v>321</v>
      </c>
      <c r="C44" s="281" t="str">
        <f>Master!$AP$57</f>
        <v>Yes.
(WY Statutes § 37-12-307)</v>
      </c>
    </row>
    <row r="45" spans="2:3" ht="15.75" thickBot="1" x14ac:dyDescent="0.3">
      <c r="B45" s="386" t="s">
        <v>322</v>
      </c>
      <c r="C45" s="386"/>
    </row>
    <row r="46" spans="2:3" ht="26.25" thickBot="1" x14ac:dyDescent="0.3">
      <c r="B46" s="290" t="s">
        <v>1469</v>
      </c>
      <c r="C46" s="281" t="str">
        <f>Master!$AQ$57</f>
        <v>Yes.
(WY Statutes § 37-12-304. (a))</v>
      </c>
    </row>
    <row r="47" spans="2:3" ht="26.25" thickBot="1" x14ac:dyDescent="0.3">
      <c r="B47" s="290" t="s">
        <v>1470</v>
      </c>
      <c r="C47" s="281" t="str">
        <f>Master!$AR$57</f>
        <v>Yes</v>
      </c>
    </row>
    <row r="48" spans="2:3" ht="230.25" thickBot="1" x14ac:dyDescent="0.3">
      <c r="B48" s="290" t="s">
        <v>1471</v>
      </c>
      <c r="C48" s="282" t="str">
        <f>Master!$AS$57</f>
        <v xml:space="preserve">    WY Statutes § 37-12-305. (a)  The following oil and gas production facilities are not subject to this act:  (i)  Aboveground or underground storage tanks, sumps, impoundments or piping connected to aboveground or underground storage tanks, sumps or impoundments located in the same tract of land as the storage tanks, sumps or impoundments;  (ii)  Underground production facilities operated by the owner of a secured facility which are located entirely within the secured facility;  (iii)  Piping within a well bore;  (iv)  Underground facilities which are located on a production lease or unit and which are operated by a person:  (A)  Who owns, in whole or in part, the mineral lease rights to that production lease or unit; and  (B)  Who operates the underground facility only for their own use.  (b)  An underground facility which extends beyond the boundaries of a production lease or unit is exempt only for that portion of the facility which is located within the boundaries of the lease or unit.  (c)  An underground facility which contains gas or hazardous liquid shall not be exempted under the provisions of this act as provided by paragraph (a)(iv) of this section if the facility is located within the boundaries of, or within one-eighth (1/8) of a mile of, an incorporated or unincorporated city or town, or any residential or commercial area, subdivision, business or shopping area, community development or any similarly populated area, or on an established surface or underground easement, or if it contains more than one hundred (100) parts per million of hydrogen sulfide.  (d)  Underground facilities located on private property owned by and existing for the exclusive use of that private property owner are exempt from the provisions of this act.  (e)  Private domestic water and sewer lines located outside any incorporated area and serving nine (9) or fewer service hook-ups, private irrigation and drainage lines and ditches, irrigation district and drainage district lines and ditches, and private livestock water pipelines and facilities are exempt from the provisions of this act.  (f)  Nothing in this section shall prohibit an operator of an underground facility which is exempted under this section to voluntarily register that facility under this act.  (g)  Underground facilities operated by the owner of a secured facility which are located entirely within the secured facility are exempt from the provisions of this act.  
 </v>
      </c>
    </row>
    <row r="49" spans="2:3" ht="26.25" thickBot="1" x14ac:dyDescent="0.3">
      <c r="B49" s="290" t="s">
        <v>326</v>
      </c>
      <c r="C49" s="281" t="str">
        <f>Master!$AT$57</f>
        <v>No</v>
      </c>
    </row>
    <row r="50" spans="2:3" ht="26.25" thickBot="1" x14ac:dyDescent="0.3">
      <c r="B50" s="290" t="s">
        <v>327</v>
      </c>
      <c r="C50" s="281" t="str">
        <f>Master!$AU$57</f>
        <v>Not Addressed</v>
      </c>
    </row>
    <row r="51" spans="2:3" ht="39" thickBot="1" x14ac:dyDescent="0.3">
      <c r="B51" s="290" t="s">
        <v>328</v>
      </c>
      <c r="C51" s="281" t="str">
        <f>Master!$AV$57</f>
        <v>No</v>
      </c>
    </row>
    <row r="52" spans="2:3" ht="39" thickBot="1" x14ac:dyDescent="0.3">
      <c r="B52" s="290" t="s">
        <v>329</v>
      </c>
      <c r="C52" s="281" t="str">
        <f>Master!$AW$57</f>
        <v>Not Addressed</v>
      </c>
    </row>
    <row r="53" spans="2:3" ht="26.25" thickBot="1" x14ac:dyDescent="0.3">
      <c r="B53" s="290" t="s">
        <v>330</v>
      </c>
      <c r="C53" s="281" t="str">
        <f>Master!$AX$57</f>
        <v>Yes</v>
      </c>
    </row>
    <row r="54" spans="2:3" ht="204.75" thickBot="1" x14ac:dyDescent="0.3">
      <c r="B54" s="290" t="s">
        <v>331</v>
      </c>
      <c r="C54" s="282" t="str">
        <f>Master!$AY$57</f>
        <v xml:space="preserve">WY Statutes § 37-12-306. (h)  With respect to excavators:  (i)  Every excavator shall notify the notification center pursuant to W.S. 37 12 302(c) prior to commencing any excavation activity.  Any excavator who fails to notify the notification center pursuant to W.S. 37 12 302(c) shall be liable for a civil penalty in the amount of five thousand dollars ($5,000.00);  (ii)  If an excavator fails to comply with W.S. 37 12 302(c), (g) or (h) and damages an underground facility during excavation, the excavator shall be liable for a civil penalty up to the amount of five thousand dollars ($5,000.00) for the first offense and up to twenty five thousand dollars ($25,000.00) for a second offense within a twelve (12) month period after the date of the first offense. If an excavator fails to comply with W.S. 37 12 302(c), (g) or (h) on more than two (2) separate occasions within a twelve (12) month period from the date of the first failure to comply with the appropriate subsection, then the civil penalty shall be up to seventy five thousand dollars ($75,000.00). Upon a first offense, the excavator may be required to complete an excavation safety training program with the notification center; (iii)  If an excavator requests a facilities locate on an expedited basis (less than two (2) full business days) for an emergency excavation and the excavation at issue was not an emergency and did not require a locate on an expedited basis, the excavator shall be liable for a civil penalty of up to five thousand dollars ($5,000.00) for each false emergency locate incident; (iv)  If an excavator fails to comply with W.S. 37 12 302(c), (g) or (h) and damages an underground facility during an excavation, or fails to exercise reasonable care in excavating and damages a located underground facility during an excavation, the excavator shall be liable for: (j)  Any provision of an agreement or release that requires an excavator or an operator who has suffered damage or loss due to a violation of this act to indemnify the violator for penalties is unenforceable with respect to any obligation to indemnify the violator for the penalties.
</v>
      </c>
    </row>
    <row r="55" spans="2:3" ht="26.25" thickBot="1" x14ac:dyDescent="0.3">
      <c r="B55" s="290" t="s">
        <v>332</v>
      </c>
      <c r="C55" s="281" t="str">
        <f>Master!$AZ$57</f>
        <v>Yes</v>
      </c>
    </row>
    <row r="56" spans="2:3" ht="255.75" thickBot="1" x14ac:dyDescent="0.3">
      <c r="B56" s="290" t="s">
        <v>333</v>
      </c>
      <c r="C56" s="282" t="str">
        <f>Master!$BA$57</f>
        <v xml:space="preserve">     WY Statutes § 37-12-306. (g)  With respect to operators:(i)Every operator in Wyoming shall join and participate in the notification center pursuant to W.S. 37 12 304(a). Any operator who does not join or participate in the notification center shall be liable for a fine of five thousand dollars ($5,000.00) each year it is not in compliance with this subsection;  (ii)  If any underground facility located in the service area of an operator is damaged as a result of the operator's failure to join or participate in the notification center pursuant to W.S. 37 12 304(a), the court shall impose upon such operator a civil penalty up to the amount of five thousand dollars ($5,000.00) for the first offense and up to twenty-five thousand dollars ($25,000.00) for a second offense within a twelve (12) month period after the first offense. If any underground facility located in the service area of an operator is damaged as a result of the operator's failure to join or participate in the notification center pursuant to W.S. 37 12 304(a) on more than two (2) separate occasions within a twelve (12) month period from the date of the first failure to comply with W.S. 37 12 304(a), then the civil penalty shall be up to seventy-five thousand dollars ($75,000.00). Upon a first offense, the operator may be required by the court to complete an excavation safety training program with the notification center;  ((iii)  If any underground facility is damaged as a result of the operator's failure to comply with W.S. 37 12 304(a), the operator's failure to use reasonable care in the marking of the damaged underground facility or the operator's failure to mark the location of its underground facilities within the time period specified in W.S. 37 12 302(d) unless that failure is due to circumstances beyond the operator's control, the operator shall be liable for: (A)  Any cost or damage incurred by the excavator as a result of any delay in the excavation project while the underground facility is restored, repaired or replaced, together with reasonable costs and expenses of suit, including reasonable attorney fees; and  (B)  Any injury or damage to persons or property resulting from the damage to the underground facility.  The operator shall also indemnify and defend the affected excavator against any and all claims or actions, if any, for personal injury, death, property damage or service interruption resulting from the damage to the underground facility.(iv)  If an operator, after receipt of a notice from an excavator or notification center pursuant to W.S. 37 12 302(c), fails to mark the location of its underground facilities within the time period specified in W.S. 37 12 302(d), and unless the failure resulted from circumstances beyond the operator's control, the operator shall be liable for a civil penalty of up to five thousand dollars ($5,000.00).</v>
      </c>
    </row>
    <row r="57" spans="2:3" ht="26.25" thickBot="1" x14ac:dyDescent="0.3">
      <c r="B57" s="290" t="s">
        <v>334</v>
      </c>
      <c r="C57" s="281" t="str">
        <f>Master!$BB$57</f>
        <v>No</v>
      </c>
    </row>
    <row r="58" spans="2:3" ht="26.25" thickBot="1" x14ac:dyDescent="0.3">
      <c r="B58" s="290" t="s">
        <v>335</v>
      </c>
      <c r="C58" s="281" t="str">
        <f>Master!$BC$57</f>
        <v>Not addressed</v>
      </c>
    </row>
    <row r="59" spans="2:3" ht="64.5" thickBot="1" x14ac:dyDescent="0.3">
      <c r="B59" s="290" t="s">
        <v>200</v>
      </c>
      <c r="C59" s="282" t="str">
        <f>Master!$BD$57</f>
        <v xml:space="preserve">    WY Statutes § 37-12-306. (a)  An action to recover a civil penalty under this section may be brought by an operator, excavator, aggrieved party, the notification center, county attorney, district attorney or the attorney general.  Venue for an action shall be in the district court for the county in which the operator, excavator, aggrieved party or the notification center resides or maintains a principal place of business in this state or in the county in which the conduct giving rise to a civil penalty occurred. The action provided in this subsection may be by jury trial if a jury is demanded by either party.</v>
      </c>
    </row>
    <row r="60" spans="2:3" ht="39" thickBot="1" x14ac:dyDescent="0.3">
      <c r="B60" s="290" t="s">
        <v>336</v>
      </c>
      <c r="C60" s="281" t="str">
        <f>Master!$BE$57</f>
        <v>No</v>
      </c>
    </row>
    <row r="61" spans="2:3" ht="51.75" thickBot="1" x14ac:dyDescent="0.3">
      <c r="B61" s="290" t="s">
        <v>651</v>
      </c>
      <c r="C61" s="281" t="str">
        <f>Master!$BF$57</f>
        <v>No</v>
      </c>
    </row>
    <row r="62" spans="2:3" ht="51.75" thickBot="1" x14ac:dyDescent="0.3">
      <c r="B62" s="290" t="s">
        <v>477</v>
      </c>
      <c r="C62" s="281" t="str">
        <f>Master!$BG$57</f>
        <v>No</v>
      </c>
    </row>
    <row r="63" spans="2:3" ht="51.75" thickBot="1" x14ac:dyDescent="0.3">
      <c r="B63" s="290" t="s">
        <v>478</v>
      </c>
      <c r="C63" s="281" t="str">
        <f>Master!$BH$57</f>
        <v>No</v>
      </c>
    </row>
    <row r="64" spans="2:3" ht="15.75" thickBot="1" x14ac:dyDescent="0.3">
      <c r="B64" s="387" t="s">
        <v>339</v>
      </c>
      <c r="C64" s="387"/>
    </row>
    <row r="65" spans="2:3" ht="39" thickBot="1" x14ac:dyDescent="0.3">
      <c r="B65" s="291" t="s">
        <v>340</v>
      </c>
      <c r="C65" s="163" t="str">
        <f>Master!$BI$57</f>
        <v xml:space="preserve">  Wyoming Statutes Annotated (WY Statutes), Title 37, Chapter 12, Article 3,  Damage To Underground Public Utility Facilities, §§ 37-12-301 to 37-12-307 
  Also see One-Call Center Website for Information on State Law.</v>
      </c>
    </row>
    <row r="66" spans="2:3" ht="26.25" thickBot="1" x14ac:dyDescent="0.3">
      <c r="B66" s="291" t="s">
        <v>341</v>
      </c>
      <c r="C66" s="283">
        <f>Master!$BJ$57</f>
        <v>43902</v>
      </c>
    </row>
    <row r="67" spans="2:3" ht="26.25" thickBot="1" x14ac:dyDescent="0.3">
      <c r="B67" s="291" t="s">
        <v>342</v>
      </c>
      <c r="C67" s="283" t="str">
        <f>Master!$BK$57</f>
        <v>No</v>
      </c>
    </row>
    <row r="68" spans="2:3" ht="26.25" thickBot="1" x14ac:dyDescent="0.3">
      <c r="B68" s="291" t="s">
        <v>343</v>
      </c>
      <c r="C68" s="283" t="str">
        <f>Master!$BL$57</f>
        <v>None</v>
      </c>
    </row>
    <row r="69" spans="2:3" ht="26.25" thickBot="1" x14ac:dyDescent="0.3">
      <c r="B69" s="291" t="s">
        <v>1472</v>
      </c>
      <c r="C69" s="156" t="str">
        <f>Master!$BM$57</f>
        <v>One Call of Wyoming
(http://www.onecallofwyoming.com)</v>
      </c>
    </row>
    <row r="70" spans="2:3" ht="15.75" thickBot="1" x14ac:dyDescent="0.3">
      <c r="B70" s="381" t="s">
        <v>377</v>
      </c>
      <c r="C70" s="382"/>
    </row>
    <row r="71" spans="2:3" ht="15.75" thickBot="1" x14ac:dyDescent="0.3">
      <c r="B71" s="292" t="s">
        <v>74</v>
      </c>
      <c r="C71" s="282">
        <f>Master!$BN$57</f>
        <v>0</v>
      </c>
    </row>
    <row r="72" spans="2:3" ht="51.75" thickBot="1" x14ac:dyDescent="0.3">
      <c r="B72" s="292" t="s">
        <v>138</v>
      </c>
      <c r="C72" s="284" t="str">
        <f>Master!$BO$57</f>
        <v>Effective Date: July 1, 2019</v>
      </c>
    </row>
  </sheetData>
  <mergeCells count="6">
    <mergeCell ref="B70:C70"/>
    <mergeCell ref="B1:C1"/>
    <mergeCell ref="B2:C2"/>
    <mergeCell ref="B23:C23"/>
    <mergeCell ref="B45:C45"/>
    <mergeCell ref="B64:C64"/>
  </mergeCells>
  <hyperlinks>
    <hyperlink ref="C65" r:id="rId1" display="http://legisweb.state.wy.us/statutes/statutes.aspx?file=titles/Title37/T37CH12AR3.htm" xr:uid="{00000000-0004-0000-3B00-000000000000}"/>
    <hyperlink ref="C69" r:id="rId2" display="http://www.onecallofwyoming.com/" xr:uid="{00000000-0004-0000-3B00-000001000000}"/>
  </hyperlinks>
  <pageMargins left="0.7" right="0.7" top="0.75" bottom="0.75" header="0.3" footer="0.3"/>
  <pageSetup scale="74" fitToHeight="0" orientation="landscape"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C72"/>
  <sheetViews>
    <sheetView topLeftCell="A67" workbookViewId="0">
      <selection activeCell="B1" sqref="B1:C1"/>
    </sheetView>
  </sheetViews>
  <sheetFormatPr defaultColWidth="9.140625" defaultRowHeight="15" x14ac:dyDescent="0.25"/>
  <cols>
    <col min="1" max="1" width="9.140625" style="144"/>
    <col min="2" max="2" width="30.42578125" style="144" customWidth="1"/>
    <col min="3" max="3" width="135.140625" style="144" customWidth="1"/>
    <col min="4" max="16384" width="9.140625" style="144"/>
  </cols>
  <sheetData>
    <row r="1" spans="2:3" ht="78.599999999999994" customHeight="1" thickBot="1" x14ac:dyDescent="0.3">
      <c r="B1" s="383" t="s">
        <v>1517</v>
      </c>
      <c r="C1" s="383"/>
    </row>
    <row r="2" spans="2:3" ht="36.75" customHeight="1" thickBot="1" x14ac:dyDescent="0.3">
      <c r="B2" s="384" t="s">
        <v>294</v>
      </c>
      <c r="C2" s="384"/>
    </row>
    <row r="3" spans="2:3" ht="15.75" thickBot="1" x14ac:dyDescent="0.3">
      <c r="B3" s="146" t="s">
        <v>159</v>
      </c>
      <c r="C3" s="145"/>
    </row>
    <row r="4" spans="2:3" ht="15.75" thickBot="1" x14ac:dyDescent="0.3">
      <c r="B4" s="146" t="s">
        <v>160</v>
      </c>
      <c r="C4" s="145"/>
    </row>
    <row r="5" spans="2:3" ht="26.25" thickBot="1" x14ac:dyDescent="0.3">
      <c r="B5" s="146" t="s">
        <v>295</v>
      </c>
      <c r="C5" s="147"/>
    </row>
    <row r="6" spans="2:3" ht="26.25" thickBot="1" x14ac:dyDescent="0.3">
      <c r="B6" s="146" t="s">
        <v>296</v>
      </c>
      <c r="C6" s="147"/>
    </row>
    <row r="7" spans="2:3" ht="26.25" thickBot="1" x14ac:dyDescent="0.3">
      <c r="B7" s="146" t="s">
        <v>1283</v>
      </c>
      <c r="C7" s="148"/>
    </row>
    <row r="8" spans="2:3" ht="15.75" thickBot="1" x14ac:dyDescent="0.3">
      <c r="B8" s="146" t="s">
        <v>298</v>
      </c>
      <c r="C8" s="148"/>
    </row>
    <row r="9" spans="2:3" ht="15.75" thickBot="1" x14ac:dyDescent="0.3">
      <c r="B9" s="146" t="s">
        <v>299</v>
      </c>
      <c r="C9" s="148"/>
    </row>
    <row r="10" spans="2:3" ht="15.75" thickBot="1" x14ac:dyDescent="0.3">
      <c r="B10" s="146" t="s">
        <v>61</v>
      </c>
      <c r="C10" s="149"/>
    </row>
    <row r="11" spans="2:3" ht="39" thickBot="1" x14ac:dyDescent="0.3">
      <c r="B11" s="146" t="s">
        <v>1284</v>
      </c>
      <c r="C11" s="148"/>
    </row>
    <row r="12" spans="2:3" ht="39" thickBot="1" x14ac:dyDescent="0.3">
      <c r="B12" s="146" t="s">
        <v>301</v>
      </c>
      <c r="C12" s="150"/>
    </row>
    <row r="13" spans="2:3" ht="26.25" thickBot="1" x14ac:dyDescent="0.3">
      <c r="B13" s="146" t="s">
        <v>302</v>
      </c>
      <c r="C13" s="150"/>
    </row>
    <row r="14" spans="2:3" ht="39" thickBot="1" x14ac:dyDescent="0.3">
      <c r="B14" s="146" t="s">
        <v>303</v>
      </c>
      <c r="C14" s="150"/>
    </row>
    <row r="15" spans="2:3" ht="39" thickBot="1" x14ac:dyDescent="0.3">
      <c r="B15" s="146" t="s">
        <v>304</v>
      </c>
      <c r="C15" s="150"/>
    </row>
    <row r="16" spans="2:3" ht="39" thickBot="1" x14ac:dyDescent="0.3">
      <c r="B16" s="146" t="s">
        <v>1285</v>
      </c>
      <c r="C16" s="150"/>
    </row>
    <row r="17" spans="2:3" ht="39" thickBot="1" x14ac:dyDescent="0.3">
      <c r="B17" s="146" t="s">
        <v>306</v>
      </c>
      <c r="C17" s="150"/>
    </row>
    <row r="18" spans="2:3" ht="26.25" thickBot="1" x14ac:dyDescent="0.3">
      <c r="B18" s="146" t="s">
        <v>1286</v>
      </c>
      <c r="C18" s="150"/>
    </row>
    <row r="19" spans="2:3" ht="26.25" thickBot="1" x14ac:dyDescent="0.3">
      <c r="B19" s="146" t="s">
        <v>308</v>
      </c>
      <c r="C19" s="150"/>
    </row>
    <row r="20" spans="2:3" ht="26.25" thickBot="1" x14ac:dyDescent="0.3">
      <c r="B20" s="146" t="s">
        <v>309</v>
      </c>
      <c r="C20" s="150"/>
    </row>
    <row r="21" spans="2:3" ht="15.75" thickBot="1" x14ac:dyDescent="0.3">
      <c r="B21" s="146" t="s">
        <v>310</v>
      </c>
      <c r="C21" s="150"/>
    </row>
    <row r="22" spans="2:3" ht="26.25" thickBot="1" x14ac:dyDescent="0.3">
      <c r="B22" s="146" t="s">
        <v>1287</v>
      </c>
      <c r="C22" s="151"/>
    </row>
    <row r="23" spans="2:3" ht="31.5" customHeight="1" thickBot="1" x14ac:dyDescent="0.3">
      <c r="B23" s="385" t="s">
        <v>60</v>
      </c>
      <c r="C23" s="385"/>
    </row>
    <row r="24" spans="2:3" ht="39" thickBot="1" x14ac:dyDescent="0.3">
      <c r="B24" s="288" t="s">
        <v>153</v>
      </c>
      <c r="C24" s="150"/>
    </row>
    <row r="25" spans="2:3" ht="39" thickBot="1" x14ac:dyDescent="0.3">
      <c r="B25" s="288" t="s">
        <v>312</v>
      </c>
      <c r="C25" s="152"/>
    </row>
    <row r="26" spans="2:3" ht="26.25" thickBot="1" x14ac:dyDescent="0.3">
      <c r="B26" s="288" t="s">
        <v>313</v>
      </c>
      <c r="C26" s="150"/>
    </row>
    <row r="27" spans="2:3" ht="39" thickBot="1" x14ac:dyDescent="0.3">
      <c r="B27" s="288" t="s">
        <v>1288</v>
      </c>
      <c r="C27" s="150"/>
    </row>
    <row r="28" spans="2:3" ht="39" thickBot="1" x14ac:dyDescent="0.3">
      <c r="B28" s="288" t="s">
        <v>1289</v>
      </c>
      <c r="C28" s="150"/>
    </row>
    <row r="29" spans="2:3" ht="39" thickBot="1" x14ac:dyDescent="0.3">
      <c r="B29" s="288" t="s">
        <v>314</v>
      </c>
      <c r="C29" s="152"/>
    </row>
    <row r="30" spans="2:3" ht="51.75" thickBot="1" x14ac:dyDescent="0.3">
      <c r="B30" s="288" t="s">
        <v>315</v>
      </c>
      <c r="C30" s="150"/>
    </row>
    <row r="31" spans="2:3" ht="51.75" thickBot="1" x14ac:dyDescent="0.3">
      <c r="B31" s="288" t="s">
        <v>316</v>
      </c>
      <c r="C31" s="150"/>
    </row>
    <row r="32" spans="2:3" ht="39" thickBot="1" x14ac:dyDescent="0.3">
      <c r="B32" s="288" t="s">
        <v>1290</v>
      </c>
      <c r="C32" s="152"/>
    </row>
    <row r="33" spans="2:3" ht="39" thickBot="1" x14ac:dyDescent="0.3">
      <c r="B33" s="288" t="s">
        <v>1291</v>
      </c>
      <c r="C33" s="150"/>
    </row>
    <row r="34" spans="2:3" ht="39" thickBot="1" x14ac:dyDescent="0.3">
      <c r="B34" s="288" t="s">
        <v>1281</v>
      </c>
      <c r="C34" s="150"/>
    </row>
    <row r="35" spans="2:3" ht="39" thickBot="1" x14ac:dyDescent="0.3">
      <c r="B35" s="288" t="s">
        <v>1279</v>
      </c>
      <c r="C35" s="150"/>
    </row>
    <row r="36" spans="2:3" ht="39" thickBot="1" x14ac:dyDescent="0.3">
      <c r="B36" s="288" t="s">
        <v>1280</v>
      </c>
      <c r="C36" s="150"/>
    </row>
    <row r="37" spans="2:3" ht="26.25" thickBot="1" x14ac:dyDescent="0.3">
      <c r="B37" s="288" t="s">
        <v>1282</v>
      </c>
      <c r="C37" s="150"/>
    </row>
    <row r="38" spans="2:3" ht="51.75" thickBot="1" x14ac:dyDescent="0.3">
      <c r="B38" s="288" t="s">
        <v>317</v>
      </c>
      <c r="C38" s="150"/>
    </row>
    <row r="39" spans="2:3" ht="51.75" thickBot="1" x14ac:dyDescent="0.3">
      <c r="B39" s="288" t="s">
        <v>318</v>
      </c>
      <c r="C39" s="152"/>
    </row>
    <row r="40" spans="2:3" ht="39" thickBot="1" x14ac:dyDescent="0.3">
      <c r="B40" s="288" t="s">
        <v>319</v>
      </c>
      <c r="C40" s="150"/>
    </row>
    <row r="41" spans="2:3" ht="51.75" thickBot="1" x14ac:dyDescent="0.3">
      <c r="B41" s="288" t="s">
        <v>1292</v>
      </c>
      <c r="C41" s="152"/>
    </row>
    <row r="42" spans="2:3" ht="39" thickBot="1" x14ac:dyDescent="0.3">
      <c r="B42" s="288" t="s">
        <v>1293</v>
      </c>
      <c r="C42" s="150"/>
    </row>
    <row r="43" spans="2:3" ht="39" thickBot="1" x14ac:dyDescent="0.3">
      <c r="B43" s="288" t="s">
        <v>320</v>
      </c>
      <c r="C43" s="150"/>
    </row>
    <row r="44" spans="2:3" ht="15.75" thickBot="1" x14ac:dyDescent="0.3">
      <c r="B44" s="288" t="s">
        <v>321</v>
      </c>
      <c r="C44" s="150"/>
    </row>
    <row r="45" spans="2:3" ht="30" customHeight="1" thickBot="1" x14ac:dyDescent="0.3">
      <c r="B45" s="386" t="s">
        <v>322</v>
      </c>
      <c r="C45" s="386"/>
    </row>
    <row r="46" spans="2:3" ht="26.25" thickBot="1" x14ac:dyDescent="0.3">
      <c r="B46" s="290" t="s">
        <v>323</v>
      </c>
      <c r="C46" s="150"/>
    </row>
    <row r="47" spans="2:3" ht="26.25" thickBot="1" x14ac:dyDescent="0.3">
      <c r="B47" s="290" t="s">
        <v>324</v>
      </c>
      <c r="C47" s="150"/>
    </row>
    <row r="48" spans="2:3" ht="39" thickBot="1" x14ac:dyDescent="0.3">
      <c r="B48" s="290" t="s">
        <v>325</v>
      </c>
      <c r="C48" s="150"/>
    </row>
    <row r="49" spans="2:3" ht="26.25" thickBot="1" x14ac:dyDescent="0.3">
      <c r="B49" s="290" t="s">
        <v>326</v>
      </c>
      <c r="C49" s="150"/>
    </row>
    <row r="50" spans="2:3" ht="26.25" thickBot="1" x14ac:dyDescent="0.3">
      <c r="B50" s="290" t="s">
        <v>327</v>
      </c>
      <c r="C50" s="150"/>
    </row>
    <row r="51" spans="2:3" ht="39" thickBot="1" x14ac:dyDescent="0.3">
      <c r="B51" s="290" t="s">
        <v>328</v>
      </c>
      <c r="C51" s="150"/>
    </row>
    <row r="52" spans="2:3" ht="39" thickBot="1" x14ac:dyDescent="0.3">
      <c r="B52" s="290" t="s">
        <v>329</v>
      </c>
      <c r="C52" s="150"/>
    </row>
    <row r="53" spans="2:3" ht="26.25" thickBot="1" x14ac:dyDescent="0.3">
      <c r="B53" s="290" t="s">
        <v>1294</v>
      </c>
      <c r="C53" s="150"/>
    </row>
    <row r="54" spans="2:3" ht="26.25" thickBot="1" x14ac:dyDescent="0.3">
      <c r="B54" s="290" t="s">
        <v>331</v>
      </c>
      <c r="C54" s="152"/>
    </row>
    <row r="55" spans="2:3" ht="26.25" thickBot="1" x14ac:dyDescent="0.3">
      <c r="B55" s="290" t="s">
        <v>1295</v>
      </c>
      <c r="C55" s="150"/>
    </row>
    <row r="56" spans="2:3" ht="26.25" thickBot="1" x14ac:dyDescent="0.3">
      <c r="B56" s="290" t="s">
        <v>333</v>
      </c>
      <c r="C56" s="152"/>
    </row>
    <row r="57" spans="2:3" ht="26.25" thickBot="1" x14ac:dyDescent="0.3">
      <c r="B57" s="290" t="s">
        <v>334</v>
      </c>
      <c r="C57" s="152"/>
    </row>
    <row r="58" spans="2:3" ht="26.25" thickBot="1" x14ac:dyDescent="0.3">
      <c r="B58" s="290" t="s">
        <v>1296</v>
      </c>
      <c r="C58" s="150"/>
    </row>
    <row r="59" spans="2:3" ht="26.25" thickBot="1" x14ac:dyDescent="0.3">
      <c r="B59" s="290" t="s">
        <v>200</v>
      </c>
      <c r="C59" s="152"/>
    </row>
    <row r="60" spans="2:3" ht="39" thickBot="1" x14ac:dyDescent="0.3">
      <c r="B60" s="290" t="s">
        <v>1297</v>
      </c>
      <c r="C60" s="150"/>
    </row>
    <row r="61" spans="2:3" ht="51.75" thickBot="1" x14ac:dyDescent="0.3">
      <c r="B61" s="290" t="s">
        <v>651</v>
      </c>
      <c r="C61" s="150"/>
    </row>
    <row r="62" spans="2:3" ht="39" thickBot="1" x14ac:dyDescent="0.3">
      <c r="B62" s="290" t="s">
        <v>337</v>
      </c>
      <c r="C62" s="150"/>
    </row>
    <row r="63" spans="2:3" ht="39" thickBot="1" x14ac:dyDescent="0.3">
      <c r="B63" s="290" t="s">
        <v>338</v>
      </c>
      <c r="C63" s="150"/>
    </row>
    <row r="64" spans="2:3" ht="32.25" customHeight="1" thickBot="1" x14ac:dyDescent="0.3">
      <c r="B64" s="387" t="s">
        <v>339</v>
      </c>
      <c r="C64" s="387"/>
    </row>
    <row r="65" spans="2:3" ht="15.75" thickBot="1" x14ac:dyDescent="0.3">
      <c r="B65" s="291" t="s">
        <v>340</v>
      </c>
      <c r="C65" s="152"/>
    </row>
    <row r="66" spans="2:3" ht="26.25" thickBot="1" x14ac:dyDescent="0.3">
      <c r="B66" s="291" t="s">
        <v>341</v>
      </c>
      <c r="C66" s="153"/>
    </row>
    <row r="67" spans="2:3" ht="26.25" thickBot="1" x14ac:dyDescent="0.3">
      <c r="B67" s="291" t="s">
        <v>342</v>
      </c>
      <c r="C67" s="153"/>
    </row>
    <row r="68" spans="2:3" ht="26.25" thickBot="1" x14ac:dyDescent="0.3">
      <c r="B68" s="291" t="s">
        <v>343</v>
      </c>
      <c r="C68" s="153"/>
    </row>
    <row r="69" spans="2:3" ht="26.25" thickBot="1" x14ac:dyDescent="0.3">
      <c r="B69" s="291" t="s">
        <v>1298</v>
      </c>
      <c r="C69" s="154"/>
    </row>
    <row r="70" spans="2:3" ht="15.75" thickBot="1" x14ac:dyDescent="0.3">
      <c r="B70" s="381" t="s">
        <v>377</v>
      </c>
      <c r="C70" s="382"/>
    </row>
    <row r="71" spans="2:3" ht="15.75" thickBot="1" x14ac:dyDescent="0.3">
      <c r="B71" s="292" t="s">
        <v>74</v>
      </c>
      <c r="C71" s="152"/>
    </row>
    <row r="72" spans="2:3" ht="51.75" thickBot="1" x14ac:dyDescent="0.3">
      <c r="B72" s="292" t="s">
        <v>138</v>
      </c>
      <c r="C72" s="155"/>
    </row>
  </sheetData>
  <mergeCells count="6">
    <mergeCell ref="B70:C70"/>
    <mergeCell ref="B1:C1"/>
    <mergeCell ref="B2:C2"/>
    <mergeCell ref="B23:C23"/>
    <mergeCell ref="B45:C45"/>
    <mergeCell ref="B64:C6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C72"/>
  <sheetViews>
    <sheetView topLeftCell="B1" zoomScaleNormal="100" workbookViewId="0">
      <selection activeCell="C3" sqref="C3"/>
    </sheetView>
  </sheetViews>
  <sheetFormatPr defaultColWidth="9.140625" defaultRowHeight="15" x14ac:dyDescent="0.25"/>
  <cols>
    <col min="1" max="1" width="6.140625" style="171" customWidth="1"/>
    <col min="2" max="2" width="30.42578125" style="171" customWidth="1"/>
    <col min="3" max="3" width="121.42578125" style="171" customWidth="1"/>
    <col min="4" max="16384" width="9.140625" style="171"/>
  </cols>
  <sheetData>
    <row r="1" spans="2:3" ht="69.95" customHeight="1" thickBot="1" x14ac:dyDescent="0.3">
      <c r="B1" s="383" t="s">
        <v>1366</v>
      </c>
      <c r="C1" s="383"/>
    </row>
    <row r="2" spans="2:3" ht="36.75" customHeight="1" thickBot="1" x14ac:dyDescent="0.3">
      <c r="B2" s="388" t="s">
        <v>1424</v>
      </c>
      <c r="C2" s="389"/>
    </row>
    <row r="3" spans="2:3" ht="166.5" thickBot="1" x14ac:dyDescent="0.3">
      <c r="B3" s="172" t="s">
        <v>159</v>
      </c>
      <c r="C3" s="173" t="str">
        <f>Master!$B$5</f>
        <v xml:space="preserve">     Alabama (AL) Code Section 37-15-2 (10)  EXCAVATE or EXCAVATION. Any operation for the purpose of the movement or removal of earth, rock, or other material by mechanized equipment or explosive device and includes, but is not limited to, augering, backfilling, blasting, boring, digging, ditching, drilling, grading, pile-driving, plowing-in, pulling-in, ripping, scraping, sub-soiling, trenching, and tunneling. Excavate or excavation does not include routine roadway maintenance activities carried out by or for those responsible for publicly-maintained roadways, provided that the activities occur entirely within the right-of-way of a public road, street, or highway; are carried out with reasonable care so as to protect any utility facilities placed in the right-of-way by permit; are carried out within the limits of any original excavation on the traveled way, shoulder, or drainage ditches of a public road, street, or highway; and, if involving the replacement of existing structures, including traffic control devices, replace such structures in their approximate previous locations and at their approximate previous depth. Excavate or excavation does not include routine railroad maintenance activities conducted within the track structure and its adjacent right-of-way, provided the activities are performed by railroad employees or railroad contractors and are carried out with reasonable care so as to protect any underground facilities placed in the railroad right-of-way by agreement with the railroad. Nothing in this chapter shall modify or abrogate any contractual provision entered into between any railroad and any other party owning or operating an underground facility or underground utility lines within the railroad’s right-of-way.</v>
      </c>
    </row>
    <row r="4" spans="2:3" ht="15.75" thickBot="1" x14ac:dyDescent="0.3">
      <c r="B4" s="172" t="s">
        <v>160</v>
      </c>
      <c r="C4" s="174" t="str">
        <f>Master!$C$5</f>
        <v xml:space="preserve">    AL Code § 37-15-2 (11) EXCAVATOR. Any person who engages in excavation.</v>
      </c>
    </row>
    <row r="5" spans="2:3" ht="26.25" thickBot="1" x14ac:dyDescent="0.3">
      <c r="B5" s="172" t="s">
        <v>1465</v>
      </c>
      <c r="C5" s="175" t="str">
        <f>Master!$D$5</f>
        <v>Yes</v>
      </c>
    </row>
    <row r="6" spans="2:3" ht="26.25" thickBot="1" x14ac:dyDescent="0.3">
      <c r="B6" s="172" t="s">
        <v>296</v>
      </c>
      <c r="C6" s="175">
        <f>Master!$E$5</f>
        <v>2</v>
      </c>
    </row>
    <row r="7" spans="2:3" ht="64.5" thickBot="1" x14ac:dyDescent="0.3">
      <c r="B7" s="172" t="s">
        <v>297</v>
      </c>
      <c r="C7" s="173" t="str">
        <f>Master!$F$5</f>
        <v xml:space="preserve">    AL Code § 37-15-4 (b)  Before commencing any excavation or demolition operation prohibited by Section 37-15-3, each person responsible for such excavation or demolition shall give telephonic or electronic notice of such intent to excavate or demolish to the underground facility operator or the "One-Call Notification System" acting on behalf of the operator at least two but not more than 10 working days prior to the start of the proposed excavation, not including the day of notification, and at least two working days but not more than 30 calendar days, not including the day of notification, prior to the start of demolition or any blasting operations for either excavation or demolition.</v>
      </c>
    </row>
    <row r="8" spans="2:3" ht="39" thickBot="1" x14ac:dyDescent="0.3">
      <c r="B8" s="172" t="s">
        <v>298</v>
      </c>
      <c r="C8" s="176" t="str">
        <f>Master!$G$5</f>
        <v xml:space="preserve">    20 working days from the proposed starting date given for excavation;  
    30 working days from the starting date given for demolition.
    (AL Code § 37-15-4 (d))</v>
      </c>
    </row>
    <row r="9" spans="2:3" ht="26.25" thickBot="1" x14ac:dyDescent="0.3">
      <c r="B9" s="172" t="s">
        <v>299</v>
      </c>
      <c r="C9" s="177" t="str">
        <f>Master!$H$5</f>
        <v>Yes - but only In the event the location requirements of § 37-15-4 (c) cannot be met or the markings would interfere with traffic or pedestrian control.</v>
      </c>
    </row>
    <row r="10" spans="2:3" ht="26.25" thickBot="1" x14ac:dyDescent="0.3">
      <c r="B10" s="172" t="s">
        <v>61</v>
      </c>
      <c r="C10" s="177" t="str">
        <f>Master!$I$5</f>
        <v>18"
    (AL Code § 37-15-2 (1))</v>
      </c>
    </row>
    <row r="11" spans="2:3" ht="102.75" thickBot="1" x14ac:dyDescent="0.3">
      <c r="B11" s="172" t="s">
        <v>300</v>
      </c>
      <c r="C11" s="176" t="str">
        <f>Master!$J$5</f>
        <v xml:space="preserve">    AL Code § 37-15-8.  In addition to the notification requirements of Section 37-15-4, each person responsible for an excavation or demolition operation designated in Section 37-15-3 shall, when performing excavation or demolition within the tolerance zone, shall do all of the following to avoid damage to or minimize interference with the underground facilities: (l) Determine the location of any marked underground facility utilizing noninvasive methods of excavation. For parallel type excavations, the existing facility shall be exposed at intervals as often as necessary to avoid damages.  (2) Maintain a clearance of at least 18 inches between any underground facility and the cutting edge or point of mechanized equipment. (3) Provide such support for underground facilities in and near a construction area, including backfill operations, as may be reasonably required by the operator for the protection of the utilities. (4) Protect and preserve the markings of approximate locations of underground facilities until those markings are no longer required for proper and safe excavation or demolition.</v>
      </c>
    </row>
    <row r="12" spans="2:3" ht="39" thickBot="1" x14ac:dyDescent="0.3">
      <c r="B12" s="172" t="s">
        <v>301</v>
      </c>
      <c r="C12" s="178" t="str">
        <f>Master!$K$5</f>
        <v>Yes.
    (AL Code § 37-15-8 (1))</v>
      </c>
    </row>
    <row r="13" spans="2:3" ht="26.25" thickBot="1" x14ac:dyDescent="0.3">
      <c r="B13" s="172" t="s">
        <v>302</v>
      </c>
      <c r="C13" s="178" t="str">
        <f>Master!$L$5</f>
        <v>Yes.
    (AL Code § 37-15-8 (4))</v>
      </c>
    </row>
    <row r="14" spans="2:3" ht="51.75" thickBot="1" x14ac:dyDescent="0.3">
      <c r="B14" s="172" t="s">
        <v>303</v>
      </c>
      <c r="C14" s="178" t="str">
        <f>Master!$M$5</f>
        <v xml:space="preserve">No.    
    No requirement; however, see AL Code Section 37-15-6 (3) for reference to "When an excavator encounters an unmarked underground facility on an excavation site where notice of intent to excavate has been made in accordance with the provisions of Section 37-15-4, and attempts a follow-up or second notice...." </v>
      </c>
    </row>
    <row r="15" spans="2:3" ht="26.25" thickBot="1" x14ac:dyDescent="0.3">
      <c r="B15" s="172" t="s">
        <v>594</v>
      </c>
      <c r="C15" s="178" t="str">
        <f>Master!$N$5</f>
        <v>No</v>
      </c>
    </row>
    <row r="16" spans="2:3" ht="39" thickBot="1" x14ac:dyDescent="0.3">
      <c r="B16" s="172" t="s">
        <v>305</v>
      </c>
      <c r="C16" s="178" t="str">
        <f>Master!$O$5</f>
        <v>No</v>
      </c>
    </row>
    <row r="17" spans="2:3" ht="39" thickBot="1" x14ac:dyDescent="0.3">
      <c r="B17" s="172" t="s">
        <v>306</v>
      </c>
      <c r="C17" s="178" t="str">
        <f>Master!$P$5</f>
        <v>Yes.
(AL Code § 37-15-4 (b))</v>
      </c>
    </row>
    <row r="18" spans="2:3" ht="26.25" thickBot="1" x14ac:dyDescent="0.3">
      <c r="B18" s="172" t="s">
        <v>307</v>
      </c>
      <c r="C18" s="174" t="str">
        <f>Master!$Q$5</f>
        <v>Yes.
(AL Code § 37-15-9 (a))</v>
      </c>
    </row>
    <row r="19" spans="2:3" ht="26.25" thickBot="1" x14ac:dyDescent="0.3">
      <c r="B19" s="172" t="s">
        <v>1466</v>
      </c>
      <c r="C19" s="174" t="str">
        <f>Master!$R$5</f>
        <v>Yes.
(AL Code § 37-15-9 (a))</v>
      </c>
    </row>
    <row r="20" spans="2:3" ht="26.25" thickBot="1" x14ac:dyDescent="0.3">
      <c r="B20" s="172" t="s">
        <v>309</v>
      </c>
      <c r="C20" s="174" t="str">
        <f>Master!$S$5</f>
        <v>Yes.
(Equivalent; AL Code § 37-15-9 (b))</v>
      </c>
    </row>
    <row r="21" spans="2:3" ht="15.75" thickBot="1" x14ac:dyDescent="0.3">
      <c r="B21" s="172" t="s">
        <v>310</v>
      </c>
      <c r="C21" s="178" t="str">
        <f>Master!$T$5</f>
        <v>Yes</v>
      </c>
    </row>
    <row r="22" spans="2:3" ht="217.5" thickBot="1" x14ac:dyDescent="0.3">
      <c r="B22" s="172" t="s">
        <v>1504</v>
      </c>
      <c r="C22" s="173" t="str">
        <f>Master!$U$5</f>
        <v xml:space="preserve">    AL Code § 37-15-2 (10) ...Excavate or excavation does not include routine roadway maintenance activities carried out by or for those responsible for publicly-maintained roadways, provided that the activities occur entirely within the right-of-way of a public road, street, or highway; are carried out with reasonable care so as to protect any utility facilities placed in the right-of-way by permit; are carried out within the limits of any original excavation on the traveled way, shoulder, or drainage ditches of a public road, street, or highway; and, if involving the replacement of existing structures, including traffic control devices, replace such structures in their approximate previous locations and at their approximate previous depth. Excavate or excavation does not include routine railroad maintenance activities conducted within the track structure and its adjacent right-of-way, provided the activities are performed by railroad employees or railroad contractors and are carried out with reasonable care so as to protect any underground facilities placed in the railroad right-of-way by agreement with the railroad. Nothing in this chapter shall modify or abrogate any contractual provision entered into between any railroad and any other party owning or operating an underground facility or underground utility lines within the railroad's right-of-way.
    § 37-15-4: "(f) Compliance with the notice requirements of this section is not required of persons plowing less than 12 inches in depth for agricultural purposes. (g) Compliance with the notice requirements of this section is not required by persons or operators excavating on their own property or easement when no other persons or operators have underground facilities on the property or easement.  (h) Except for those persons submitting design or survey locate requests, no person, including an operator, shall request markings of a site through the "One-Call Notification System'' that meets the operational requirements as described in subsection (a) of Section 37-15-5, unless excavation is scheduled to commence. In addition, no person shall make repeated requests for remarking, unless the repeated request is required for excavating to continue or due to circumstances not reasonably within the control of the person.</v>
      </c>
    </row>
    <row r="23" spans="2:3" ht="31.5" customHeight="1" thickBot="1" x14ac:dyDescent="0.3">
      <c r="B23" s="385" t="s">
        <v>60</v>
      </c>
      <c r="C23" s="385"/>
    </row>
    <row r="24" spans="2:3" ht="76.5" customHeight="1" thickBot="1" x14ac:dyDescent="0.3">
      <c r="B24" s="288" t="s">
        <v>153</v>
      </c>
      <c r="C24" s="178">
        <f>Master!$V$5</f>
        <v>2</v>
      </c>
    </row>
    <row r="25" spans="2:3" ht="153.75" thickBot="1" x14ac:dyDescent="0.3">
      <c r="B25" s="288" t="s">
        <v>312</v>
      </c>
      <c r="C25" s="173" t="str">
        <f>Master!$W$5</f>
        <v xml:space="preserve">    AL Code § 37-15-6 (a)(1) Each operator served with notice in accordance with Section 37-15-4, with underground facilities in the area, shall mark or cause to be marked or otherwise provide the approximate location of the operator's underground facilities by marking in a manner as prescribed herein prior to the proposed start of excavation, demolition, or blasting. If any underground facilities become damaged due to an operator furnishing inaccurate information as to the approximate location of the facilities, through no fault of the operator, then the civil liabilities imposed by this chapter do not apply.  (2) In lieu of such marking, the operator may request to be present at the site upon commencement of the excavation, demolition, or blasting.  (3) A member operator that states that it does not have accurate information concerning the exact location of its underground facilities is exempt from the requirements under Section 37-15-6, but shall provide the best available information to the person excavating in order to comply with the requirements of this section... (4) When an excavator encounters an unmarked underground facility on an excavation site where notice of intent to excavate has been made in accordance with the provisions of Section 37-15-4, and attempts a follow-up or second notice relative to revising the original notice to the “One-Call Notification System” or the operator, all operators thus notified must attempt to contact the excavator within four hours and provide a response relative to any of their known underground facilities, active or abandoned, at the site of the excavation.</v>
      </c>
    </row>
    <row r="26" spans="2:3" ht="61.5" customHeight="1" thickBot="1" x14ac:dyDescent="0.3">
      <c r="B26" s="288" t="s">
        <v>313</v>
      </c>
      <c r="C26" s="178" t="str">
        <f>Master!$X$5</f>
        <v>No</v>
      </c>
    </row>
    <row r="27" spans="2:3" ht="63.75" customHeight="1" thickBot="1" x14ac:dyDescent="0.3">
      <c r="B27" s="288" t="s">
        <v>1288</v>
      </c>
      <c r="C27" s="178" t="str">
        <f>Master!$Y$5</f>
        <v>Not addressed</v>
      </c>
    </row>
    <row r="28" spans="2:3" ht="52.5" customHeight="1" thickBot="1" x14ac:dyDescent="0.3">
      <c r="B28" s="288" t="s">
        <v>1289</v>
      </c>
      <c r="C28" s="178" t="str">
        <f>Master!$Z$5</f>
        <v>No</v>
      </c>
    </row>
    <row r="29" spans="2:3" ht="96" customHeight="1" thickBot="1" x14ac:dyDescent="0.3">
      <c r="B29" s="288" t="s">
        <v>314</v>
      </c>
      <c r="C29" s="173" t="str">
        <f>Master!$AA$5</f>
        <v xml:space="preserve">    AL Code § 37-15-6. (b)  When marking the approximate location of underground facilities, the operator shall follow the color code designation in accordance with the latest edition of the American Public Works Association Uniform Color Code.  (c) The color code designation referenced in this section shall not be used by any operator or person to mark the boundary or location of any excavation or demolition area. If the excavator elects to mark the proposed excavation or demolition site, the boundary or location shall be identified using white as the identifying color or with natural color wood stakes. White flags or white stakes may have a thin stripe, one inch or less of the designated color code, to indicate the excavator's proposed type of facility, if applicable.</v>
      </c>
    </row>
    <row r="30" spans="2:3" ht="75" customHeight="1" thickBot="1" x14ac:dyDescent="0.3">
      <c r="B30" s="288" t="s">
        <v>315</v>
      </c>
      <c r="C30" s="178" t="str">
        <f>Master!$AB$5</f>
        <v>No</v>
      </c>
    </row>
    <row r="31" spans="2:3" ht="76.5" customHeight="1" thickBot="1" x14ac:dyDescent="0.3">
      <c r="B31" s="288" t="s">
        <v>316</v>
      </c>
      <c r="C31" s="178" t="str">
        <f>Master!$AC$5</f>
        <v>Yes</v>
      </c>
    </row>
    <row r="32" spans="2:3" ht="68.25" customHeight="1" thickBot="1" x14ac:dyDescent="0.3">
      <c r="B32" s="288" t="s">
        <v>1290</v>
      </c>
      <c r="C32" s="179" t="str">
        <f>Master!$AD$5</f>
        <v xml:space="preserve">    AL Code § 37-15-6 (a) (4)  When an excavator encounters an unmarked underground facility on an excavation site where notice of  intent to excavate has been made in accordance with the provisions of Section 37-15-4, and attempts a follow-up or second notice relative to revising the original notice to the ''One-Call Notification System" or the operator, all operators thus notified must attempt to contact the excavator within four hours and provide a response relative to any of their known underground facilities, active or abandoned, at the site of the excavation.</v>
      </c>
    </row>
    <row r="33" spans="2:3" ht="39" thickBot="1" x14ac:dyDescent="0.3">
      <c r="B33" s="288" t="s">
        <v>1291</v>
      </c>
      <c r="C33" s="178" t="str">
        <f>Master!$AE$5</f>
        <v>Yes</v>
      </c>
    </row>
    <row r="34" spans="2:3" ht="77.25" thickBot="1" x14ac:dyDescent="0.3">
      <c r="B34" s="288" t="s">
        <v>1281</v>
      </c>
      <c r="C34" s="173" t="str">
        <f>Master!$AF$5</f>
        <v xml:space="preserve">    Positive response is limited to:
    Alabama Code Section 37-15-6 (a) (4)  When an excavator encounters an unmarked underground facility on an excavation site where notice of  intent to excavate has been made in accordance with the provisions of Section 37-15-4, and attempts a follow-up or second notice relative to revising the original notice to the ''One-Call Notification System" or the operator, all operators thus notified must attempt to contact the excavator within four hours and provide a response relative to any of their known underground facilities, active or abandoned, at the site of the excavation.</v>
      </c>
    </row>
    <row r="35" spans="2:3" ht="64.5" customHeight="1" thickBot="1" x14ac:dyDescent="0.3">
      <c r="B35" s="288" t="s">
        <v>1467</v>
      </c>
      <c r="C35" s="178" t="str">
        <f>Master!$AG$5</f>
        <v>Yes</v>
      </c>
    </row>
    <row r="36" spans="2:3" ht="60.75" customHeight="1" thickBot="1" x14ac:dyDescent="0.3">
      <c r="B36" s="288" t="s">
        <v>1468</v>
      </c>
      <c r="C36" s="178" t="str">
        <f>Master!$AH$5</f>
        <v xml:space="preserve">   AL Code § 37-15-6 (d) Each operator, upon determining that no underground facility is present on the tract or parcel of land or upon completion of the marking of the location of any underground facilities on the tract or parcel of land shall provide a positive response with information to the "One-Call Notification System" in accordance with the procedures developed by the "One-Call Notification System".
   (e) The requirements for providing a positive response shall become effective 12 months after the effective date of the act adding this amendatory language.</v>
      </c>
    </row>
    <row r="37" spans="2:3" ht="45" customHeight="1" thickBot="1" x14ac:dyDescent="0.3">
      <c r="B37" s="288" t="s">
        <v>1282</v>
      </c>
      <c r="C37" s="178" t="str">
        <f>Master!$AI$5</f>
        <v>No</v>
      </c>
    </row>
    <row r="38" spans="2:3" ht="75.75" customHeight="1" thickBot="1" x14ac:dyDescent="0.3">
      <c r="B38" s="288" t="s">
        <v>317</v>
      </c>
      <c r="C38" s="178" t="str">
        <f>Master!$AJ$5</f>
        <v>Yes</v>
      </c>
    </row>
    <row r="39" spans="2:3" ht="89.25" customHeight="1" thickBot="1" x14ac:dyDescent="0.3">
      <c r="B39" s="288" t="s">
        <v>318</v>
      </c>
      <c r="C39" s="179" t="str">
        <f>Master!$AK$5</f>
        <v xml:space="preserve">    AL Code § 37-15-5. (j) All members of the "One-Call Notification System" shall provide the "One-Call Notification System" with the following information:  (1) The notification area data in a format as required by the current database system utilized by the "One-Call Notification System'' for the locations in which members have underground facilities or for other reasons wish to receive notifications of proposed excavations, demolitions, or blasting. This information shall be updated at least once a year.</v>
      </c>
    </row>
    <row r="40" spans="2:3" ht="69.75" customHeight="1" thickBot="1" x14ac:dyDescent="0.3">
      <c r="B40" s="288" t="s">
        <v>319</v>
      </c>
      <c r="C40" s="178" t="str">
        <f>Master!$AL$5</f>
        <v>Yes</v>
      </c>
    </row>
    <row r="41" spans="2:3" ht="93.75" customHeight="1" thickBot="1" x14ac:dyDescent="0.3">
      <c r="B41" s="288" t="s">
        <v>1292</v>
      </c>
      <c r="C41" s="179" t="str">
        <f>Master!$AM$5</f>
        <v xml:space="preserve">    AL Code § 37-15-5.  (l) All members of the "One-Call Notification System" who have changes, additions, or new installations of buried facilities within the boundaries of the State of Alabama shall notify the ''One-Call Notification System" of changes in the information required in subdivision (1) of subsection (j) of this section, within 30 days of the completion of such change, addition, or new installation.</v>
      </c>
    </row>
    <row r="42" spans="2:3" ht="47.25" customHeight="1" thickBot="1" x14ac:dyDescent="0.3">
      <c r="B42" s="288" t="s">
        <v>1293</v>
      </c>
      <c r="C42" s="178" t="str">
        <f>Master!$AN$5</f>
        <v>No</v>
      </c>
    </row>
    <row r="43" spans="2:3" ht="61.5" customHeight="1" thickBot="1" x14ac:dyDescent="0.3">
      <c r="B43" s="288" t="s">
        <v>320</v>
      </c>
      <c r="C43" s="178" t="str">
        <f>Master!$AO$5</f>
        <v>Not addressed.</v>
      </c>
    </row>
    <row r="44" spans="2:3" ht="33" customHeight="1" thickBot="1" x14ac:dyDescent="0.3">
      <c r="B44" s="288" t="s">
        <v>321</v>
      </c>
      <c r="C44" s="178" t="str">
        <f>Master!$AP$5</f>
        <v>Yes.
(AL Code § 37-15-4.1)</v>
      </c>
    </row>
    <row r="45" spans="2:3" ht="30" customHeight="1" thickBot="1" x14ac:dyDescent="0.3">
      <c r="B45" s="386" t="s">
        <v>1473</v>
      </c>
      <c r="C45" s="386"/>
    </row>
    <row r="46" spans="2:3" ht="26.25" thickBot="1" x14ac:dyDescent="0.3">
      <c r="B46" s="290" t="s">
        <v>1469</v>
      </c>
      <c r="C46" s="178" t="str">
        <f>Master!$AQ$5</f>
        <v>Yes
(AL Code § 37-15-5 (a) (1))</v>
      </c>
    </row>
    <row r="47" spans="2:3" ht="26.25" thickBot="1" x14ac:dyDescent="0.3">
      <c r="B47" s="290" t="s">
        <v>1470</v>
      </c>
      <c r="C47" s="178" t="str">
        <f>Master!$AR$5</f>
        <v>No</v>
      </c>
    </row>
    <row r="48" spans="2:3" ht="39" thickBot="1" x14ac:dyDescent="0.3">
      <c r="B48" s="290" t="s">
        <v>1471</v>
      </c>
      <c r="C48" s="178" t="str">
        <f>Master!$AS$5</f>
        <v>Not addressed.</v>
      </c>
    </row>
    <row r="49" spans="2:3" ht="26.25" thickBot="1" x14ac:dyDescent="0.3">
      <c r="B49" s="290" t="s">
        <v>326</v>
      </c>
      <c r="C49" s="178" t="str">
        <f>Master!$AT$5</f>
        <v>Yes</v>
      </c>
    </row>
    <row r="50" spans="2:3" ht="90" thickBot="1" x14ac:dyDescent="0.3">
      <c r="B50" s="290" t="s">
        <v>327</v>
      </c>
      <c r="C50" s="178" t="str">
        <f>Master!$AU$5</f>
        <v xml:space="preserve">    AL Code § 37-15-10.1 (c) The authority shall be composed of a board of underground facility protection stakeholders. The board shall be composed of one subject matter expert representative from each of the following stakeholders…: (1) Alabama Attorney General's Office. (2) Alabama Public Service Commission - gas pipeline safety. (3) Alabama Department of Transportation. (4) Alabama county engineers. (5) Cable television industry. (6) Electric utility industry (7) Municipal utility operator industry. (8) Natural gas distribution industry. (9) One-Call Notification Center. (10) Professional excavator industry. (11) Professional road builder industry. (12) Professional land surveyor industry. (13) Telecommunications industry. (14) Transmission pipeline industry. (15) Utility facility locating industry. (16) Water utility industry. (17) Wastewater industry.</v>
      </c>
    </row>
    <row r="51" spans="2:3" ht="39" thickBot="1" x14ac:dyDescent="0.3">
      <c r="B51" s="290" t="s">
        <v>328</v>
      </c>
      <c r="C51" s="178" t="str">
        <f>Master!$AV$5</f>
        <v>No</v>
      </c>
    </row>
    <row r="52" spans="2:3" ht="39" thickBot="1" x14ac:dyDescent="0.3">
      <c r="B52" s="290" t="s">
        <v>329</v>
      </c>
      <c r="C52" s="178" t="str">
        <f>Master!$AW$5</f>
        <v>Not addressed</v>
      </c>
    </row>
    <row r="53" spans="2:3" ht="26.25" thickBot="1" x14ac:dyDescent="0.3">
      <c r="B53" s="290" t="s">
        <v>330</v>
      </c>
      <c r="C53" s="178" t="str">
        <f>Master!$AX$5</f>
        <v>Yes</v>
      </c>
    </row>
    <row r="54" spans="2:3" ht="115.5" thickBot="1" x14ac:dyDescent="0.3">
      <c r="B54" s="290" t="s">
        <v>331</v>
      </c>
      <c r="C54" s="179" t="str">
        <f>Master!$AY$5</f>
        <v xml:space="preserve">    AL Code § 37-15-10 (a) Any person who violates this chapter, or the rules adopted under this chapter, shall be subject to a civil penalty as follows: (1) For a first violation, the violator shall complete a course of training concerning compliance with this chapter or pay a civil penalty in an amount not to exceed five hundred dollars ($500) per incident, or both. (2) For a second or subsequent violation within a 12-month period, the violator shall complete a course of training concerning compliance with this chapter or pay a civil penalty in an amount not to exceed one thousand dollars ($1000) per incident, or both. (3) For a third or subsequent violation within a 12-month period, the violator shall complete a course of training concerning compliance with this chapter and pay a civil penalty in an amount not to exceed three thousand dollars ($3,000) per incident. (4) Notwithstanding this subsection, if any violation was the result of gross negligence or willful noncompliance, the violator shall be required to complete a course of training concerning compliance with this chapter and pay a civil penalty in an amount not to exceed ten thousand dollars ($10,000) per incident.</v>
      </c>
    </row>
    <row r="55" spans="2:3" ht="26.25" thickBot="1" x14ac:dyDescent="0.3">
      <c r="B55" s="290" t="s">
        <v>332</v>
      </c>
      <c r="C55" s="178" t="str">
        <f>Master!$AZ$5</f>
        <v>Yes</v>
      </c>
    </row>
    <row r="56" spans="2:3" ht="115.5" thickBot="1" x14ac:dyDescent="0.3">
      <c r="B56" s="290" t="s">
        <v>333</v>
      </c>
      <c r="C56" s="179" t="str">
        <f>Master!$BA$5</f>
        <v xml:space="preserve">    AL Code § 37-15-10 (a) Any person who violates this chapter, or the rules adopted under this chapter, shall be subject to a civil penalty as follows: (1) For a first violation, the violator shall complete a course of training concerning compliance with this chapter or pay a civil penalty in an amount not to exceed five hundred dollars ($500) per incident, or both. (2) For a second or subsequent violation within a 12-month period, the violator shall complete a course of training concerning compliance with this chapter or pay a civil penalty in an amount not to exceed one thousand dollars ($1000) per incident, or both. (3) For a third or subsequent violation within a 12-month period, the violator shall complete a course of training concerning compliance with this chapter and pay a civil penalty in an amount not to exceed three thousand dollars ($3,000) per incident. (4) Notwithstanding this subsection, if any violation was the result of gross negligence or willful noncompliance, the violator shall be required to complete a course of training concerning compliance with this chapter and pay a civil penalty in an amount not to exceed ten thousand dollars ($10,000) per incident.</v>
      </c>
    </row>
    <row r="57" spans="2:3" ht="26.25" thickBot="1" x14ac:dyDescent="0.3">
      <c r="B57" s="290" t="s">
        <v>334</v>
      </c>
      <c r="C57" s="178" t="str">
        <f>Master!$BB$5</f>
        <v>Yes</v>
      </c>
    </row>
    <row r="58" spans="2:3" ht="115.5" thickBot="1" x14ac:dyDescent="0.3">
      <c r="B58" s="290" t="s">
        <v>335</v>
      </c>
      <c r="C58" s="179" t="str">
        <f>Master!$BC$5</f>
        <v xml:space="preserve">    AL Code § 37-15-10 (a) Any person who violates this chapter, or the rules adopted under this chapter, shall be subject to a civil penalty as follows: (1) For a first violation, the violator shall complete a course of training concerning compliance with this chapter or pay a civil penalty in an amount not to exceed five hundred dollars ($500) per incident, or both. (2) For a second or subsequent violation within a 12-month period, the violator shall complete a course of training concerning compliance with this chapter or pay a civil penalty in an amount not to exceed one thousand dollars ($1000) per incident, or both. (3) For a third or subsequent violation within a 12-month period, the violator shall complete a course of training concerning compliance with this chapter and pay a civil penalty in an amount not to exceed three thousand dollars ($3,000) per incident. (4) Notwithstanding this subsection, if any violation was the result of gross negligence or willful noncompliance, the violator shall be required to complete a course of training concerning compliance with this chapter and pay a civil penalty in an amount not to exceed ten thousand dollars ($10,000) per incident.</v>
      </c>
    </row>
    <row r="59" spans="2:3" ht="51.75" thickBot="1" x14ac:dyDescent="0.3">
      <c r="B59" s="290" t="s">
        <v>200</v>
      </c>
      <c r="C59" s="179" t="str">
        <f>Master!$BD$5</f>
        <v>Executive Committee of the Underground Damage Prevention Authority
    AL Code § 37-15-10.1 (f) The board shall elect an executive committee made up of five representatives from the authority board as provided in this section excluding those entities representing a state agency, who will be responsible for levying civil penalties and taking actions as described in Section 35-15-10, this section, and Section 35-15-10.2.</v>
      </c>
    </row>
    <row r="60" spans="2:3" ht="39" thickBot="1" x14ac:dyDescent="0.3">
      <c r="B60" s="290" t="s">
        <v>336</v>
      </c>
      <c r="C60" s="178" t="str">
        <f>Master!$BE$5</f>
        <v>No</v>
      </c>
    </row>
    <row r="61" spans="2:3" ht="51.75" thickBot="1" x14ac:dyDescent="0.3">
      <c r="B61" s="290" t="s">
        <v>651</v>
      </c>
      <c r="C61" s="178" t="str">
        <f>Master!$BF$5</f>
        <v>Yes
(AL Code § 37-15-9 (c))</v>
      </c>
    </row>
    <row r="62" spans="2:3" ht="51.75" thickBot="1" x14ac:dyDescent="0.3">
      <c r="B62" s="290" t="s">
        <v>477</v>
      </c>
      <c r="C62" s="178" t="str">
        <f>Master!$BG$5</f>
        <v>No</v>
      </c>
    </row>
    <row r="63" spans="2:3" ht="51.75" thickBot="1" x14ac:dyDescent="0.3">
      <c r="B63" s="290" t="s">
        <v>478</v>
      </c>
      <c r="C63" s="178" t="str">
        <f>Master!$BH$5</f>
        <v>No</v>
      </c>
    </row>
    <row r="64" spans="2:3" ht="32.25" customHeight="1" thickBot="1" x14ac:dyDescent="0.3">
      <c r="B64" s="387" t="s">
        <v>339</v>
      </c>
      <c r="C64" s="387"/>
    </row>
    <row r="65" spans="2:3" ht="26.25" thickBot="1" x14ac:dyDescent="0.3">
      <c r="B65" s="291" t="s">
        <v>340</v>
      </c>
      <c r="C65" s="156" t="str">
        <f>Master!$BI$5</f>
        <v>Alabama Code (AL Code) § 37-15-1 - 37-15-11, Notification of Excavation or Demolition Operations
(See "Law" link at www.al811.com)</v>
      </c>
    </row>
    <row r="66" spans="2:3" ht="26.25" thickBot="1" x14ac:dyDescent="0.3">
      <c r="B66" s="291" t="s">
        <v>341</v>
      </c>
      <c r="C66" s="180">
        <f>Master!$BJ$5</f>
        <v>43622</v>
      </c>
    </row>
    <row r="67" spans="2:3" ht="26.25" thickBot="1" x14ac:dyDescent="0.3">
      <c r="B67" s="291" t="s">
        <v>342</v>
      </c>
      <c r="C67" s="184" t="str">
        <f>Master!$BK$5</f>
        <v>No</v>
      </c>
    </row>
    <row r="68" spans="2:3" ht="26.25" thickBot="1" x14ac:dyDescent="0.3">
      <c r="B68" s="291" t="s">
        <v>343</v>
      </c>
      <c r="C68" s="184" t="str">
        <f>Master!$BL$5</f>
        <v>None</v>
      </c>
    </row>
    <row r="69" spans="2:3" ht="26.25" thickBot="1" x14ac:dyDescent="0.3">
      <c r="B69" s="291" t="s">
        <v>1472</v>
      </c>
      <c r="C69" s="156" t="str">
        <f>Master!$BM$5</f>
        <v>Alabama 811  
(http://www.al811.com)</v>
      </c>
    </row>
    <row r="70" spans="2:3" ht="15.75" thickBot="1" x14ac:dyDescent="0.3">
      <c r="B70" s="381" t="s">
        <v>377</v>
      </c>
      <c r="C70" s="382"/>
    </row>
    <row r="71" spans="2:3" ht="15.75" thickBot="1" x14ac:dyDescent="0.3">
      <c r="B71" s="289" t="s">
        <v>74</v>
      </c>
      <c r="C71" s="179">
        <f>Master!$BN$5</f>
        <v>0</v>
      </c>
    </row>
    <row r="72" spans="2:3" ht="51.75" thickBot="1" x14ac:dyDescent="0.3">
      <c r="B72" s="289" t="s">
        <v>138</v>
      </c>
      <c r="C72" s="181">
        <f>Master!$BO$5</f>
        <v>0</v>
      </c>
    </row>
  </sheetData>
  <mergeCells count="6">
    <mergeCell ref="B70:C70"/>
    <mergeCell ref="B1:C1"/>
    <mergeCell ref="B2:C2"/>
    <mergeCell ref="B23:C23"/>
    <mergeCell ref="B45:C45"/>
    <mergeCell ref="B64:C64"/>
  </mergeCells>
  <hyperlinks>
    <hyperlink ref="C69" r:id="rId1" display="http://www.al811.com" xr:uid="{00000000-0004-0000-0700-000000000000}"/>
    <hyperlink ref="C65" r:id="rId2" display="http://www.al811.com/" xr:uid="{00000000-0004-0000-0700-000001000000}"/>
  </hyperlinks>
  <printOptions horizontalCentered="1"/>
  <pageMargins left="0.7" right="0.7" top="0.75" bottom="0.75" header="0.3" footer="0.3"/>
  <pageSetup scale="80" fitToHeight="0" orientation="landscape"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C72"/>
  <sheetViews>
    <sheetView topLeftCell="A59" workbookViewId="0">
      <selection activeCell="B22" sqref="B22"/>
    </sheetView>
  </sheetViews>
  <sheetFormatPr defaultColWidth="9.140625" defaultRowHeight="15" x14ac:dyDescent="0.25"/>
  <cols>
    <col min="1" max="1" width="4.42578125" style="171" customWidth="1"/>
    <col min="2" max="2" width="30.42578125" style="171" customWidth="1"/>
    <col min="3" max="3" width="125.7109375" style="171" customWidth="1"/>
    <col min="4" max="16384" width="9.140625" style="171"/>
  </cols>
  <sheetData>
    <row r="1" spans="2:3" ht="69.95" customHeight="1" thickBot="1" x14ac:dyDescent="0.3">
      <c r="B1" s="383" t="s">
        <v>1367</v>
      </c>
      <c r="C1" s="383"/>
    </row>
    <row r="2" spans="2:3" ht="36.75" customHeight="1" thickBot="1" x14ac:dyDescent="0.3">
      <c r="B2" s="390" t="s">
        <v>1424</v>
      </c>
      <c r="C2" s="390"/>
    </row>
    <row r="3" spans="2:3" ht="39" thickBot="1" x14ac:dyDescent="0.3">
      <c r="B3" s="172" t="s">
        <v>159</v>
      </c>
      <c r="C3" s="173" t="str">
        <f>Master!$B$6</f>
        <v xml:space="preserve">    AK Statute Sec. 42.30.490. (3) "excavation" means (A) an activity in which earth, rock, or other material on or below the ground is moved or otherwise displaced by any means; (B) road maintenance that changes the original road grade; (C) demolition or movement of earth by equipment, tools, or explosive device except tilling of the soil less than 12 inches in depth for agricultural purposes;</v>
      </c>
    </row>
    <row r="4" spans="2:3" ht="15.75" thickBot="1" x14ac:dyDescent="0.3">
      <c r="B4" s="172" t="s">
        <v>160</v>
      </c>
      <c r="C4" s="173" t="str">
        <f>Master!$C$6</f>
        <v xml:space="preserve">    AK Statute Sec. 42.30.490. (4) "excavator" means a person who conducts excavation in the state;</v>
      </c>
    </row>
    <row r="5" spans="2:3" ht="26.25" thickBot="1" x14ac:dyDescent="0.3">
      <c r="B5" s="172" t="s">
        <v>1465</v>
      </c>
      <c r="C5" s="175" t="str">
        <f>Master!$D$6</f>
        <v>Yes</v>
      </c>
    </row>
    <row r="6" spans="2:3" ht="26.25" thickBot="1" x14ac:dyDescent="0.3">
      <c r="B6" s="172" t="s">
        <v>296</v>
      </c>
      <c r="C6" s="175">
        <f>Master!$E$6</f>
        <v>2</v>
      </c>
    </row>
    <row r="7" spans="2:3" ht="128.25" thickBot="1" x14ac:dyDescent="0.3">
      <c r="B7" s="172" t="s">
        <v>297</v>
      </c>
      <c r="C7" s="176" t="str">
        <f>Master!$F$6</f>
        <v xml:space="preserve">    AK Statute Sec. 42.30.400. Excavator's notice of proposed excavation.   (a) Before beginning an excavation, an excavator shall give notice of the proposed excavation to each underground facility operator who has an underground facility in the area of the proposed excavation and request the operator to field mark the location of its underground facility. The excavator shall notify an underground facility operator who subscribes to a notification center by  giving  notice to the center. The excavator shall notify an underground facility operator listed in the applicable telephone directory who is not a subscriber to a notification center by giving notice directly to the operator.  (b) Except in the case of an emergency locate request or a request to locate in a remote, unstaffed, or inaccessible location, the excavator shall notify an underground facility operator who may have a facility in the area of a proposed excavation at least two but not more than 15 working days before the date scheduled for beginning the excavation. In the case of a request to locate in a remote or unstaffed location, the excavator shall notify the operator at least 10 but not more than 20 working days before the scheduled date for beginning excavation.   (c) In an emergency, the excavator shall immediately notify each underground facility operator in the area of the emergency and of the need for the excavation and request prompt location of underground facilities.</v>
      </c>
    </row>
    <row r="8" spans="2:3" ht="15.75" thickBot="1" x14ac:dyDescent="0.3">
      <c r="B8" s="172" t="s">
        <v>298</v>
      </c>
      <c r="C8" s="177" t="str">
        <f>Master!$G$6</f>
        <v>Not addressed.</v>
      </c>
    </row>
    <row r="9" spans="2:3" ht="15.75" thickBot="1" x14ac:dyDescent="0.3">
      <c r="B9" s="172" t="s">
        <v>299</v>
      </c>
      <c r="C9" s="177" t="str">
        <f>Master!$H$6</f>
        <v>No</v>
      </c>
    </row>
    <row r="10" spans="2:3" ht="39" thickBot="1" x14ac:dyDescent="0.3">
      <c r="B10" s="172" t="s">
        <v>61</v>
      </c>
      <c r="C10" s="183" t="str">
        <f>Master!$I$6</f>
        <v xml:space="preserve">    AK Statute Sec. 42.30.410 (c). The field marks for an underground facility buried 10 feet deep or less must be located within 24 horizontal inches of the outside dimensions of the facility. For a facility buried deeper than 10 feet, the operator shall locate the field marks within 30 horizontal inches of the outside dimensions of the facility.</v>
      </c>
    </row>
    <row r="11" spans="2:3" ht="64.5" thickBot="1" x14ac:dyDescent="0.3">
      <c r="B11" s="172" t="s">
        <v>300</v>
      </c>
      <c r="C11" s="176" t="str">
        <f>Master!$J$6</f>
        <v xml:space="preserve">    AK Statute Sec. 42.30.430. Obligations concerning the conduct of excavations.  (a) An excavator shall use reasonable care to avoid damaging an underground facility. The excavator shall  (1) determine, without damage to the facility, the precise location of an underground facility whose location has been marked;  (2) plan the excavation to avoid damage to and minimize interference with an underground facility in or near the excavation area; and  (3) to the extent necessary to protect a facility from damage, provide support for an underground facility in and near the construction area during the excavation.</v>
      </c>
    </row>
    <row r="12" spans="2:3" ht="39" thickBot="1" x14ac:dyDescent="0.3">
      <c r="B12" s="172" t="s">
        <v>301</v>
      </c>
      <c r="C12" s="178" t="str">
        <f>Master!$K$6</f>
        <v>No</v>
      </c>
    </row>
    <row r="13" spans="2:3" ht="26.25" thickBot="1" x14ac:dyDescent="0.3">
      <c r="B13" s="172" t="s">
        <v>302</v>
      </c>
      <c r="C13" s="178" t="str">
        <f>Master!$L$6</f>
        <v>Yes</v>
      </c>
    </row>
    <row r="14" spans="2:3" ht="39" thickBot="1" x14ac:dyDescent="0.3">
      <c r="B14" s="172" t="s">
        <v>303</v>
      </c>
      <c r="C14" s="178" t="str">
        <f>Master!$M$6</f>
        <v xml:space="preserve">Yes.
(AK Statute Sec. 42.30.410 (f), (h))  
</v>
      </c>
    </row>
    <row r="15" spans="2:3" ht="26.25" thickBot="1" x14ac:dyDescent="0.3">
      <c r="B15" s="172" t="s">
        <v>594</v>
      </c>
      <c r="C15" s="178" t="str">
        <f>Master!$N$6</f>
        <v>No</v>
      </c>
    </row>
    <row r="16" spans="2:3" ht="39" thickBot="1" x14ac:dyDescent="0.3">
      <c r="B16" s="172" t="s">
        <v>305</v>
      </c>
      <c r="C16" s="178" t="str">
        <f>Master!$O$6</f>
        <v>No</v>
      </c>
    </row>
    <row r="17" spans="2:3" ht="39" thickBot="1" x14ac:dyDescent="0.3">
      <c r="B17" s="172" t="s">
        <v>306</v>
      </c>
      <c r="C17" s="178" t="str">
        <f>Master!$P$6</f>
        <v>No</v>
      </c>
    </row>
    <row r="18" spans="2:3" ht="26.25" thickBot="1" x14ac:dyDescent="0.3">
      <c r="B18" s="172" t="s">
        <v>307</v>
      </c>
      <c r="C18" s="178" t="str">
        <f>Master!$Q$6</f>
        <v xml:space="preserve">Yes.
(AK Statute Sec. 42.30.430 (b))  </v>
      </c>
    </row>
    <row r="19" spans="2:3" ht="26.25" thickBot="1" x14ac:dyDescent="0.3">
      <c r="B19" s="172" t="s">
        <v>1466</v>
      </c>
      <c r="C19" s="178" t="str">
        <f>Master!$R$6</f>
        <v>No</v>
      </c>
    </row>
    <row r="20" spans="2:3" ht="26.25" thickBot="1" x14ac:dyDescent="0.3">
      <c r="B20" s="172" t="s">
        <v>309</v>
      </c>
      <c r="C20" s="178" t="str">
        <f>Master!$S$6</f>
        <v>Yes.
(Equivalent; AK Statute Sec. 42.30.430 (b))</v>
      </c>
    </row>
    <row r="21" spans="2:3" ht="15.75" thickBot="1" x14ac:dyDescent="0.3">
      <c r="B21" s="172" t="s">
        <v>310</v>
      </c>
      <c r="C21" s="178" t="str">
        <f>Master!$T$6</f>
        <v>Yes</v>
      </c>
    </row>
    <row r="22" spans="2:3" ht="64.5" thickBot="1" x14ac:dyDescent="0.3">
      <c r="B22" s="172" t="s">
        <v>1504</v>
      </c>
      <c r="C22" s="173" t="str">
        <f>Master!$U$6</f>
        <v xml:space="preserve">    AK Statute Sec. 42.30.490 (c). The statutory definition of excavation excludes "tilling of the soil less than 12 inches in depth for agricultural purposes."
    § 42.30.450. An operator and an excavator may, by written agreement, waive the requirements of AS 42.30.400 - 42.30.490 that the excavator notify the operator of planned excavations and that the operator locate underground facilities. The agreement must identify the geographic areas to which the waiver applies and the time period for which the waiver is valid. </v>
      </c>
    </row>
    <row r="23" spans="2:3" ht="31.5" customHeight="1" thickBot="1" x14ac:dyDescent="0.3">
      <c r="B23" s="385" t="s">
        <v>60</v>
      </c>
      <c r="C23" s="385"/>
    </row>
    <row r="24" spans="2:3" ht="39" thickBot="1" x14ac:dyDescent="0.3">
      <c r="B24" s="288" t="s">
        <v>153</v>
      </c>
      <c r="C24" s="178">
        <f>Master!$V$6</f>
        <v>2</v>
      </c>
    </row>
    <row r="25" spans="2:3" ht="64.5" thickBot="1" x14ac:dyDescent="0.3">
      <c r="B25" s="288" t="s">
        <v>312</v>
      </c>
      <c r="C25" s="179" t="str">
        <f>Master!$W$6</f>
        <v xml:space="preserve">    AK Statute Sec. 42.30.410 (d): Except for an underground facility in a remote, unstaffed, or inaccessible location, an underground facility operator shall respond to a request to locate promptly.  A response is considered prompt if it is made within two working days after the operator receives the request or at a later time so long as the response occurs before the beginning of the excavation.  For an underground facility in an inaccessible, remote or unstaffed location, the operator shall respond within 10 working days after the operator receives the request or at a later time so long as the response occurs before the beginning of the excavation.</v>
      </c>
    </row>
    <row r="26" spans="2:3" ht="26.25" thickBot="1" x14ac:dyDescent="0.3">
      <c r="B26" s="288" t="s">
        <v>313</v>
      </c>
      <c r="C26" s="178" t="str">
        <f>Master!$X$6</f>
        <v>No</v>
      </c>
    </row>
    <row r="27" spans="2:3" ht="39" thickBot="1" x14ac:dyDescent="0.3">
      <c r="B27" s="288" t="s">
        <v>1288</v>
      </c>
      <c r="C27" s="178" t="str">
        <f>Master!$Y$6</f>
        <v>Not addressed.</v>
      </c>
    </row>
    <row r="28" spans="2:3" ht="39" thickBot="1" x14ac:dyDescent="0.3">
      <c r="B28" s="288" t="s">
        <v>1289</v>
      </c>
      <c r="C28" s="178" t="str">
        <f>Master!$Z$6</f>
        <v>No</v>
      </c>
    </row>
    <row r="29" spans="2:3" ht="39" thickBot="1" x14ac:dyDescent="0.3">
      <c r="B29" s="288" t="s">
        <v>314</v>
      </c>
      <c r="C29" s="179" t="str">
        <f>Master!$AA$6</f>
        <v xml:space="preserve">    AK Statute Sec. 42.30.410 (c) -  ...The operator shall use stakes, paint, or other clearly identifiable material to show the field location of the underground facility. The marker used to designate the approximate location of an underground facility must follow the current color code standard used by the American Public Works Association.</v>
      </c>
    </row>
    <row r="30" spans="2:3" ht="51.75" thickBot="1" x14ac:dyDescent="0.3">
      <c r="B30" s="288" t="s">
        <v>315</v>
      </c>
      <c r="C30" s="178" t="str">
        <f>Master!$AB$6</f>
        <v>No</v>
      </c>
    </row>
    <row r="31" spans="2:3" ht="51.75" thickBot="1" x14ac:dyDescent="0.3">
      <c r="B31" s="288" t="s">
        <v>316</v>
      </c>
      <c r="C31" s="178" t="str">
        <f>Master!$AC$6</f>
        <v>No</v>
      </c>
    </row>
    <row r="32" spans="2:3" ht="39" thickBot="1" x14ac:dyDescent="0.3">
      <c r="B32" s="288" t="s">
        <v>1290</v>
      </c>
      <c r="C32" s="178" t="str">
        <f>Master!$AD$6</f>
        <v>Not addressed.</v>
      </c>
    </row>
    <row r="33" spans="2:3" ht="39" thickBot="1" x14ac:dyDescent="0.3">
      <c r="B33" s="288" t="s">
        <v>1291</v>
      </c>
      <c r="C33" s="178" t="str">
        <f>Master!$AE$6</f>
        <v>Yes</v>
      </c>
    </row>
    <row r="34" spans="2:3" ht="64.5" thickBot="1" x14ac:dyDescent="0.3">
      <c r="B34" s="288" t="s">
        <v>1281</v>
      </c>
      <c r="C34" s="179" t="str">
        <f>Master!$AF$6</f>
        <v xml:space="preserve">    AK Statute Sec. 42.30.410 (b) - When an underground facility operator receives a request to locate, it shall notify the excavator of the location of the underground facilities that the operator is able to field mark with reasonable accuracy and field mark those facilities. If the operator owns, uses, or operates an underground facility that is identified as being in the area of the proposed excavation but that the operator cannot field mark with reasonable accuracy, the operator shall provide the excavator with the best information available to the operator about its location and shall provide on-site assistance until the facility is located or until the excavator no longer needs assistance in locating  that facility.</v>
      </c>
    </row>
    <row r="35" spans="2:3" ht="39" thickBot="1" x14ac:dyDescent="0.3">
      <c r="B35" s="288" t="s">
        <v>1467</v>
      </c>
      <c r="C35" s="178" t="str">
        <f>Master!$AG$6</f>
        <v>No</v>
      </c>
    </row>
    <row r="36" spans="2:3" ht="39" thickBot="1" x14ac:dyDescent="0.3">
      <c r="B36" s="288" t="s">
        <v>1468</v>
      </c>
      <c r="C36" s="178" t="str">
        <f>Master!$AH$6</f>
        <v>Not addressed</v>
      </c>
    </row>
    <row r="37" spans="2:3" ht="26.25" thickBot="1" x14ac:dyDescent="0.3">
      <c r="B37" s="288" t="s">
        <v>1282</v>
      </c>
      <c r="C37" s="178" t="str">
        <f>Master!$AI$6</f>
        <v>No</v>
      </c>
    </row>
    <row r="38" spans="2:3" ht="51.75" thickBot="1" x14ac:dyDescent="0.3">
      <c r="B38" s="288" t="s">
        <v>317</v>
      </c>
      <c r="C38" s="178" t="str">
        <f>Master!$AJ$6</f>
        <v>No</v>
      </c>
    </row>
    <row r="39" spans="2:3" ht="51.75" thickBot="1" x14ac:dyDescent="0.3">
      <c r="B39" s="288" t="s">
        <v>318</v>
      </c>
      <c r="C39" s="178" t="str">
        <f>Master!$AK$6</f>
        <v>Not addressed.</v>
      </c>
    </row>
    <row r="40" spans="2:3" ht="39" thickBot="1" x14ac:dyDescent="0.3">
      <c r="B40" s="288" t="s">
        <v>319</v>
      </c>
      <c r="C40" s="178" t="str">
        <f>Master!$AL$6</f>
        <v>No</v>
      </c>
    </row>
    <row r="41" spans="2:3" ht="51.75" thickBot="1" x14ac:dyDescent="0.3">
      <c r="B41" s="288" t="s">
        <v>1292</v>
      </c>
      <c r="C41" s="178" t="str">
        <f>Master!$AM$6</f>
        <v>Not addressed.</v>
      </c>
    </row>
    <row r="42" spans="2:3" ht="39" thickBot="1" x14ac:dyDescent="0.3">
      <c r="B42" s="288" t="s">
        <v>1293</v>
      </c>
      <c r="C42" s="178" t="str">
        <f>Master!$AN$6</f>
        <v>No</v>
      </c>
    </row>
    <row r="43" spans="2:3" ht="39" thickBot="1" x14ac:dyDescent="0.3">
      <c r="B43" s="288" t="s">
        <v>320</v>
      </c>
      <c r="C43" s="178" t="str">
        <f>Master!$AO$6</f>
        <v>Not addressed.</v>
      </c>
    </row>
    <row r="44" spans="2:3" ht="15.75" thickBot="1" x14ac:dyDescent="0.3">
      <c r="B44" s="288" t="s">
        <v>321</v>
      </c>
      <c r="C44" s="178" t="str">
        <f>Master!$AP$6</f>
        <v>No</v>
      </c>
    </row>
    <row r="45" spans="2:3" ht="30" customHeight="1" thickBot="1" x14ac:dyDescent="0.3">
      <c r="B45" s="386" t="s">
        <v>322</v>
      </c>
      <c r="C45" s="386"/>
    </row>
    <row r="46" spans="2:3" ht="26.25" thickBot="1" x14ac:dyDescent="0.3">
      <c r="B46" s="290" t="s">
        <v>1469</v>
      </c>
      <c r="C46" s="178" t="str">
        <f>Master!$AQ$6</f>
        <v>No</v>
      </c>
    </row>
    <row r="47" spans="2:3" ht="26.25" thickBot="1" x14ac:dyDescent="0.3">
      <c r="B47" s="290" t="s">
        <v>1470</v>
      </c>
      <c r="C47" s="178" t="str">
        <f>Master!$AR$6</f>
        <v>No</v>
      </c>
    </row>
    <row r="48" spans="2:3" ht="39" thickBot="1" x14ac:dyDescent="0.3">
      <c r="B48" s="290" t="s">
        <v>1471</v>
      </c>
      <c r="C48" s="178" t="str">
        <f>Master!$AS$6</f>
        <v>Not addressed.</v>
      </c>
    </row>
    <row r="49" spans="2:3" ht="26.25" thickBot="1" x14ac:dyDescent="0.3">
      <c r="B49" s="290" t="s">
        <v>326</v>
      </c>
      <c r="C49" s="178" t="str">
        <f>Master!$AT$6</f>
        <v>No</v>
      </c>
    </row>
    <row r="50" spans="2:3" ht="26.25" thickBot="1" x14ac:dyDescent="0.3">
      <c r="B50" s="290" t="s">
        <v>327</v>
      </c>
      <c r="C50" s="178" t="str">
        <f>Master!$AU$6</f>
        <v>Not addressed.</v>
      </c>
    </row>
    <row r="51" spans="2:3" ht="39" thickBot="1" x14ac:dyDescent="0.3">
      <c r="B51" s="290" t="s">
        <v>328</v>
      </c>
      <c r="C51" s="178" t="str">
        <f>Master!$AV$6</f>
        <v>No</v>
      </c>
    </row>
    <row r="52" spans="2:3" ht="39" thickBot="1" x14ac:dyDescent="0.3">
      <c r="B52" s="290" t="s">
        <v>329</v>
      </c>
      <c r="C52" s="178" t="str">
        <f>Master!$AW$6</f>
        <v>Not addressed.</v>
      </c>
    </row>
    <row r="53" spans="2:3" ht="26.25" thickBot="1" x14ac:dyDescent="0.3">
      <c r="B53" s="290" t="s">
        <v>330</v>
      </c>
      <c r="C53" s="178" t="str">
        <f>Master!$AX$6</f>
        <v>Yes</v>
      </c>
    </row>
    <row r="54" spans="2:3" ht="64.5" thickBot="1" x14ac:dyDescent="0.3">
      <c r="B54" s="290" t="s">
        <v>331</v>
      </c>
      <c r="C54" s="179" t="str">
        <f>Master!$AY$6</f>
        <v xml:space="preserve">    AK Statute Section 42.30.440. Penalties; injunctive relief.    (a) In addition to all other remedies provided by law, a person who violates a provision of AS 42.30.400 - 42.30.490 is subject to a civil penalty of not less than $50 nor more than $1,000 for each offense if the violation results in or significantly contributes to damage to an underground facility.  (b) If the court finds that an excavator is violating or threatening to violate a provision of AS 42.30.400 - 42.30.490 and the violation may result in damage to an underground facility, the court may grant injunctive relief to the underground facility operator.</v>
      </c>
    </row>
    <row r="55" spans="2:3" ht="26.25" thickBot="1" x14ac:dyDescent="0.3">
      <c r="B55" s="290" t="s">
        <v>332</v>
      </c>
      <c r="C55" s="178" t="str">
        <f>Master!$AZ$6</f>
        <v>Yes</v>
      </c>
    </row>
    <row r="56" spans="2:3" ht="64.5" thickBot="1" x14ac:dyDescent="0.3">
      <c r="B56" s="290" t="s">
        <v>333</v>
      </c>
      <c r="C56" s="179" t="str">
        <f>Master!$BA$6</f>
        <v xml:space="preserve">    AK Statute Section 42.30.440. Penalties; injunctive relief.    (a) In addition to all other remedies provided by law, a person who violates a provision of AS 42.30.400 - 42.30.490 is subject to a civil penalty of not less than $50 nor more than $1,000 for each offense if the violation results in or significantly contributes to damage to an underground facility.   (b) If the court finds that an excavator is violating or threatening to violate a provision of AS 42.30.400 - 42.30.490 and the violation may result in damage to an underground facility, the court may grant injunctive relief to the underground facility operator.</v>
      </c>
    </row>
    <row r="57" spans="2:3" ht="26.25" thickBot="1" x14ac:dyDescent="0.3">
      <c r="B57" s="290" t="s">
        <v>334</v>
      </c>
      <c r="C57" s="178" t="str">
        <f>Master!$BB$6</f>
        <v>Yes</v>
      </c>
    </row>
    <row r="58" spans="2:3" ht="64.5" thickBot="1" x14ac:dyDescent="0.3">
      <c r="B58" s="290" t="s">
        <v>335</v>
      </c>
      <c r="C58" s="179" t="str">
        <f>Master!$BC$6</f>
        <v xml:space="preserve">    AK Statute § 42.30.440. Penalties; injunctive relief.    (a) In addition to all other remedies provided by law, a person who violates a provision of AS 42.30.400 - 42.30.490 is subject to a civil penalty of not less than $50 nor more than $1,000 for each offense if the violation results in or significantly contributes to damage to an underground facility.  (b) If the court finds that an excavator is violating or threatening to violate a provision of AS 42.30.400 - 42.30.490 and the violation may result in damage to an underground facility, the court may grant injunctive relief to the underground facility operator.</v>
      </c>
    </row>
    <row r="59" spans="2:3" ht="26.25" thickBot="1" x14ac:dyDescent="0.3">
      <c r="B59" s="290" t="s">
        <v>200</v>
      </c>
      <c r="C59" s="179" t="str">
        <f>Master!$BD$6</f>
        <v>Civil court</v>
      </c>
    </row>
    <row r="60" spans="2:3" ht="39" thickBot="1" x14ac:dyDescent="0.3">
      <c r="B60" s="290" t="s">
        <v>336</v>
      </c>
      <c r="C60" s="178" t="str">
        <f>Master!$BE$6</f>
        <v>No</v>
      </c>
    </row>
    <row r="61" spans="2:3" ht="51.75" thickBot="1" x14ac:dyDescent="0.3">
      <c r="B61" s="290" t="s">
        <v>651</v>
      </c>
      <c r="C61" s="178" t="str">
        <f>Master!$BF$6</f>
        <v>No</v>
      </c>
    </row>
    <row r="62" spans="2:3" ht="51.75" thickBot="1" x14ac:dyDescent="0.3">
      <c r="B62" s="290" t="s">
        <v>477</v>
      </c>
      <c r="C62" s="178" t="str">
        <f>Master!$BG$6</f>
        <v>No</v>
      </c>
    </row>
    <row r="63" spans="2:3" ht="51.75" thickBot="1" x14ac:dyDescent="0.3">
      <c r="B63" s="290" t="s">
        <v>478</v>
      </c>
      <c r="C63" s="178" t="str">
        <f>Master!$BH$6</f>
        <v>No</v>
      </c>
    </row>
    <row r="64" spans="2:3" ht="32.25" customHeight="1" thickBot="1" x14ac:dyDescent="0.3">
      <c r="B64" s="387" t="s">
        <v>339</v>
      </c>
      <c r="C64" s="387"/>
    </row>
    <row r="65" spans="2:3" ht="64.5" thickBot="1" x14ac:dyDescent="0.3">
      <c r="B65" s="291" t="s">
        <v>340</v>
      </c>
      <c r="C65" s="179" t="str">
        <f>Master!$BI$6</f>
        <v xml:space="preserve">    Alaska Statutes Article 06. Alaska Underground Utility Facilities Damage Prevention Act, Section 42.30.400 - 490 
(https://811ak.com/wp-content/uploads/2011/06/AK_LAW1.pdf); and
    Anchorage Municipal Code Chapter 26.90 - Damage to Underground Utility Facilities 
(https://811ak.com/wp-content/uploads/2011/06/AMC.pdf)
    Also see One-Call Center Website, Excavator Handbook, for Information on State Law. (http://https://www.811ak.com/faq/)</v>
      </c>
    </row>
    <row r="66" spans="2:3" ht="26.25" thickBot="1" x14ac:dyDescent="0.3">
      <c r="B66" s="291" t="s">
        <v>341</v>
      </c>
      <c r="C66" s="184" t="str">
        <f>Master!$BJ$6</f>
        <v>1998 
and 
2015</v>
      </c>
    </row>
    <row r="67" spans="2:3" ht="26.25" thickBot="1" x14ac:dyDescent="0.3">
      <c r="B67" s="291" t="s">
        <v>342</v>
      </c>
      <c r="C67" s="184" t="str">
        <f>Master!$BK$6</f>
        <v>No</v>
      </c>
    </row>
    <row r="68" spans="2:3" ht="26.25" thickBot="1" x14ac:dyDescent="0.3">
      <c r="B68" s="291" t="s">
        <v>343</v>
      </c>
      <c r="C68" s="184" t="str">
        <f>Master!$BL$6</f>
        <v>None</v>
      </c>
    </row>
    <row r="69" spans="2:3" ht="26.25" thickBot="1" x14ac:dyDescent="0.3">
      <c r="B69" s="291" t="s">
        <v>1298</v>
      </c>
      <c r="C69" s="157" t="str">
        <f>Master!$BM$6</f>
        <v>AK 811 (Digline Inc.)
(https://www.ak811.com/)</v>
      </c>
    </row>
    <row r="70" spans="2:3" ht="15.75" thickBot="1" x14ac:dyDescent="0.3">
      <c r="B70" s="381" t="s">
        <v>377</v>
      </c>
      <c r="C70" s="382"/>
    </row>
    <row r="71" spans="2:3" ht="26.25" thickBot="1" x14ac:dyDescent="0.3">
      <c r="B71" s="292" t="s">
        <v>74</v>
      </c>
      <c r="C71" s="179" t="str">
        <f>Master!$BN$6</f>
        <v xml:space="preserve">    Anchorage Municipal Code §§ 26.90.10 to 26.90.50 provide additional excavation and operator requirements for excavation within that jurisdiction.  </v>
      </c>
    </row>
    <row r="72" spans="2:3" ht="51.75" thickBot="1" x14ac:dyDescent="0.3">
      <c r="B72" s="292" t="s">
        <v>138</v>
      </c>
      <c r="C72" s="182">
        <f>Master!$BO$6</f>
        <v>0</v>
      </c>
    </row>
  </sheetData>
  <mergeCells count="6">
    <mergeCell ref="B70:C70"/>
    <mergeCell ref="B1:C1"/>
    <mergeCell ref="B2:C2"/>
    <mergeCell ref="B23:C23"/>
    <mergeCell ref="B45:C45"/>
    <mergeCell ref="B64:C64"/>
  </mergeCells>
  <hyperlinks>
    <hyperlink ref="C69" r:id="rId1" display="http://www.akonecall.com/" xr:uid="{00000000-0004-0000-0800-000000000000}"/>
  </hyperlinks>
  <printOptions horizontalCentered="1"/>
  <pageMargins left="0.7" right="0.7" top="0.75" bottom="0.75" header="0.3" footer="0.3"/>
  <pageSetup scale="76"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60</vt:i4>
      </vt:variant>
      <vt:variant>
        <vt:lpstr>Named Ranges</vt:lpstr>
      </vt:variant>
      <vt:variant>
        <vt:i4>2</vt:i4>
      </vt:variant>
    </vt:vector>
  </HeadingPairs>
  <TitlesOfParts>
    <vt:vector size="62" baseType="lpstr">
      <vt:lpstr>Front Matter</vt:lpstr>
      <vt:lpstr>Master</vt:lpstr>
      <vt:lpstr>Glossary</vt:lpstr>
      <vt:lpstr>Update Log</vt:lpstr>
      <vt:lpstr>Scorecard Hide</vt:lpstr>
      <vt:lpstr>Scorecard sort</vt:lpstr>
      <vt:lpstr>Full State Summary Format</vt:lpstr>
      <vt:lpstr>AL</vt:lpstr>
      <vt:lpstr>AK</vt:lpstr>
      <vt:lpstr>AZ</vt:lpstr>
      <vt:lpstr>AR</vt:lpstr>
      <vt:lpstr>CA</vt:lpstr>
      <vt:lpstr>CO</vt:lpstr>
      <vt:lpstr>CT</vt:lpstr>
      <vt:lpstr>DE</vt:lpstr>
      <vt:lpstr>DC</vt:lpstr>
      <vt:lpstr>FL</vt:lpstr>
      <vt:lpstr>GA</vt:lpstr>
      <vt:lpstr>Guam</vt:lpstr>
      <vt:lpstr>HI</vt:lpstr>
      <vt:lpstr>ID</vt:lpstr>
      <vt:lpstr>IL</vt:lpstr>
      <vt:lpstr>IN</vt:lpstr>
      <vt:lpstr>IA</vt:lpstr>
      <vt:lpstr>KS</vt:lpstr>
      <vt:lpstr>KY</vt:lpstr>
      <vt:lpstr>LA</vt:lpstr>
      <vt:lpstr>ME</vt:lpstr>
      <vt:lpstr>MD</vt:lpstr>
      <vt:lpstr>MA</vt:lpstr>
      <vt:lpstr>MI</vt:lpstr>
      <vt:lpstr>MN</vt:lpstr>
      <vt:lpstr>MS</vt:lpstr>
      <vt:lpstr>MO</vt:lpstr>
      <vt:lpstr>MT</vt:lpstr>
      <vt:lpstr>NC</vt:lpstr>
      <vt:lpstr>ND</vt:lpstr>
      <vt:lpstr>NE</vt:lpstr>
      <vt:lpstr>NV</vt:lpstr>
      <vt:lpstr>NH</vt:lpstr>
      <vt:lpstr>NJ</vt:lpstr>
      <vt:lpstr>NM</vt:lpstr>
      <vt:lpstr>NY</vt:lpstr>
      <vt:lpstr>OH</vt:lpstr>
      <vt:lpstr>OK</vt:lpstr>
      <vt:lpstr>OR</vt:lpstr>
      <vt:lpstr>PA</vt:lpstr>
      <vt:lpstr>PR</vt:lpstr>
      <vt:lpstr>RI</vt:lpstr>
      <vt:lpstr>SC</vt:lpstr>
      <vt:lpstr>SD</vt:lpstr>
      <vt:lpstr>TN</vt:lpstr>
      <vt:lpstr>TX</vt:lpstr>
      <vt:lpstr>UT</vt:lpstr>
      <vt:lpstr>VT</vt:lpstr>
      <vt:lpstr>VA</vt:lpstr>
      <vt:lpstr>WA</vt:lpstr>
      <vt:lpstr>WV</vt:lpstr>
      <vt:lpstr>WI</vt:lpstr>
      <vt:lpstr>WY</vt:lpstr>
      <vt:lpstr>Master!Print_Area</vt:lpstr>
      <vt:lpstr>Master!Print_Titles</vt:lpstr>
    </vt:vector>
  </TitlesOfParts>
  <Company>U.S. DOT PHMSA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State DP Law Summary 2017 Update</dc:title>
  <dc:subject>State CBYD Laws</dc:subject>
  <dc:creator>herb.wilhite@cycla.com</dc:creator>
  <cp:lastModifiedBy>USDOT_User</cp:lastModifiedBy>
  <cp:revision>1</cp:revision>
  <cp:lastPrinted>2017-09-27T16:25:59Z</cp:lastPrinted>
  <dcterms:created xsi:type="dcterms:W3CDTF">2002-12-17T21:41:01Z</dcterms:created>
  <dcterms:modified xsi:type="dcterms:W3CDTF">2022-09-28T15:31:28Z</dcterms:modified>
</cp:coreProperties>
</file>