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hung.nguyen\Documents\"/>
    </mc:Choice>
  </mc:AlternateContent>
  <xr:revisionPtr revIDLastSave="0" documentId="8_{E8F6941B-9266-4EAF-B0D3-1FE74FC3DBCC}" xr6:coauthVersionLast="47" xr6:coauthVersionMax="47" xr10:uidLastSave="{00000000-0000-0000-0000-000000000000}"/>
  <bookViews>
    <workbookView xWindow="-25320" yWindow="360" windowWidth="25440" windowHeight="15390" tabRatio="658" activeTab="1" xr2:uid="{00000000-000D-0000-FFFF-FFFF00000000}"/>
  </bookViews>
  <sheets>
    <sheet name="Front Matter" sheetId="80" r:id="rId1"/>
    <sheet name="Master" sheetId="4" r:id="rId2"/>
    <sheet name="Glossary" sheetId="67" r:id="rId3"/>
    <sheet name="Update Log" sheetId="3" state="hidden" r:id="rId4"/>
    <sheet name="Scorecard Hide" sheetId="6" state="hidden" r:id="rId5"/>
    <sheet name="Scorecard sort" sheetId="7" state="hidden" r:id="rId6"/>
    <sheet name="Full State Summary Format" sheetId="71" r:id="rId7"/>
    <sheet name="AL" sheetId="94" r:id="rId8"/>
    <sheet name="AK" sheetId="95" r:id="rId9"/>
    <sheet name="AZ" sheetId="96" r:id="rId10"/>
    <sheet name="AR" sheetId="97" r:id="rId11"/>
    <sheet name="CA" sheetId="98" r:id="rId12"/>
    <sheet name="CO" sheetId="99" r:id="rId13"/>
    <sheet name="CT" sheetId="100" r:id="rId14"/>
    <sheet name="DE" sheetId="101" r:id="rId15"/>
    <sheet name="DC" sheetId="145" r:id="rId16"/>
    <sheet name="FL" sheetId="102" r:id="rId17"/>
    <sheet name="GA" sheetId="103" r:id="rId18"/>
    <sheet name="Guam" sheetId="104" r:id="rId19"/>
    <sheet name="HI" sheetId="105" r:id="rId20"/>
    <sheet name="ID" sheetId="106" r:id="rId21"/>
    <sheet name="IL" sheetId="107" r:id="rId22"/>
    <sheet name="IN" sheetId="108" r:id="rId23"/>
    <sheet name="IA" sheetId="109" r:id="rId24"/>
    <sheet name="KS" sheetId="110" r:id="rId25"/>
    <sheet name="KY" sheetId="111" r:id="rId26"/>
    <sheet name="LA" sheetId="112" r:id="rId27"/>
    <sheet name="ME" sheetId="113" r:id="rId28"/>
    <sheet name="MD" sheetId="114" r:id="rId29"/>
    <sheet name="MA" sheetId="115" r:id="rId30"/>
    <sheet name="MI" sheetId="117" r:id="rId31"/>
    <sheet name="MN" sheetId="118" r:id="rId32"/>
    <sheet name="MS" sheetId="119" r:id="rId33"/>
    <sheet name="MO" sheetId="120" r:id="rId34"/>
    <sheet name="MT" sheetId="121" r:id="rId35"/>
    <sheet name="NC" sheetId="128" r:id="rId36"/>
    <sheet name="ND" sheetId="129" r:id="rId37"/>
    <sheet name="NE" sheetId="122" r:id="rId38"/>
    <sheet name="NV" sheetId="123" r:id="rId39"/>
    <sheet name="NH" sheetId="124" r:id="rId40"/>
    <sheet name="NJ" sheetId="125" r:id="rId41"/>
    <sheet name="NM" sheetId="126" r:id="rId42"/>
    <sheet name="NY" sheetId="127" r:id="rId43"/>
    <sheet name="OH" sheetId="130" r:id="rId44"/>
    <sheet name="OK" sheetId="131" r:id="rId45"/>
    <sheet name="OR" sheetId="132" r:id="rId46"/>
    <sheet name="PA" sheetId="133" r:id="rId47"/>
    <sheet name="PR" sheetId="149" r:id="rId48"/>
    <sheet name="RI" sheetId="135" r:id="rId49"/>
    <sheet name="SC" sheetId="136" r:id="rId50"/>
    <sheet name="SD" sheetId="137" r:id="rId51"/>
    <sheet name="TN" sheetId="138" r:id="rId52"/>
    <sheet name="TX" sheetId="139" r:id="rId53"/>
    <sheet name="UT" sheetId="140" r:id="rId54"/>
    <sheet name="VT" sheetId="141" r:id="rId55"/>
    <sheet name="VA" sheetId="142" r:id="rId56"/>
    <sheet name="WA" sheetId="144" r:id="rId57"/>
    <sheet name="WV" sheetId="146" r:id="rId58"/>
    <sheet name="WI" sheetId="147" r:id="rId59"/>
    <sheet name="WY" sheetId="148" r:id="rId60"/>
  </sheets>
  <definedNames>
    <definedName name="_xlnm._FilterDatabase" localSheetId="1" hidden="1">Master!$A$4:$BP$57</definedName>
    <definedName name="_OCC2" localSheetId="1">Master!#REF!</definedName>
    <definedName name="_xlnm.Print_Area" localSheetId="1">Master!$1:$4</definedName>
    <definedName name="_xlnm.Print_Titles" localSheetId="1">Master!$1:$4</definedName>
    <definedName name="top" localSheetId="1">Master!#REF!</definedName>
    <definedName name="Z_96F71044_F42D_4026_85DD_448E7EAE6F48_.wvu.Cols" localSheetId="4" hidden="1">'Scorecard Hide'!$S:$U</definedName>
    <definedName name="Z_96F71044_F42D_4026_85DD_448E7EAE6F48_.wvu.PrintTitles" localSheetId="1" hidden="1">Master!$1:$4</definedName>
    <definedName name="Z_D11220A0_C700_4943_8151_3EBFAC135D42_.wvu.PrintTitles" localSheetId="1" hidden="1">Master!$1:$5</definedName>
    <definedName name="Z_D87B9587_DAC1_4666_B66A_26D6B89CB630_.wvu.Cols" localSheetId="4" hidden="1">'Scorecard Hide'!$S:$U</definedName>
    <definedName name="Z_D87B9587_DAC1_4666_B66A_26D6B89CB630_.wvu.PrintTitles" localSheetId="1" hidden="1">Master!$1:$4</definedName>
  </definedNames>
  <calcPr calcId="191029"/>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11" l="1"/>
  <c r="C29" i="142" l="1"/>
  <c r="C3" i="141" l="1"/>
  <c r="C59" i="103"/>
  <c r="C7" i="100" l="1"/>
  <c r="C8" i="133" l="1"/>
  <c r="C8" i="135" l="1"/>
  <c r="C29" i="147"/>
  <c r="C37" i="128" l="1"/>
  <c r="C36" i="128"/>
  <c r="C35" i="128"/>
  <c r="C68" i="107" l="1"/>
  <c r="C65" i="107"/>
  <c r="C38" i="105" l="1"/>
  <c r="C33" i="105"/>
  <c r="C43" i="102"/>
  <c r="C34" i="101"/>
  <c r="C7" i="101"/>
  <c r="C32" i="99" l="1"/>
  <c r="C29" i="99"/>
  <c r="C36" i="98"/>
  <c r="C17" i="97"/>
  <c r="C5" i="97"/>
  <c r="C71" i="96"/>
  <c r="C3" i="139" l="1"/>
  <c r="C4" i="139"/>
  <c r="C5" i="139"/>
  <c r="C6" i="139"/>
  <c r="C7" i="139"/>
  <c r="C8" i="139"/>
  <c r="C9" i="139"/>
  <c r="C10" i="139"/>
  <c r="C11" i="139"/>
  <c r="C12" i="139"/>
  <c r="C13" i="139"/>
  <c r="C14" i="139"/>
  <c r="C15" i="139"/>
  <c r="C16" i="139"/>
  <c r="C17" i="139"/>
  <c r="C18" i="139"/>
  <c r="C19" i="139"/>
  <c r="C20" i="139"/>
  <c r="C21" i="139"/>
  <c r="C22" i="94" l="1"/>
  <c r="C69" i="96" l="1"/>
  <c r="C72" i="149" l="1"/>
  <c r="C71" i="149"/>
  <c r="C69" i="149"/>
  <c r="C68" i="149"/>
  <c r="C67" i="149"/>
  <c r="C66" i="149"/>
  <c r="C65" i="149"/>
  <c r="C63" i="149"/>
  <c r="C62" i="149"/>
  <c r="C61" i="149"/>
  <c r="C60" i="149"/>
  <c r="C59" i="149"/>
  <c r="C58" i="149"/>
  <c r="C57" i="149"/>
  <c r="C56" i="149"/>
  <c r="C55" i="149"/>
  <c r="C54" i="149"/>
  <c r="C53" i="149"/>
  <c r="C52" i="149"/>
  <c r="C51" i="149"/>
  <c r="C50" i="149"/>
  <c r="C49" i="149"/>
  <c r="C48" i="149"/>
  <c r="C47" i="149"/>
  <c r="C46" i="149"/>
  <c r="C44" i="149"/>
  <c r="C43" i="149"/>
  <c r="C42" i="149"/>
  <c r="C41" i="149"/>
  <c r="C40" i="149"/>
  <c r="C39" i="149"/>
  <c r="C38" i="149"/>
  <c r="C37" i="149"/>
  <c r="C36" i="149"/>
  <c r="C35" i="149"/>
  <c r="C34" i="149"/>
  <c r="C33" i="149"/>
  <c r="C32" i="149"/>
  <c r="C31" i="149"/>
  <c r="C30" i="149"/>
  <c r="C29" i="149"/>
  <c r="C28" i="149"/>
  <c r="C27" i="149"/>
  <c r="C26" i="149"/>
  <c r="C25" i="149"/>
  <c r="C24" i="149"/>
  <c r="C22" i="149"/>
  <c r="C21" i="149"/>
  <c r="C20" i="149"/>
  <c r="C19" i="149"/>
  <c r="C18" i="149"/>
  <c r="C17" i="149"/>
  <c r="C16" i="149"/>
  <c r="C15" i="149"/>
  <c r="C14" i="149"/>
  <c r="C13" i="149"/>
  <c r="C12" i="149"/>
  <c r="C11" i="149"/>
  <c r="C10" i="149"/>
  <c r="C9" i="149"/>
  <c r="C8" i="149"/>
  <c r="C7" i="149"/>
  <c r="C6" i="149"/>
  <c r="C5" i="149"/>
  <c r="C4" i="149"/>
  <c r="C3" i="149"/>
  <c r="C72" i="148"/>
  <c r="C71" i="148"/>
  <c r="C69" i="148"/>
  <c r="C68" i="148"/>
  <c r="C67" i="148"/>
  <c r="C66" i="148"/>
  <c r="C65" i="148"/>
  <c r="C63" i="148"/>
  <c r="C62" i="148"/>
  <c r="C61" i="148"/>
  <c r="C60" i="148"/>
  <c r="C59" i="148"/>
  <c r="C58" i="148"/>
  <c r="C57" i="148"/>
  <c r="C56" i="148"/>
  <c r="C55" i="148"/>
  <c r="C54" i="148"/>
  <c r="C53" i="148"/>
  <c r="C52" i="148"/>
  <c r="C51" i="148"/>
  <c r="C50" i="148"/>
  <c r="C49" i="148"/>
  <c r="C48" i="148"/>
  <c r="C47" i="148"/>
  <c r="C46" i="148"/>
  <c r="C44" i="148"/>
  <c r="C43" i="148"/>
  <c r="C42" i="148"/>
  <c r="C41" i="148"/>
  <c r="C40" i="148"/>
  <c r="C39" i="148"/>
  <c r="C38" i="148"/>
  <c r="C37" i="148"/>
  <c r="C36" i="148"/>
  <c r="C35" i="148"/>
  <c r="C34" i="148"/>
  <c r="C33" i="148"/>
  <c r="C32" i="148"/>
  <c r="C31" i="148"/>
  <c r="C30" i="148"/>
  <c r="C29" i="148"/>
  <c r="C28" i="148"/>
  <c r="C27" i="148"/>
  <c r="C26" i="148"/>
  <c r="C25" i="148"/>
  <c r="C24" i="148"/>
  <c r="C22" i="148"/>
  <c r="C21" i="148"/>
  <c r="C20" i="148"/>
  <c r="C19" i="148"/>
  <c r="C18" i="148"/>
  <c r="C17" i="148"/>
  <c r="C16" i="148"/>
  <c r="C15" i="148"/>
  <c r="C14" i="148"/>
  <c r="C13" i="148"/>
  <c r="C12" i="148"/>
  <c r="C11" i="148"/>
  <c r="C10" i="148"/>
  <c r="C9" i="148"/>
  <c r="C8" i="148"/>
  <c r="C7" i="148"/>
  <c r="C6" i="148"/>
  <c r="C5" i="148"/>
  <c r="C4" i="148"/>
  <c r="C3" i="148"/>
  <c r="C72" i="147"/>
  <c r="C71" i="147"/>
  <c r="C69" i="147"/>
  <c r="C68" i="147"/>
  <c r="C67" i="147"/>
  <c r="C66" i="147"/>
  <c r="C65" i="147"/>
  <c r="C63" i="147"/>
  <c r="C62" i="147"/>
  <c r="C61" i="147"/>
  <c r="C60" i="147"/>
  <c r="C59" i="147"/>
  <c r="C58" i="147"/>
  <c r="C57" i="147"/>
  <c r="C56" i="147"/>
  <c r="C55" i="147"/>
  <c r="C54" i="147"/>
  <c r="C53" i="147"/>
  <c r="C52" i="147"/>
  <c r="C51" i="147"/>
  <c r="C50" i="147"/>
  <c r="C49" i="147"/>
  <c r="C48" i="147"/>
  <c r="C47" i="147"/>
  <c r="C46" i="147"/>
  <c r="C44" i="147"/>
  <c r="C43" i="147"/>
  <c r="C42" i="147"/>
  <c r="C41" i="147"/>
  <c r="C40" i="147"/>
  <c r="C39" i="147"/>
  <c r="C38" i="147"/>
  <c r="C37" i="147"/>
  <c r="C36" i="147"/>
  <c r="C35" i="147"/>
  <c r="C34" i="147"/>
  <c r="C33" i="147"/>
  <c r="C32" i="147"/>
  <c r="C31" i="147"/>
  <c r="C30" i="147"/>
  <c r="C28" i="147"/>
  <c r="C27" i="147"/>
  <c r="C26" i="147"/>
  <c r="C25" i="147"/>
  <c r="C24" i="147"/>
  <c r="C22" i="147"/>
  <c r="C21" i="147"/>
  <c r="C20" i="147"/>
  <c r="C19" i="147"/>
  <c r="C18" i="147"/>
  <c r="C17" i="147"/>
  <c r="C16" i="147"/>
  <c r="C15" i="147"/>
  <c r="C14" i="147"/>
  <c r="C13" i="147"/>
  <c r="C12" i="147"/>
  <c r="C11" i="147"/>
  <c r="C10" i="147"/>
  <c r="C9" i="147"/>
  <c r="C8" i="147"/>
  <c r="C7" i="147"/>
  <c r="C6" i="147"/>
  <c r="C5" i="147"/>
  <c r="C4" i="147"/>
  <c r="C3" i="147"/>
  <c r="C72" i="146"/>
  <c r="C71" i="146"/>
  <c r="C69" i="146"/>
  <c r="C68" i="146"/>
  <c r="C67" i="146"/>
  <c r="C66" i="146"/>
  <c r="C65" i="146"/>
  <c r="C63" i="146"/>
  <c r="C62" i="146"/>
  <c r="C61" i="146"/>
  <c r="C60" i="146"/>
  <c r="C59" i="146"/>
  <c r="C58" i="146"/>
  <c r="C57" i="146"/>
  <c r="C56" i="146"/>
  <c r="C55" i="146"/>
  <c r="C54" i="146"/>
  <c r="C53" i="146"/>
  <c r="C52" i="146"/>
  <c r="C51" i="146"/>
  <c r="C50" i="146"/>
  <c r="C49" i="146"/>
  <c r="C48" i="146"/>
  <c r="C47" i="146"/>
  <c r="C46" i="146"/>
  <c r="C44" i="146"/>
  <c r="C43" i="146"/>
  <c r="C42" i="146"/>
  <c r="C41" i="146"/>
  <c r="C40" i="146"/>
  <c r="C39" i="146"/>
  <c r="C38" i="146"/>
  <c r="C37" i="146"/>
  <c r="C36" i="146"/>
  <c r="C35" i="146"/>
  <c r="C34" i="146"/>
  <c r="C33" i="146"/>
  <c r="C32" i="146"/>
  <c r="C31" i="146"/>
  <c r="C30" i="146"/>
  <c r="C29" i="146"/>
  <c r="C28" i="146"/>
  <c r="C27" i="146"/>
  <c r="C26" i="146"/>
  <c r="C25" i="146"/>
  <c r="C24" i="146"/>
  <c r="C22" i="146"/>
  <c r="C21" i="146"/>
  <c r="C20" i="146"/>
  <c r="C19" i="146"/>
  <c r="C18" i="146"/>
  <c r="C17" i="146"/>
  <c r="C16" i="146"/>
  <c r="C15" i="146"/>
  <c r="C14" i="146"/>
  <c r="C13" i="146"/>
  <c r="C12" i="146"/>
  <c r="C11" i="146"/>
  <c r="C10" i="146"/>
  <c r="C9" i="146"/>
  <c r="C8" i="146"/>
  <c r="C7" i="146"/>
  <c r="C6" i="146"/>
  <c r="C5" i="146"/>
  <c r="C4" i="146"/>
  <c r="C3" i="146"/>
  <c r="C72" i="145" l="1"/>
  <c r="C71" i="145"/>
  <c r="C69" i="145"/>
  <c r="C68" i="145"/>
  <c r="C67" i="145"/>
  <c r="C66" i="145"/>
  <c r="C65" i="145"/>
  <c r="C63" i="145"/>
  <c r="C62" i="145"/>
  <c r="C61" i="145"/>
  <c r="C60" i="145"/>
  <c r="C59" i="145"/>
  <c r="C58" i="145"/>
  <c r="C57" i="145"/>
  <c r="C56" i="145"/>
  <c r="C55" i="145"/>
  <c r="C54" i="145"/>
  <c r="C53" i="145"/>
  <c r="C52" i="145"/>
  <c r="C51" i="145"/>
  <c r="C50" i="145"/>
  <c r="C49" i="145"/>
  <c r="C48" i="145"/>
  <c r="C47" i="145"/>
  <c r="C46" i="145"/>
  <c r="C44" i="145"/>
  <c r="C43" i="145"/>
  <c r="C42" i="145"/>
  <c r="C41" i="145"/>
  <c r="C40" i="145"/>
  <c r="C39" i="145"/>
  <c r="C38" i="145"/>
  <c r="C37" i="145"/>
  <c r="C36" i="145"/>
  <c r="C35" i="145"/>
  <c r="C34" i="145"/>
  <c r="C33" i="145"/>
  <c r="C32" i="145"/>
  <c r="C31" i="145"/>
  <c r="C30" i="145"/>
  <c r="C29" i="145"/>
  <c r="C28" i="145"/>
  <c r="C27" i="145"/>
  <c r="C26" i="145"/>
  <c r="C25" i="145"/>
  <c r="C24" i="145"/>
  <c r="C22" i="145"/>
  <c r="C21" i="145"/>
  <c r="C20" i="145"/>
  <c r="C19" i="145"/>
  <c r="C18" i="145"/>
  <c r="C17" i="145"/>
  <c r="C16" i="145"/>
  <c r="C15" i="145"/>
  <c r="C14" i="145"/>
  <c r="C13" i="145"/>
  <c r="C12" i="145"/>
  <c r="C11" i="145"/>
  <c r="C10" i="145"/>
  <c r="C9" i="145"/>
  <c r="C8" i="145"/>
  <c r="C7" i="145"/>
  <c r="C6" i="145"/>
  <c r="C5" i="145"/>
  <c r="C4" i="145"/>
  <c r="C3" i="145"/>
  <c r="C72" i="144"/>
  <c r="C71" i="144"/>
  <c r="C69" i="144"/>
  <c r="C68" i="144"/>
  <c r="C67" i="144"/>
  <c r="C66" i="144"/>
  <c r="C65" i="144"/>
  <c r="C63" i="144"/>
  <c r="C62" i="144"/>
  <c r="C61" i="144"/>
  <c r="C60" i="144"/>
  <c r="C59" i="144"/>
  <c r="C58" i="144"/>
  <c r="C57" i="144"/>
  <c r="C56" i="144"/>
  <c r="C55" i="144"/>
  <c r="C54" i="144"/>
  <c r="C53" i="144"/>
  <c r="C52" i="144"/>
  <c r="C51" i="144"/>
  <c r="C50" i="144"/>
  <c r="C49" i="144"/>
  <c r="C48" i="144"/>
  <c r="C47" i="144"/>
  <c r="C46" i="144"/>
  <c r="C44" i="144"/>
  <c r="C43" i="144"/>
  <c r="C42" i="144"/>
  <c r="C41" i="144"/>
  <c r="C40" i="144"/>
  <c r="C39" i="144"/>
  <c r="C38" i="144"/>
  <c r="C37" i="144"/>
  <c r="C36" i="144"/>
  <c r="C35" i="144"/>
  <c r="C34" i="144"/>
  <c r="C33" i="144"/>
  <c r="C32" i="144"/>
  <c r="C31" i="144"/>
  <c r="C30" i="144"/>
  <c r="C29" i="144"/>
  <c r="C28" i="144"/>
  <c r="C27" i="144"/>
  <c r="C26" i="144"/>
  <c r="C25" i="144"/>
  <c r="C24" i="144"/>
  <c r="C22" i="144"/>
  <c r="C21" i="144"/>
  <c r="C20" i="144"/>
  <c r="C19" i="144"/>
  <c r="C18" i="144"/>
  <c r="C17" i="144"/>
  <c r="C16" i="144"/>
  <c r="C15" i="144"/>
  <c r="C14" i="144"/>
  <c r="C13" i="144"/>
  <c r="C12" i="144"/>
  <c r="C11" i="144"/>
  <c r="C10" i="144"/>
  <c r="C9" i="144"/>
  <c r="C8" i="144"/>
  <c r="C7" i="144"/>
  <c r="C6" i="144"/>
  <c r="C5" i="144"/>
  <c r="C4" i="144"/>
  <c r="C3" i="144"/>
  <c r="C72" i="142" l="1"/>
  <c r="C71" i="142"/>
  <c r="C69" i="142"/>
  <c r="C68" i="142"/>
  <c r="C67" i="142"/>
  <c r="C66" i="142"/>
  <c r="C65" i="142"/>
  <c r="C63" i="142"/>
  <c r="C62" i="142"/>
  <c r="C61" i="142"/>
  <c r="C60" i="142"/>
  <c r="C59" i="142"/>
  <c r="C58" i="142"/>
  <c r="C57" i="142"/>
  <c r="C56" i="142"/>
  <c r="C55" i="142"/>
  <c r="C54" i="142"/>
  <c r="C53" i="142"/>
  <c r="C52" i="142"/>
  <c r="C51" i="142"/>
  <c r="C50" i="142"/>
  <c r="C49" i="142"/>
  <c r="C48" i="142"/>
  <c r="C47" i="142"/>
  <c r="C46" i="142"/>
  <c r="C44" i="142"/>
  <c r="C43" i="142"/>
  <c r="C42" i="142"/>
  <c r="C41" i="142"/>
  <c r="C40" i="142"/>
  <c r="C39" i="142"/>
  <c r="C38" i="142"/>
  <c r="C37" i="142"/>
  <c r="C36" i="142"/>
  <c r="C35" i="142"/>
  <c r="C34" i="142"/>
  <c r="C33" i="142"/>
  <c r="C32" i="142"/>
  <c r="C31" i="142"/>
  <c r="C30" i="142"/>
  <c r="C28" i="142"/>
  <c r="C27" i="142"/>
  <c r="C26" i="142"/>
  <c r="C25" i="142"/>
  <c r="C24" i="142"/>
  <c r="C22" i="142"/>
  <c r="C21" i="142"/>
  <c r="C20" i="142"/>
  <c r="C19" i="142"/>
  <c r="C18" i="142"/>
  <c r="C17" i="142"/>
  <c r="C16" i="142"/>
  <c r="C15" i="142"/>
  <c r="C14" i="142"/>
  <c r="C13" i="142"/>
  <c r="C12" i="142"/>
  <c r="C11" i="142"/>
  <c r="C10" i="142"/>
  <c r="C9" i="142"/>
  <c r="C8" i="142"/>
  <c r="C7" i="142"/>
  <c r="C6" i="142"/>
  <c r="C5" i="142"/>
  <c r="C4" i="142"/>
  <c r="C3" i="142"/>
  <c r="C72" i="141"/>
  <c r="C71" i="141"/>
  <c r="C69" i="141"/>
  <c r="C68" i="141"/>
  <c r="C67" i="141"/>
  <c r="C66" i="141"/>
  <c r="C65" i="141"/>
  <c r="C63" i="141"/>
  <c r="C62" i="141"/>
  <c r="C61" i="141"/>
  <c r="C60" i="141"/>
  <c r="C59" i="141"/>
  <c r="C58" i="141"/>
  <c r="C57" i="141"/>
  <c r="C56" i="141"/>
  <c r="C55" i="141"/>
  <c r="C54" i="141"/>
  <c r="C53" i="141"/>
  <c r="C52" i="141"/>
  <c r="C51" i="141"/>
  <c r="C50" i="141"/>
  <c r="C49" i="141"/>
  <c r="C48" i="141"/>
  <c r="C47" i="141"/>
  <c r="C46" i="141"/>
  <c r="C44" i="141"/>
  <c r="C43" i="141"/>
  <c r="C42" i="141"/>
  <c r="C41" i="141"/>
  <c r="C40" i="141"/>
  <c r="C39" i="141"/>
  <c r="C38" i="141"/>
  <c r="C37" i="141"/>
  <c r="C36" i="141"/>
  <c r="C35" i="141"/>
  <c r="C34" i="141"/>
  <c r="C33" i="141"/>
  <c r="C32" i="141"/>
  <c r="C31" i="141"/>
  <c r="C30" i="141"/>
  <c r="C29" i="141"/>
  <c r="C28" i="141"/>
  <c r="C27" i="141"/>
  <c r="C26" i="141"/>
  <c r="C25" i="141"/>
  <c r="C24" i="141"/>
  <c r="C22" i="141"/>
  <c r="C21" i="141"/>
  <c r="C20" i="141"/>
  <c r="C19" i="141"/>
  <c r="C18" i="141"/>
  <c r="C17" i="141"/>
  <c r="C16" i="141"/>
  <c r="C15" i="141"/>
  <c r="C14" i="141"/>
  <c r="C13" i="141"/>
  <c r="C12" i="141"/>
  <c r="C11" i="141"/>
  <c r="C10" i="141"/>
  <c r="C9" i="141"/>
  <c r="C8" i="141"/>
  <c r="C7" i="141"/>
  <c r="C6" i="141"/>
  <c r="C5" i="141"/>
  <c r="C4" i="141"/>
  <c r="C72" i="140" l="1"/>
  <c r="C71" i="140"/>
  <c r="C69" i="140"/>
  <c r="C68" i="140"/>
  <c r="C67" i="140"/>
  <c r="C66" i="140"/>
  <c r="C65" i="140"/>
  <c r="C63" i="140"/>
  <c r="C62" i="140"/>
  <c r="C61" i="140"/>
  <c r="C60" i="140"/>
  <c r="C59" i="140"/>
  <c r="C58" i="140"/>
  <c r="C57" i="140"/>
  <c r="C56" i="140"/>
  <c r="C55" i="140"/>
  <c r="C54" i="140"/>
  <c r="C53" i="140"/>
  <c r="C52" i="140"/>
  <c r="C51" i="140"/>
  <c r="C50" i="140"/>
  <c r="C49" i="140"/>
  <c r="C48" i="140"/>
  <c r="C47" i="140"/>
  <c r="C46" i="140"/>
  <c r="C44" i="140"/>
  <c r="C43" i="140"/>
  <c r="C42" i="140"/>
  <c r="C41" i="140"/>
  <c r="C40" i="140"/>
  <c r="C39" i="140"/>
  <c r="C38" i="140"/>
  <c r="C37" i="140"/>
  <c r="C36" i="140"/>
  <c r="C35" i="140"/>
  <c r="C34" i="140"/>
  <c r="C33" i="140"/>
  <c r="C32" i="140"/>
  <c r="C31" i="140"/>
  <c r="C30" i="140"/>
  <c r="C29" i="140"/>
  <c r="C28" i="140"/>
  <c r="C27" i="140"/>
  <c r="C26" i="140"/>
  <c r="C25" i="140"/>
  <c r="C24" i="140"/>
  <c r="C22" i="140"/>
  <c r="C21" i="140"/>
  <c r="C20" i="140"/>
  <c r="C19" i="140"/>
  <c r="C18" i="140"/>
  <c r="C17" i="140"/>
  <c r="C16" i="140"/>
  <c r="C15" i="140"/>
  <c r="C14" i="140"/>
  <c r="C13" i="140"/>
  <c r="C12" i="140"/>
  <c r="C11" i="140"/>
  <c r="C10" i="140"/>
  <c r="C9" i="140"/>
  <c r="C8" i="140"/>
  <c r="C7" i="140"/>
  <c r="C6" i="140"/>
  <c r="C5" i="140"/>
  <c r="C4" i="140"/>
  <c r="C3" i="140"/>
  <c r="C72" i="139"/>
  <c r="C71" i="139"/>
  <c r="C69" i="139"/>
  <c r="C68" i="139"/>
  <c r="C67" i="139"/>
  <c r="C66" i="139"/>
  <c r="C65" i="139"/>
  <c r="C63" i="139"/>
  <c r="C62" i="139"/>
  <c r="C61" i="139"/>
  <c r="C60" i="139"/>
  <c r="C59" i="139"/>
  <c r="C58" i="139"/>
  <c r="C57" i="139"/>
  <c r="C56" i="139"/>
  <c r="C55" i="139"/>
  <c r="C54" i="139"/>
  <c r="C53" i="139"/>
  <c r="C52" i="139"/>
  <c r="C51" i="139"/>
  <c r="C50" i="139"/>
  <c r="C49" i="139"/>
  <c r="C48" i="139"/>
  <c r="C47" i="139"/>
  <c r="C46" i="139"/>
  <c r="C44" i="139"/>
  <c r="C43" i="139"/>
  <c r="C42" i="139"/>
  <c r="C41" i="139"/>
  <c r="C40" i="139"/>
  <c r="C39" i="139"/>
  <c r="C38" i="139"/>
  <c r="C37" i="139"/>
  <c r="C36" i="139"/>
  <c r="C35" i="139"/>
  <c r="C34" i="139"/>
  <c r="C33" i="139"/>
  <c r="C32" i="139"/>
  <c r="C31" i="139"/>
  <c r="C30" i="139"/>
  <c r="C29" i="139"/>
  <c r="C28" i="139"/>
  <c r="C27" i="139"/>
  <c r="C26" i="139"/>
  <c r="C25" i="139"/>
  <c r="C24" i="139"/>
  <c r="C22" i="139"/>
  <c r="C72" i="138"/>
  <c r="C71" i="138"/>
  <c r="C69" i="138"/>
  <c r="C68" i="138"/>
  <c r="C67" i="138"/>
  <c r="C66" i="138"/>
  <c r="C65" i="138"/>
  <c r="C63" i="138"/>
  <c r="C62" i="138"/>
  <c r="C61" i="138"/>
  <c r="C60" i="138"/>
  <c r="C59" i="138"/>
  <c r="C58" i="138"/>
  <c r="C57" i="138"/>
  <c r="C56" i="138"/>
  <c r="C55" i="138"/>
  <c r="C54" i="138"/>
  <c r="C53" i="138"/>
  <c r="C52" i="138"/>
  <c r="C51" i="138"/>
  <c r="C50" i="138"/>
  <c r="C49" i="138"/>
  <c r="C48" i="138"/>
  <c r="C47" i="138"/>
  <c r="C46" i="138"/>
  <c r="C44" i="138"/>
  <c r="C43" i="138"/>
  <c r="C42" i="138"/>
  <c r="C41" i="138"/>
  <c r="C40" i="138"/>
  <c r="C39" i="138"/>
  <c r="C38" i="138"/>
  <c r="C37" i="138"/>
  <c r="C36" i="138"/>
  <c r="C35" i="138"/>
  <c r="C34" i="138"/>
  <c r="C33" i="138"/>
  <c r="C32" i="138"/>
  <c r="C31" i="138"/>
  <c r="C30" i="138"/>
  <c r="C29" i="138"/>
  <c r="C28" i="138"/>
  <c r="C27" i="138"/>
  <c r="C26" i="138"/>
  <c r="C25" i="138"/>
  <c r="C24" i="138"/>
  <c r="C22" i="138"/>
  <c r="C21" i="138"/>
  <c r="C20" i="138"/>
  <c r="C19" i="138"/>
  <c r="C18" i="138"/>
  <c r="C17" i="138"/>
  <c r="C16" i="138"/>
  <c r="C15" i="138"/>
  <c r="C14" i="138"/>
  <c r="C13" i="138"/>
  <c r="C12" i="138"/>
  <c r="C11" i="138"/>
  <c r="C10" i="138"/>
  <c r="C9" i="138"/>
  <c r="C8" i="138"/>
  <c r="C7" i="138"/>
  <c r="C6" i="138"/>
  <c r="C5" i="138"/>
  <c r="C4" i="138"/>
  <c r="C3" i="138"/>
  <c r="C72" i="137" l="1"/>
  <c r="C71" i="137"/>
  <c r="C69" i="137"/>
  <c r="C68" i="137"/>
  <c r="C67" i="137"/>
  <c r="C66" i="137"/>
  <c r="C65" i="137"/>
  <c r="C63" i="137"/>
  <c r="C62" i="137"/>
  <c r="C61" i="137"/>
  <c r="C60" i="137"/>
  <c r="C59" i="137"/>
  <c r="C58" i="137"/>
  <c r="C57" i="137"/>
  <c r="C56" i="137"/>
  <c r="C55" i="137"/>
  <c r="C54" i="137"/>
  <c r="C53" i="137"/>
  <c r="C52" i="137"/>
  <c r="C51" i="137"/>
  <c r="C50" i="137"/>
  <c r="C49" i="137"/>
  <c r="C48" i="137"/>
  <c r="C47" i="137"/>
  <c r="C46" i="137"/>
  <c r="C44" i="137"/>
  <c r="C43" i="137"/>
  <c r="C42" i="137"/>
  <c r="C41" i="137"/>
  <c r="C40" i="137"/>
  <c r="C39" i="137"/>
  <c r="C38" i="137"/>
  <c r="C37" i="137"/>
  <c r="C36" i="137"/>
  <c r="C35" i="137"/>
  <c r="C34" i="137"/>
  <c r="C33" i="137"/>
  <c r="C32" i="137"/>
  <c r="C31" i="137"/>
  <c r="C30" i="137"/>
  <c r="C29" i="137"/>
  <c r="C28" i="137"/>
  <c r="C27" i="137"/>
  <c r="C26" i="137"/>
  <c r="C25" i="137"/>
  <c r="C24" i="137"/>
  <c r="C22" i="137"/>
  <c r="C21" i="137"/>
  <c r="C20" i="137"/>
  <c r="C19" i="137"/>
  <c r="C18" i="137"/>
  <c r="C17" i="137"/>
  <c r="C16" i="137"/>
  <c r="C15" i="137"/>
  <c r="C14" i="137"/>
  <c r="C13" i="137"/>
  <c r="C12" i="137"/>
  <c r="C11" i="137"/>
  <c r="C10" i="137"/>
  <c r="C9" i="137"/>
  <c r="C8" i="137"/>
  <c r="C7" i="137"/>
  <c r="C6" i="137"/>
  <c r="C5" i="137"/>
  <c r="C4" i="137"/>
  <c r="C3" i="137"/>
  <c r="C72" i="136"/>
  <c r="C71" i="136"/>
  <c r="C69" i="136"/>
  <c r="C68" i="136"/>
  <c r="C67" i="136"/>
  <c r="C66" i="136"/>
  <c r="C65" i="136"/>
  <c r="C63" i="136"/>
  <c r="C62" i="136"/>
  <c r="C61" i="136"/>
  <c r="C60" i="136"/>
  <c r="C59" i="136"/>
  <c r="C58" i="136"/>
  <c r="C57" i="136"/>
  <c r="C56" i="136"/>
  <c r="C55" i="136"/>
  <c r="C54" i="136"/>
  <c r="C53" i="136"/>
  <c r="C52" i="136"/>
  <c r="C51" i="136"/>
  <c r="C50" i="136"/>
  <c r="C49" i="136"/>
  <c r="C48" i="136"/>
  <c r="C47" i="136"/>
  <c r="C46" i="136"/>
  <c r="C44" i="136"/>
  <c r="C43" i="136"/>
  <c r="C42" i="136"/>
  <c r="C41" i="136"/>
  <c r="C40" i="136"/>
  <c r="C39" i="136"/>
  <c r="C38" i="136"/>
  <c r="C37" i="136"/>
  <c r="C36" i="136"/>
  <c r="C35" i="136"/>
  <c r="C34" i="136"/>
  <c r="C33" i="136"/>
  <c r="C32" i="136"/>
  <c r="C31" i="136"/>
  <c r="C30" i="136"/>
  <c r="C29" i="136"/>
  <c r="C28" i="136"/>
  <c r="C27" i="136"/>
  <c r="C26" i="136"/>
  <c r="C25" i="136"/>
  <c r="C24" i="136"/>
  <c r="C22" i="136"/>
  <c r="C21" i="136"/>
  <c r="C20" i="136"/>
  <c r="C19" i="136"/>
  <c r="C18" i="136"/>
  <c r="C17" i="136"/>
  <c r="C16" i="136"/>
  <c r="C15" i="136"/>
  <c r="C14" i="136"/>
  <c r="C13" i="136"/>
  <c r="C12" i="136"/>
  <c r="C11" i="136"/>
  <c r="C10" i="136"/>
  <c r="C9" i="136"/>
  <c r="C8" i="136"/>
  <c r="C7" i="136"/>
  <c r="C6" i="136"/>
  <c r="C5" i="136"/>
  <c r="C4" i="136"/>
  <c r="C3" i="136"/>
  <c r="C72" i="135"/>
  <c r="C71" i="135"/>
  <c r="C69" i="135"/>
  <c r="C68" i="135"/>
  <c r="C67" i="135"/>
  <c r="C66" i="135"/>
  <c r="C65" i="135"/>
  <c r="C63" i="135"/>
  <c r="C62" i="135"/>
  <c r="C61" i="135"/>
  <c r="C60" i="135"/>
  <c r="C59" i="135"/>
  <c r="C58" i="135"/>
  <c r="C57" i="135"/>
  <c r="C56" i="135"/>
  <c r="C55" i="135"/>
  <c r="C54" i="135"/>
  <c r="C53" i="135"/>
  <c r="C52" i="135"/>
  <c r="C51" i="135"/>
  <c r="C50" i="135"/>
  <c r="C49" i="135"/>
  <c r="C48" i="135"/>
  <c r="C47" i="135"/>
  <c r="C46" i="135"/>
  <c r="C44" i="135"/>
  <c r="C43" i="135"/>
  <c r="C42" i="135"/>
  <c r="C41" i="135"/>
  <c r="C40" i="135"/>
  <c r="C39" i="135"/>
  <c r="C38" i="135"/>
  <c r="C37" i="135"/>
  <c r="C36" i="135"/>
  <c r="C35" i="135"/>
  <c r="C34" i="135"/>
  <c r="C33" i="135"/>
  <c r="C32" i="135"/>
  <c r="C31" i="135"/>
  <c r="C30" i="135"/>
  <c r="C29" i="135"/>
  <c r="C28" i="135"/>
  <c r="C27" i="135"/>
  <c r="C26" i="135"/>
  <c r="C25" i="135"/>
  <c r="C24" i="135"/>
  <c r="C22" i="135"/>
  <c r="C21" i="135"/>
  <c r="C20" i="135"/>
  <c r="C19" i="135"/>
  <c r="C18" i="135"/>
  <c r="C17" i="135"/>
  <c r="C16" i="135"/>
  <c r="C15" i="135"/>
  <c r="C14" i="135"/>
  <c r="C13" i="135"/>
  <c r="C12" i="135"/>
  <c r="C11" i="135"/>
  <c r="C10" i="135"/>
  <c r="C9" i="135"/>
  <c r="C7" i="135"/>
  <c r="C6" i="135"/>
  <c r="C5" i="135"/>
  <c r="C4" i="135"/>
  <c r="C3" i="135"/>
  <c r="C72" i="133"/>
  <c r="C71" i="133"/>
  <c r="C69" i="133"/>
  <c r="C68" i="133"/>
  <c r="C67" i="133"/>
  <c r="C66" i="133"/>
  <c r="C65" i="133"/>
  <c r="C63" i="133"/>
  <c r="C62" i="133"/>
  <c r="C61" i="133"/>
  <c r="C60" i="133"/>
  <c r="C59" i="133"/>
  <c r="C58" i="133"/>
  <c r="C57" i="133"/>
  <c r="C56" i="133"/>
  <c r="C55" i="133"/>
  <c r="C54" i="133"/>
  <c r="C53" i="133"/>
  <c r="C52" i="133"/>
  <c r="C51" i="133"/>
  <c r="C50" i="133"/>
  <c r="C49" i="133"/>
  <c r="C48" i="133"/>
  <c r="C47" i="133"/>
  <c r="C46" i="133"/>
  <c r="C44" i="133"/>
  <c r="C43" i="133"/>
  <c r="C42" i="133"/>
  <c r="C41" i="133"/>
  <c r="C40" i="133"/>
  <c r="C39" i="133"/>
  <c r="C38" i="133"/>
  <c r="C37" i="133"/>
  <c r="C36" i="133"/>
  <c r="C35" i="133"/>
  <c r="C34" i="133"/>
  <c r="C33" i="133"/>
  <c r="C32" i="133"/>
  <c r="C31" i="133"/>
  <c r="C30" i="133"/>
  <c r="C29" i="133"/>
  <c r="C28" i="133"/>
  <c r="C27" i="133"/>
  <c r="C26" i="133"/>
  <c r="C25" i="133"/>
  <c r="C24" i="133"/>
  <c r="C22" i="133"/>
  <c r="C21" i="133"/>
  <c r="C20" i="133"/>
  <c r="C19" i="133"/>
  <c r="C18" i="133"/>
  <c r="C17" i="133"/>
  <c r="C16" i="133"/>
  <c r="C15" i="133"/>
  <c r="C14" i="133"/>
  <c r="C13" i="133"/>
  <c r="C12" i="133"/>
  <c r="C11" i="133"/>
  <c r="C10" i="133"/>
  <c r="C9" i="133"/>
  <c r="C7" i="133"/>
  <c r="C6" i="133"/>
  <c r="C5" i="133"/>
  <c r="C4" i="133"/>
  <c r="C3" i="133"/>
  <c r="C72" i="132" l="1"/>
  <c r="C71" i="132"/>
  <c r="C69" i="132"/>
  <c r="C68" i="132"/>
  <c r="C67" i="132"/>
  <c r="C66" i="132"/>
  <c r="C65" i="132"/>
  <c r="C63" i="132"/>
  <c r="C62" i="132"/>
  <c r="C61" i="132"/>
  <c r="C60" i="132"/>
  <c r="C59" i="132"/>
  <c r="C58" i="132"/>
  <c r="C57" i="132"/>
  <c r="C56" i="132"/>
  <c r="C55" i="132"/>
  <c r="C54" i="132"/>
  <c r="C53" i="132"/>
  <c r="C52" i="132"/>
  <c r="C51" i="132"/>
  <c r="C50" i="132"/>
  <c r="C49" i="132"/>
  <c r="C48" i="132"/>
  <c r="C47" i="132"/>
  <c r="C46" i="132"/>
  <c r="C44" i="132"/>
  <c r="C43" i="132"/>
  <c r="C42" i="132"/>
  <c r="C41" i="132"/>
  <c r="C40" i="132"/>
  <c r="C39" i="132"/>
  <c r="C38" i="132"/>
  <c r="C37" i="132"/>
  <c r="C36" i="132"/>
  <c r="C35" i="132"/>
  <c r="C34" i="132"/>
  <c r="C33" i="132"/>
  <c r="C32" i="132"/>
  <c r="C31" i="132"/>
  <c r="C30" i="132"/>
  <c r="C29" i="132"/>
  <c r="C28" i="132"/>
  <c r="C27" i="132"/>
  <c r="C26" i="132"/>
  <c r="C25" i="132"/>
  <c r="C24" i="132"/>
  <c r="C22" i="132"/>
  <c r="C21" i="132"/>
  <c r="C20" i="132"/>
  <c r="C19" i="132"/>
  <c r="C18" i="132"/>
  <c r="C17" i="132"/>
  <c r="C16" i="132"/>
  <c r="C15" i="132"/>
  <c r="C14" i="132"/>
  <c r="C13" i="132"/>
  <c r="C12" i="132"/>
  <c r="C11" i="132"/>
  <c r="C10" i="132"/>
  <c r="C9" i="132"/>
  <c r="C8" i="132"/>
  <c r="C7" i="132"/>
  <c r="C6" i="132"/>
  <c r="C5" i="132"/>
  <c r="C4" i="132"/>
  <c r="C3" i="132"/>
  <c r="C72" i="131"/>
  <c r="C71" i="131"/>
  <c r="C69" i="131"/>
  <c r="C68" i="131"/>
  <c r="C67" i="131"/>
  <c r="C66" i="131"/>
  <c r="C65" i="131"/>
  <c r="C63" i="131"/>
  <c r="C62" i="131"/>
  <c r="C61" i="131"/>
  <c r="C60" i="131"/>
  <c r="C59" i="131"/>
  <c r="C58" i="131"/>
  <c r="C57" i="131"/>
  <c r="C56" i="131"/>
  <c r="C55" i="131"/>
  <c r="C54" i="131"/>
  <c r="C53" i="131"/>
  <c r="C52" i="131"/>
  <c r="C51" i="131"/>
  <c r="C50" i="131"/>
  <c r="C49" i="131"/>
  <c r="C48" i="131"/>
  <c r="C47" i="131"/>
  <c r="C46" i="131"/>
  <c r="C44" i="131"/>
  <c r="C43" i="131"/>
  <c r="C42" i="131"/>
  <c r="C41" i="131"/>
  <c r="C40" i="131"/>
  <c r="C39" i="131"/>
  <c r="C38" i="131"/>
  <c r="C37" i="131"/>
  <c r="C36" i="131"/>
  <c r="C35" i="131"/>
  <c r="C34" i="131"/>
  <c r="C33" i="131"/>
  <c r="C32" i="131"/>
  <c r="C31" i="131"/>
  <c r="C30" i="131"/>
  <c r="C29" i="131"/>
  <c r="C28" i="131"/>
  <c r="C27" i="131"/>
  <c r="C26" i="131"/>
  <c r="C25" i="131"/>
  <c r="C24" i="131"/>
  <c r="C22" i="131"/>
  <c r="C21" i="131"/>
  <c r="C20" i="131"/>
  <c r="C19" i="131"/>
  <c r="C18" i="131"/>
  <c r="C17" i="131"/>
  <c r="C16" i="131"/>
  <c r="C15" i="131"/>
  <c r="C14" i="131"/>
  <c r="C13" i="131"/>
  <c r="C12" i="131"/>
  <c r="C11" i="131"/>
  <c r="C10" i="131"/>
  <c r="C9" i="131"/>
  <c r="C8" i="131"/>
  <c r="C7" i="131"/>
  <c r="C6" i="131"/>
  <c r="C5" i="131"/>
  <c r="C4" i="131"/>
  <c r="C3" i="131"/>
  <c r="C72" i="130"/>
  <c r="C71" i="130"/>
  <c r="C69" i="130"/>
  <c r="C68" i="130"/>
  <c r="C67" i="130"/>
  <c r="C66" i="130"/>
  <c r="C65" i="130"/>
  <c r="C63" i="130"/>
  <c r="C62" i="130"/>
  <c r="C61" i="130"/>
  <c r="C60" i="130"/>
  <c r="C59" i="130"/>
  <c r="C58" i="130"/>
  <c r="C57" i="130"/>
  <c r="C56" i="130"/>
  <c r="C55" i="130"/>
  <c r="C54" i="130"/>
  <c r="C53" i="130"/>
  <c r="C52" i="130"/>
  <c r="C51" i="130"/>
  <c r="C50" i="130"/>
  <c r="C49" i="130"/>
  <c r="C48" i="130"/>
  <c r="C47" i="130"/>
  <c r="C46" i="130"/>
  <c r="C44" i="130"/>
  <c r="C43" i="130"/>
  <c r="C42" i="130"/>
  <c r="C41" i="130"/>
  <c r="C40" i="130"/>
  <c r="C39" i="130"/>
  <c r="C38" i="130"/>
  <c r="C37" i="130"/>
  <c r="C36" i="130"/>
  <c r="C35" i="130"/>
  <c r="C34" i="130"/>
  <c r="C33" i="130"/>
  <c r="C32" i="130"/>
  <c r="C31" i="130"/>
  <c r="C30" i="130"/>
  <c r="C29" i="130"/>
  <c r="C28" i="130"/>
  <c r="C27" i="130"/>
  <c r="C26" i="130"/>
  <c r="C25" i="130"/>
  <c r="C24" i="130"/>
  <c r="C22" i="130"/>
  <c r="C21" i="130"/>
  <c r="C20" i="130"/>
  <c r="C19" i="130"/>
  <c r="C18" i="130"/>
  <c r="C17" i="130"/>
  <c r="C16" i="130"/>
  <c r="C15" i="130"/>
  <c r="C14" i="130"/>
  <c r="C13" i="130"/>
  <c r="C12" i="130"/>
  <c r="C11" i="130"/>
  <c r="C10" i="130"/>
  <c r="C9" i="130"/>
  <c r="C8" i="130"/>
  <c r="C7" i="130"/>
  <c r="C6" i="130"/>
  <c r="C5" i="130"/>
  <c r="C4" i="130"/>
  <c r="C3" i="130"/>
  <c r="C72" i="129" l="1"/>
  <c r="C71" i="129"/>
  <c r="C69" i="129"/>
  <c r="C68" i="129"/>
  <c r="C67" i="129"/>
  <c r="C66" i="129"/>
  <c r="C65" i="129"/>
  <c r="C63" i="129"/>
  <c r="C62" i="129"/>
  <c r="C61" i="129"/>
  <c r="C60" i="129"/>
  <c r="C59" i="129"/>
  <c r="C58" i="129"/>
  <c r="C57" i="129"/>
  <c r="C56" i="129"/>
  <c r="C55" i="129"/>
  <c r="C54" i="129"/>
  <c r="C53" i="129"/>
  <c r="C52" i="129"/>
  <c r="C51" i="129"/>
  <c r="C50" i="129"/>
  <c r="C49" i="129"/>
  <c r="C48" i="129"/>
  <c r="C47" i="129"/>
  <c r="C46" i="129"/>
  <c r="C44" i="129"/>
  <c r="C43" i="129"/>
  <c r="C42" i="129"/>
  <c r="C41" i="129"/>
  <c r="C40" i="129"/>
  <c r="C39" i="129"/>
  <c r="C38" i="129"/>
  <c r="C37" i="129"/>
  <c r="C36" i="129"/>
  <c r="C35" i="129"/>
  <c r="C34" i="129"/>
  <c r="C33" i="129"/>
  <c r="C32" i="129"/>
  <c r="C31" i="129"/>
  <c r="C30" i="129"/>
  <c r="C29" i="129"/>
  <c r="C28" i="129"/>
  <c r="C27" i="129"/>
  <c r="C26" i="129"/>
  <c r="C25" i="129"/>
  <c r="C24" i="129"/>
  <c r="C22" i="129"/>
  <c r="C21" i="129"/>
  <c r="C20" i="129"/>
  <c r="C19" i="129"/>
  <c r="C18" i="129"/>
  <c r="C17" i="129"/>
  <c r="C16" i="129"/>
  <c r="C15" i="129"/>
  <c r="C14" i="129"/>
  <c r="C13" i="129"/>
  <c r="C12" i="129"/>
  <c r="C11" i="129"/>
  <c r="C10" i="129"/>
  <c r="C9" i="129"/>
  <c r="C8" i="129"/>
  <c r="C7" i="129"/>
  <c r="C6" i="129"/>
  <c r="C5" i="129"/>
  <c r="C4" i="129"/>
  <c r="C3" i="129"/>
  <c r="C72" i="128"/>
  <c r="C71" i="128"/>
  <c r="C69" i="128"/>
  <c r="C68" i="128"/>
  <c r="C67" i="128"/>
  <c r="C66" i="128"/>
  <c r="C65" i="128"/>
  <c r="C63" i="128"/>
  <c r="C62" i="128"/>
  <c r="C61" i="128"/>
  <c r="C60" i="128"/>
  <c r="C59" i="128"/>
  <c r="C58" i="128"/>
  <c r="C57" i="128"/>
  <c r="C56" i="128"/>
  <c r="C55" i="128"/>
  <c r="C54" i="128"/>
  <c r="C53" i="128"/>
  <c r="C52" i="128"/>
  <c r="C51" i="128"/>
  <c r="C50" i="128"/>
  <c r="C49" i="128"/>
  <c r="C48" i="128"/>
  <c r="C47" i="128"/>
  <c r="C46" i="128"/>
  <c r="C44" i="128"/>
  <c r="C43" i="128"/>
  <c r="C42" i="128"/>
  <c r="C41" i="128"/>
  <c r="C40" i="128"/>
  <c r="C39" i="128"/>
  <c r="C38" i="128"/>
  <c r="C34" i="128"/>
  <c r="C33" i="128"/>
  <c r="C32" i="128"/>
  <c r="C31" i="128"/>
  <c r="C30" i="128"/>
  <c r="C29" i="128"/>
  <c r="C28" i="128"/>
  <c r="C27" i="128"/>
  <c r="C26" i="128"/>
  <c r="C25" i="128"/>
  <c r="C24" i="128"/>
  <c r="C22" i="128"/>
  <c r="C21" i="128"/>
  <c r="C20" i="128"/>
  <c r="C19" i="128"/>
  <c r="C18" i="128"/>
  <c r="C17" i="128"/>
  <c r="C16" i="128"/>
  <c r="C15" i="128"/>
  <c r="C14" i="128"/>
  <c r="C13" i="128"/>
  <c r="C12" i="128"/>
  <c r="C11" i="128"/>
  <c r="C10" i="128"/>
  <c r="C9" i="128"/>
  <c r="C8" i="128"/>
  <c r="C7" i="128"/>
  <c r="C6" i="128"/>
  <c r="C5" i="128"/>
  <c r="C4" i="128"/>
  <c r="C3" i="128"/>
  <c r="C72" i="127"/>
  <c r="C71" i="127"/>
  <c r="C69" i="127"/>
  <c r="C68" i="127"/>
  <c r="C67" i="127"/>
  <c r="C66" i="127"/>
  <c r="C65" i="127"/>
  <c r="C63" i="127"/>
  <c r="C62" i="127"/>
  <c r="C61" i="127"/>
  <c r="C60" i="127"/>
  <c r="C59" i="127"/>
  <c r="C58" i="127"/>
  <c r="C57" i="127"/>
  <c r="C56" i="127"/>
  <c r="C55" i="127"/>
  <c r="C54" i="127"/>
  <c r="C53" i="127"/>
  <c r="C52" i="127"/>
  <c r="C51" i="127"/>
  <c r="C50" i="127"/>
  <c r="C49" i="127"/>
  <c r="C48" i="127"/>
  <c r="C47" i="127"/>
  <c r="C46" i="127"/>
  <c r="C44" i="127"/>
  <c r="C43" i="127"/>
  <c r="C42" i="127"/>
  <c r="C41" i="127"/>
  <c r="C40" i="127"/>
  <c r="C39" i="127"/>
  <c r="C38" i="127"/>
  <c r="C37" i="127"/>
  <c r="C36" i="127"/>
  <c r="C35" i="127"/>
  <c r="C34" i="127"/>
  <c r="C33" i="127"/>
  <c r="C32" i="127"/>
  <c r="C31" i="127"/>
  <c r="C30" i="127"/>
  <c r="C29" i="127"/>
  <c r="C28" i="127"/>
  <c r="C27" i="127"/>
  <c r="C26" i="127"/>
  <c r="C25" i="127"/>
  <c r="C24" i="127"/>
  <c r="C22" i="127"/>
  <c r="C21" i="127"/>
  <c r="C20" i="127"/>
  <c r="C19" i="127"/>
  <c r="C18" i="127"/>
  <c r="C17" i="127"/>
  <c r="C16" i="127"/>
  <c r="C15" i="127"/>
  <c r="C14" i="127"/>
  <c r="C13" i="127"/>
  <c r="C12" i="127"/>
  <c r="C11" i="127"/>
  <c r="C10" i="127"/>
  <c r="C9" i="127"/>
  <c r="C8" i="127"/>
  <c r="C7" i="127"/>
  <c r="C6" i="127"/>
  <c r="C5" i="127"/>
  <c r="C4" i="127"/>
  <c r="C3" i="127"/>
  <c r="C72" i="126"/>
  <c r="C71" i="126"/>
  <c r="C69" i="126"/>
  <c r="C68" i="126"/>
  <c r="C67" i="126"/>
  <c r="C66" i="126"/>
  <c r="C65" i="126"/>
  <c r="C63" i="126"/>
  <c r="C62" i="126"/>
  <c r="C61" i="126"/>
  <c r="C60" i="126"/>
  <c r="C59" i="126"/>
  <c r="C58" i="126"/>
  <c r="C57" i="126"/>
  <c r="C56" i="126"/>
  <c r="C55" i="126"/>
  <c r="C54" i="126"/>
  <c r="C53" i="126"/>
  <c r="C52" i="126"/>
  <c r="C51" i="126"/>
  <c r="C50" i="126"/>
  <c r="C49" i="126"/>
  <c r="C48" i="126"/>
  <c r="C47" i="126"/>
  <c r="C46" i="126"/>
  <c r="C44" i="126"/>
  <c r="C43" i="126"/>
  <c r="C42" i="126"/>
  <c r="C41" i="126"/>
  <c r="C40" i="126"/>
  <c r="C39" i="126"/>
  <c r="C38" i="126"/>
  <c r="C37" i="126"/>
  <c r="C36" i="126"/>
  <c r="C35" i="126"/>
  <c r="C34" i="126"/>
  <c r="C33" i="126"/>
  <c r="C32" i="126"/>
  <c r="C31" i="126"/>
  <c r="C30" i="126"/>
  <c r="C29" i="126"/>
  <c r="C28" i="126"/>
  <c r="C27" i="126"/>
  <c r="C26" i="126"/>
  <c r="C25" i="126"/>
  <c r="C24" i="126"/>
  <c r="C22" i="126"/>
  <c r="C21" i="126"/>
  <c r="C20" i="126"/>
  <c r="C19" i="126"/>
  <c r="C18" i="126"/>
  <c r="C17" i="126"/>
  <c r="C16" i="126"/>
  <c r="C15" i="126"/>
  <c r="C14" i="126"/>
  <c r="C13" i="126"/>
  <c r="C12" i="126"/>
  <c r="C11" i="126"/>
  <c r="C10" i="126"/>
  <c r="C9" i="126"/>
  <c r="C8" i="126"/>
  <c r="C7" i="126"/>
  <c r="C6" i="126"/>
  <c r="C5" i="126"/>
  <c r="C4" i="126"/>
  <c r="C3" i="126"/>
  <c r="C72" i="125" l="1"/>
  <c r="C71" i="125"/>
  <c r="C69" i="125"/>
  <c r="C68" i="125"/>
  <c r="C67" i="125"/>
  <c r="C66" i="125"/>
  <c r="C65" i="125"/>
  <c r="C63" i="125"/>
  <c r="C62" i="125"/>
  <c r="C61" i="125"/>
  <c r="C60" i="125"/>
  <c r="C59" i="125"/>
  <c r="C58" i="125"/>
  <c r="C57" i="125"/>
  <c r="C56" i="125"/>
  <c r="C55" i="125"/>
  <c r="C54" i="125"/>
  <c r="C53" i="125"/>
  <c r="C52" i="125"/>
  <c r="C51" i="125"/>
  <c r="C50" i="125"/>
  <c r="C49" i="125"/>
  <c r="C48" i="125"/>
  <c r="C47" i="125"/>
  <c r="C46" i="125"/>
  <c r="C44" i="125"/>
  <c r="C43" i="125"/>
  <c r="C42" i="125"/>
  <c r="C41" i="125"/>
  <c r="C40" i="125"/>
  <c r="C39" i="125"/>
  <c r="C38" i="125"/>
  <c r="C37" i="125"/>
  <c r="C36" i="125"/>
  <c r="C35" i="125"/>
  <c r="C34" i="125"/>
  <c r="C33" i="125"/>
  <c r="C32" i="125"/>
  <c r="C31" i="125"/>
  <c r="C30" i="125"/>
  <c r="C29" i="125"/>
  <c r="C28" i="125"/>
  <c r="C27" i="125"/>
  <c r="C26" i="125"/>
  <c r="C25" i="125"/>
  <c r="C24" i="125"/>
  <c r="C22" i="125"/>
  <c r="C21" i="125"/>
  <c r="C20" i="125"/>
  <c r="C19" i="125"/>
  <c r="C18" i="125"/>
  <c r="C17" i="125"/>
  <c r="C16" i="125"/>
  <c r="C15" i="125"/>
  <c r="C14" i="125"/>
  <c r="C13" i="125"/>
  <c r="C12" i="125"/>
  <c r="C11" i="125"/>
  <c r="C10" i="125"/>
  <c r="C9" i="125"/>
  <c r="C8" i="125"/>
  <c r="C7" i="125"/>
  <c r="C6" i="125"/>
  <c r="C5" i="125"/>
  <c r="C4" i="125"/>
  <c r="C3" i="125"/>
  <c r="C72" i="124"/>
  <c r="C71" i="124"/>
  <c r="C69" i="124"/>
  <c r="C68" i="124"/>
  <c r="C67" i="124"/>
  <c r="C66" i="124"/>
  <c r="C65" i="124"/>
  <c r="C63" i="124"/>
  <c r="C62" i="124"/>
  <c r="C61" i="124"/>
  <c r="C60" i="124"/>
  <c r="C59" i="124"/>
  <c r="C58" i="124"/>
  <c r="C57" i="124"/>
  <c r="C56" i="124"/>
  <c r="C55" i="124"/>
  <c r="C54" i="124"/>
  <c r="C53" i="124"/>
  <c r="C52" i="124"/>
  <c r="C51" i="124"/>
  <c r="C50" i="124"/>
  <c r="C49" i="124"/>
  <c r="C48" i="124"/>
  <c r="C47" i="124"/>
  <c r="C46" i="124"/>
  <c r="C44" i="124"/>
  <c r="C43" i="124"/>
  <c r="C42" i="124"/>
  <c r="C41" i="124"/>
  <c r="C40" i="124"/>
  <c r="C39" i="124"/>
  <c r="C38" i="124"/>
  <c r="C37" i="124"/>
  <c r="C36" i="124"/>
  <c r="C35" i="124"/>
  <c r="C34" i="124"/>
  <c r="C33" i="124"/>
  <c r="C32" i="124"/>
  <c r="C31" i="124"/>
  <c r="C30" i="124"/>
  <c r="C29" i="124"/>
  <c r="C28" i="124"/>
  <c r="C27" i="124"/>
  <c r="C26" i="124"/>
  <c r="C25" i="124"/>
  <c r="C24" i="124"/>
  <c r="C22" i="124"/>
  <c r="C21" i="124"/>
  <c r="C20" i="124"/>
  <c r="C19" i="124"/>
  <c r="C18" i="124"/>
  <c r="C17" i="124"/>
  <c r="C16" i="124"/>
  <c r="C15" i="124"/>
  <c r="C14" i="124"/>
  <c r="C13" i="124"/>
  <c r="C12" i="124"/>
  <c r="C11" i="124"/>
  <c r="C10" i="124"/>
  <c r="C9" i="124"/>
  <c r="C8" i="124"/>
  <c r="C7" i="124"/>
  <c r="C6" i="124"/>
  <c r="C5" i="124"/>
  <c r="C4" i="124"/>
  <c r="C3" i="124"/>
  <c r="C72" i="123"/>
  <c r="C71" i="123"/>
  <c r="C69" i="123"/>
  <c r="C68" i="123"/>
  <c r="C67" i="123"/>
  <c r="C66" i="123"/>
  <c r="C65" i="123"/>
  <c r="C63" i="123"/>
  <c r="C62" i="123"/>
  <c r="C61" i="123"/>
  <c r="C60" i="123"/>
  <c r="C59" i="123"/>
  <c r="C58" i="123"/>
  <c r="C57" i="123"/>
  <c r="C56" i="123"/>
  <c r="C55" i="123"/>
  <c r="C54" i="123"/>
  <c r="C53" i="123"/>
  <c r="C52" i="123"/>
  <c r="C51" i="123"/>
  <c r="C50" i="123"/>
  <c r="C49" i="123"/>
  <c r="C48" i="123"/>
  <c r="C47" i="123"/>
  <c r="C46" i="123"/>
  <c r="C44" i="123"/>
  <c r="C43" i="123"/>
  <c r="C42" i="123"/>
  <c r="C41" i="123"/>
  <c r="C40" i="123"/>
  <c r="C39" i="123"/>
  <c r="C38" i="123"/>
  <c r="C37" i="123"/>
  <c r="C36" i="123"/>
  <c r="C35" i="123"/>
  <c r="C34" i="123"/>
  <c r="C33" i="123"/>
  <c r="C32" i="123"/>
  <c r="C31" i="123"/>
  <c r="C30" i="123"/>
  <c r="C29" i="123"/>
  <c r="C28" i="123"/>
  <c r="C27" i="123"/>
  <c r="C26" i="123"/>
  <c r="C25" i="123"/>
  <c r="C24" i="123"/>
  <c r="C22" i="123"/>
  <c r="C21" i="123"/>
  <c r="C20" i="123"/>
  <c r="C19" i="123"/>
  <c r="C18" i="123"/>
  <c r="C17" i="123"/>
  <c r="C16" i="123"/>
  <c r="C15" i="123"/>
  <c r="C14" i="123"/>
  <c r="C13" i="123"/>
  <c r="C12" i="123"/>
  <c r="C11" i="123"/>
  <c r="C10" i="123"/>
  <c r="C9" i="123"/>
  <c r="C8" i="123"/>
  <c r="C7" i="123"/>
  <c r="C6" i="123"/>
  <c r="C5" i="123"/>
  <c r="C4" i="123"/>
  <c r="C3" i="123"/>
  <c r="C72" i="122"/>
  <c r="C71" i="122"/>
  <c r="C69" i="122"/>
  <c r="C68" i="122"/>
  <c r="C67" i="122"/>
  <c r="C66" i="122"/>
  <c r="C65" i="122"/>
  <c r="C63" i="122"/>
  <c r="C62" i="122"/>
  <c r="C61" i="122"/>
  <c r="C60" i="122"/>
  <c r="C59" i="122"/>
  <c r="C58" i="122"/>
  <c r="C57" i="122"/>
  <c r="C56" i="122"/>
  <c r="C55" i="122"/>
  <c r="C54" i="122"/>
  <c r="C53" i="122"/>
  <c r="C52" i="122"/>
  <c r="C51" i="122"/>
  <c r="C50" i="122"/>
  <c r="C49" i="122"/>
  <c r="C48" i="122"/>
  <c r="C47" i="122"/>
  <c r="C46" i="122"/>
  <c r="C44" i="122"/>
  <c r="C43" i="122"/>
  <c r="C42" i="122"/>
  <c r="C41" i="122"/>
  <c r="C40" i="122"/>
  <c r="C39" i="122"/>
  <c r="C38" i="122"/>
  <c r="C37" i="122"/>
  <c r="C36" i="122"/>
  <c r="C35" i="122"/>
  <c r="C34" i="122"/>
  <c r="C33" i="122"/>
  <c r="C32" i="122"/>
  <c r="C31" i="122"/>
  <c r="C30" i="122"/>
  <c r="C29" i="122"/>
  <c r="C28" i="122"/>
  <c r="C27" i="122"/>
  <c r="C26" i="122"/>
  <c r="C25" i="122"/>
  <c r="C24" i="122"/>
  <c r="C22" i="122"/>
  <c r="C21" i="122"/>
  <c r="C20" i="122"/>
  <c r="C19" i="122"/>
  <c r="C18" i="122"/>
  <c r="C17" i="122"/>
  <c r="C16" i="122"/>
  <c r="C15" i="122"/>
  <c r="C14" i="122"/>
  <c r="C13" i="122"/>
  <c r="C12" i="122"/>
  <c r="C11" i="122"/>
  <c r="C10" i="122"/>
  <c r="C9" i="122"/>
  <c r="C8" i="122"/>
  <c r="C7" i="122"/>
  <c r="C6" i="122"/>
  <c r="C5" i="122"/>
  <c r="C4" i="122"/>
  <c r="C3" i="122"/>
  <c r="C72" i="121" l="1"/>
  <c r="C71" i="121"/>
  <c r="C69" i="121"/>
  <c r="C68" i="121"/>
  <c r="C67" i="121"/>
  <c r="C66" i="121"/>
  <c r="C65" i="121"/>
  <c r="C63" i="121"/>
  <c r="C62" i="121"/>
  <c r="C61" i="121"/>
  <c r="C60" i="121"/>
  <c r="C59" i="121"/>
  <c r="C58" i="121"/>
  <c r="C57" i="121"/>
  <c r="C56" i="121"/>
  <c r="C55" i="121"/>
  <c r="C54" i="121"/>
  <c r="C53" i="121"/>
  <c r="C52" i="121"/>
  <c r="C51" i="121"/>
  <c r="C50" i="121"/>
  <c r="C49" i="121"/>
  <c r="C48" i="121"/>
  <c r="C47" i="121"/>
  <c r="C46" i="121"/>
  <c r="C44" i="121"/>
  <c r="C43" i="121"/>
  <c r="C42" i="121"/>
  <c r="C41" i="121"/>
  <c r="C40" i="121"/>
  <c r="C39" i="121"/>
  <c r="C38" i="121"/>
  <c r="C37" i="121"/>
  <c r="C36" i="121"/>
  <c r="C35" i="121"/>
  <c r="C34" i="121"/>
  <c r="C33" i="121"/>
  <c r="C32" i="121"/>
  <c r="C31" i="121"/>
  <c r="C30" i="121"/>
  <c r="C29" i="121"/>
  <c r="C28" i="121"/>
  <c r="C27" i="121"/>
  <c r="C26" i="121"/>
  <c r="C25" i="121"/>
  <c r="C24" i="121"/>
  <c r="C22" i="121"/>
  <c r="C21" i="121"/>
  <c r="C20" i="121"/>
  <c r="C19" i="121"/>
  <c r="C18" i="121"/>
  <c r="C17" i="121"/>
  <c r="C16" i="121"/>
  <c r="C15" i="121"/>
  <c r="C14" i="121"/>
  <c r="C13" i="121"/>
  <c r="C12" i="121"/>
  <c r="C11" i="121"/>
  <c r="C10" i="121"/>
  <c r="C9" i="121"/>
  <c r="C8" i="121"/>
  <c r="C7" i="121"/>
  <c r="C6" i="121"/>
  <c r="C5" i="121"/>
  <c r="C4" i="121"/>
  <c r="C3" i="121"/>
  <c r="C72" i="120"/>
  <c r="C71" i="120"/>
  <c r="C69" i="120"/>
  <c r="C68" i="120"/>
  <c r="C67" i="120"/>
  <c r="C66" i="120"/>
  <c r="C65" i="120"/>
  <c r="C63" i="120"/>
  <c r="C62" i="120"/>
  <c r="C61" i="120"/>
  <c r="C60" i="120"/>
  <c r="C59" i="120"/>
  <c r="C58" i="120"/>
  <c r="C57" i="120"/>
  <c r="C56" i="120"/>
  <c r="C55" i="120"/>
  <c r="C54" i="120"/>
  <c r="C53" i="120"/>
  <c r="C52" i="120"/>
  <c r="C51" i="120"/>
  <c r="C50" i="120"/>
  <c r="C49" i="120"/>
  <c r="C48" i="120"/>
  <c r="C47" i="120"/>
  <c r="C46" i="120"/>
  <c r="C44" i="120"/>
  <c r="C43" i="120"/>
  <c r="C42" i="120"/>
  <c r="C41" i="120"/>
  <c r="C40" i="120"/>
  <c r="C39" i="120"/>
  <c r="C38" i="120"/>
  <c r="C37" i="120"/>
  <c r="C36" i="120"/>
  <c r="C35" i="120"/>
  <c r="C34" i="120"/>
  <c r="C33" i="120"/>
  <c r="C32" i="120"/>
  <c r="C31" i="120"/>
  <c r="C30" i="120"/>
  <c r="C29" i="120"/>
  <c r="C28" i="120"/>
  <c r="C27" i="120"/>
  <c r="C26" i="120"/>
  <c r="C25" i="120"/>
  <c r="C24" i="120"/>
  <c r="C22" i="120"/>
  <c r="C21" i="120"/>
  <c r="C20" i="120"/>
  <c r="C19" i="120"/>
  <c r="C18" i="120"/>
  <c r="C17" i="120"/>
  <c r="C16" i="120"/>
  <c r="C15" i="120"/>
  <c r="C14" i="120"/>
  <c r="C13" i="120"/>
  <c r="C12" i="120"/>
  <c r="C11" i="120"/>
  <c r="C10" i="120"/>
  <c r="C9" i="120"/>
  <c r="C8" i="120"/>
  <c r="C7" i="120"/>
  <c r="C6" i="120"/>
  <c r="C5" i="120"/>
  <c r="C4" i="120"/>
  <c r="C3" i="120"/>
  <c r="C72" i="119"/>
  <c r="C71" i="119"/>
  <c r="C69" i="119"/>
  <c r="C68" i="119"/>
  <c r="C67" i="119"/>
  <c r="C66" i="119"/>
  <c r="C65" i="119"/>
  <c r="C63" i="119"/>
  <c r="C62" i="119"/>
  <c r="C61" i="119"/>
  <c r="C60" i="119"/>
  <c r="C59" i="119"/>
  <c r="C58" i="119"/>
  <c r="C57" i="119"/>
  <c r="C56" i="119"/>
  <c r="C55" i="119"/>
  <c r="C54" i="119"/>
  <c r="C53" i="119"/>
  <c r="C52" i="119"/>
  <c r="C51" i="119"/>
  <c r="C50" i="119"/>
  <c r="C49" i="119"/>
  <c r="C48" i="119"/>
  <c r="C47" i="119"/>
  <c r="C46" i="119"/>
  <c r="C44" i="119"/>
  <c r="C43" i="119"/>
  <c r="C42" i="119"/>
  <c r="C41" i="119"/>
  <c r="C40" i="119"/>
  <c r="C39" i="119"/>
  <c r="C38" i="119"/>
  <c r="C37" i="119"/>
  <c r="C36" i="119"/>
  <c r="C35" i="119"/>
  <c r="C34" i="119"/>
  <c r="C33" i="119"/>
  <c r="C32" i="119"/>
  <c r="C31" i="119"/>
  <c r="C30" i="119"/>
  <c r="C29" i="119"/>
  <c r="C28" i="119"/>
  <c r="C27" i="119"/>
  <c r="C26" i="119"/>
  <c r="C25" i="119"/>
  <c r="C24" i="119"/>
  <c r="C22" i="119"/>
  <c r="C21" i="119"/>
  <c r="C20" i="119"/>
  <c r="C19" i="119"/>
  <c r="C18" i="119"/>
  <c r="C17" i="119"/>
  <c r="C16" i="119"/>
  <c r="C15" i="119"/>
  <c r="C14" i="119"/>
  <c r="C13" i="119"/>
  <c r="C12" i="119"/>
  <c r="C11" i="119"/>
  <c r="C10" i="119"/>
  <c r="C9" i="119"/>
  <c r="C8" i="119"/>
  <c r="C7" i="119"/>
  <c r="C6" i="119"/>
  <c r="C5" i="119"/>
  <c r="C4" i="119"/>
  <c r="C3" i="119"/>
  <c r="C72" i="118"/>
  <c r="C71" i="118"/>
  <c r="C69" i="118"/>
  <c r="C68" i="118"/>
  <c r="C67" i="118"/>
  <c r="C66" i="118"/>
  <c r="C65" i="118"/>
  <c r="C63" i="118"/>
  <c r="C62" i="118"/>
  <c r="C61" i="118"/>
  <c r="C60" i="118"/>
  <c r="C59" i="118"/>
  <c r="C58" i="118"/>
  <c r="C57" i="118"/>
  <c r="C56" i="118"/>
  <c r="C55" i="118"/>
  <c r="C54" i="118"/>
  <c r="C53" i="118"/>
  <c r="C52" i="118"/>
  <c r="C51" i="118"/>
  <c r="C50" i="118"/>
  <c r="C49" i="118"/>
  <c r="C48" i="118"/>
  <c r="C47" i="118"/>
  <c r="C46" i="118"/>
  <c r="C44" i="118"/>
  <c r="C43" i="118"/>
  <c r="C42" i="118"/>
  <c r="C41" i="118"/>
  <c r="C40" i="118"/>
  <c r="C39" i="118"/>
  <c r="C38" i="118"/>
  <c r="C37" i="118"/>
  <c r="C36" i="118"/>
  <c r="C35" i="118"/>
  <c r="C34" i="118"/>
  <c r="C33" i="118"/>
  <c r="C32" i="118"/>
  <c r="C31" i="118"/>
  <c r="C30" i="118"/>
  <c r="C29" i="118"/>
  <c r="C28" i="118"/>
  <c r="C27" i="118"/>
  <c r="C26" i="118"/>
  <c r="C25" i="118"/>
  <c r="C24" i="118"/>
  <c r="C22" i="118"/>
  <c r="C21" i="118"/>
  <c r="C20" i="118"/>
  <c r="C19" i="118"/>
  <c r="C18" i="118"/>
  <c r="C17" i="118"/>
  <c r="C16" i="118"/>
  <c r="C15" i="118"/>
  <c r="C14" i="118"/>
  <c r="C13" i="118"/>
  <c r="C12" i="118"/>
  <c r="C11" i="118"/>
  <c r="C10" i="118"/>
  <c r="C9" i="118"/>
  <c r="C8" i="118"/>
  <c r="C7" i="118"/>
  <c r="C6" i="118"/>
  <c r="C5" i="118"/>
  <c r="C4" i="118"/>
  <c r="C3" i="118"/>
  <c r="C72" i="117"/>
  <c r="C71" i="117"/>
  <c r="C69" i="117"/>
  <c r="C68" i="117"/>
  <c r="C67" i="117"/>
  <c r="C66" i="117"/>
  <c r="C65" i="117"/>
  <c r="C63" i="117"/>
  <c r="C62" i="117"/>
  <c r="C61" i="117"/>
  <c r="C60" i="117"/>
  <c r="C59" i="117"/>
  <c r="C58" i="117"/>
  <c r="C57" i="117"/>
  <c r="C56" i="117"/>
  <c r="C55" i="117"/>
  <c r="C54" i="117"/>
  <c r="C53" i="117"/>
  <c r="C52" i="117"/>
  <c r="C51" i="117"/>
  <c r="C50" i="117"/>
  <c r="C49" i="117"/>
  <c r="C48" i="117"/>
  <c r="C47" i="117"/>
  <c r="C46" i="117"/>
  <c r="C44" i="117"/>
  <c r="C43" i="117"/>
  <c r="C42" i="117"/>
  <c r="C41" i="117"/>
  <c r="C40" i="117"/>
  <c r="C39" i="117"/>
  <c r="C38" i="117"/>
  <c r="C37" i="117"/>
  <c r="C36" i="117"/>
  <c r="C35" i="117"/>
  <c r="C34" i="117"/>
  <c r="C33" i="117"/>
  <c r="C32" i="117"/>
  <c r="C31" i="117"/>
  <c r="C30" i="117"/>
  <c r="C29" i="117"/>
  <c r="C28" i="117"/>
  <c r="C27" i="117"/>
  <c r="C26" i="117"/>
  <c r="C25" i="117"/>
  <c r="C24" i="117"/>
  <c r="C22" i="117"/>
  <c r="C21" i="117"/>
  <c r="C20" i="117"/>
  <c r="C19" i="117"/>
  <c r="C18" i="117"/>
  <c r="C17" i="117"/>
  <c r="C16" i="117"/>
  <c r="C15" i="117"/>
  <c r="C14" i="117"/>
  <c r="C13" i="117"/>
  <c r="C12" i="117"/>
  <c r="C11" i="117"/>
  <c r="C10" i="117"/>
  <c r="C9" i="117"/>
  <c r="C8" i="117"/>
  <c r="C7" i="117"/>
  <c r="C6" i="117"/>
  <c r="C5" i="117"/>
  <c r="C4" i="117"/>
  <c r="C3" i="117"/>
  <c r="C72" i="115" l="1"/>
  <c r="C71" i="115"/>
  <c r="C69" i="115"/>
  <c r="C68" i="115"/>
  <c r="C67" i="115"/>
  <c r="C66" i="115"/>
  <c r="C65" i="115"/>
  <c r="C63" i="115"/>
  <c r="C62" i="115"/>
  <c r="C61" i="115"/>
  <c r="C60" i="115"/>
  <c r="C59" i="115"/>
  <c r="C58" i="115"/>
  <c r="C57" i="115"/>
  <c r="C56" i="115"/>
  <c r="C55" i="115"/>
  <c r="C54" i="115"/>
  <c r="C53" i="115"/>
  <c r="C52" i="115"/>
  <c r="C51" i="115"/>
  <c r="C50" i="115"/>
  <c r="C49" i="115"/>
  <c r="C48" i="115"/>
  <c r="C47" i="115"/>
  <c r="C46" i="115"/>
  <c r="C44" i="115"/>
  <c r="C43" i="115"/>
  <c r="C42" i="115"/>
  <c r="C41" i="115"/>
  <c r="C40" i="115"/>
  <c r="C39" i="115"/>
  <c r="C38" i="115"/>
  <c r="C37" i="115"/>
  <c r="C36" i="115"/>
  <c r="C35" i="115"/>
  <c r="C34" i="115"/>
  <c r="C33" i="115"/>
  <c r="C32" i="115"/>
  <c r="C31" i="115"/>
  <c r="C30" i="115"/>
  <c r="C29" i="115"/>
  <c r="C28" i="115"/>
  <c r="C27" i="115"/>
  <c r="C26" i="115"/>
  <c r="C25" i="115"/>
  <c r="C24" i="115"/>
  <c r="C22" i="115"/>
  <c r="C21" i="115"/>
  <c r="C20" i="115"/>
  <c r="C19" i="115"/>
  <c r="C18" i="115"/>
  <c r="C17" i="115"/>
  <c r="C16" i="115"/>
  <c r="C15" i="115"/>
  <c r="C14" i="115"/>
  <c r="C13" i="115"/>
  <c r="C12" i="115"/>
  <c r="C11" i="115"/>
  <c r="C10" i="115"/>
  <c r="C9" i="115"/>
  <c r="C8" i="115"/>
  <c r="C7" i="115"/>
  <c r="C6" i="115"/>
  <c r="C5" i="115"/>
  <c r="C4" i="115"/>
  <c r="C3" i="115"/>
  <c r="C72" i="114"/>
  <c r="C71" i="114"/>
  <c r="C69" i="114"/>
  <c r="C68" i="114"/>
  <c r="C67" i="114"/>
  <c r="C66" i="114"/>
  <c r="C65" i="114"/>
  <c r="C63" i="114"/>
  <c r="C62" i="114"/>
  <c r="C61" i="114"/>
  <c r="C60" i="114"/>
  <c r="C59" i="114"/>
  <c r="C58" i="114"/>
  <c r="C57" i="114"/>
  <c r="C56" i="114"/>
  <c r="C55" i="114"/>
  <c r="C54" i="114"/>
  <c r="C53" i="114"/>
  <c r="C52" i="114"/>
  <c r="C51" i="114"/>
  <c r="C50" i="114"/>
  <c r="C49" i="114"/>
  <c r="C48" i="114"/>
  <c r="C47" i="114"/>
  <c r="C46" i="114"/>
  <c r="C44" i="114"/>
  <c r="C43" i="114"/>
  <c r="C42" i="114"/>
  <c r="C41" i="114"/>
  <c r="C40" i="114"/>
  <c r="C39" i="114"/>
  <c r="C38" i="114"/>
  <c r="C37" i="114"/>
  <c r="C36" i="114"/>
  <c r="C35" i="114"/>
  <c r="C34" i="114"/>
  <c r="C33" i="114"/>
  <c r="C32" i="114"/>
  <c r="C31" i="114"/>
  <c r="C30" i="114"/>
  <c r="C29" i="114"/>
  <c r="C28" i="114"/>
  <c r="C27" i="114"/>
  <c r="C26" i="114"/>
  <c r="C25" i="114"/>
  <c r="C24" i="114"/>
  <c r="C22" i="114"/>
  <c r="C21" i="114"/>
  <c r="C20" i="114"/>
  <c r="C19" i="114"/>
  <c r="C18" i="114"/>
  <c r="C17" i="114"/>
  <c r="C16" i="114"/>
  <c r="C15" i="114"/>
  <c r="C14" i="114"/>
  <c r="C13" i="114"/>
  <c r="C12" i="114"/>
  <c r="C11" i="114"/>
  <c r="C10" i="114"/>
  <c r="C9" i="114"/>
  <c r="C8" i="114"/>
  <c r="C7" i="114"/>
  <c r="C6" i="114"/>
  <c r="C5" i="114"/>
  <c r="C4" i="114"/>
  <c r="C3" i="114"/>
  <c r="C72" i="113"/>
  <c r="C71" i="113"/>
  <c r="C69" i="113"/>
  <c r="C68" i="113"/>
  <c r="C67" i="113"/>
  <c r="C66" i="113"/>
  <c r="C65" i="113"/>
  <c r="C63" i="113"/>
  <c r="C62" i="113"/>
  <c r="C61" i="113"/>
  <c r="C60" i="113"/>
  <c r="C59" i="113"/>
  <c r="C58" i="113"/>
  <c r="C57" i="113"/>
  <c r="C56" i="113"/>
  <c r="C55" i="113"/>
  <c r="C54" i="113"/>
  <c r="C53" i="113"/>
  <c r="C52" i="113"/>
  <c r="C51" i="113"/>
  <c r="C50" i="113"/>
  <c r="C49" i="113"/>
  <c r="C48" i="113"/>
  <c r="C47" i="113"/>
  <c r="C46" i="113"/>
  <c r="C44" i="113"/>
  <c r="C43" i="113"/>
  <c r="C42" i="113"/>
  <c r="C41" i="113"/>
  <c r="C40" i="113"/>
  <c r="C39" i="113"/>
  <c r="C38" i="113"/>
  <c r="C37" i="113"/>
  <c r="C36" i="113"/>
  <c r="C35" i="113"/>
  <c r="C34" i="113"/>
  <c r="C33" i="113"/>
  <c r="C32" i="113"/>
  <c r="C31" i="113"/>
  <c r="C30" i="113"/>
  <c r="C29" i="113"/>
  <c r="C28" i="113"/>
  <c r="C27" i="113"/>
  <c r="C26" i="113"/>
  <c r="C25" i="113"/>
  <c r="C24" i="113"/>
  <c r="C22" i="113"/>
  <c r="C21" i="113"/>
  <c r="C20" i="113"/>
  <c r="C19" i="113"/>
  <c r="C18" i="113"/>
  <c r="C17" i="113"/>
  <c r="C16" i="113"/>
  <c r="C15" i="113"/>
  <c r="C14" i="113"/>
  <c r="C13" i="113"/>
  <c r="C12" i="113"/>
  <c r="C11" i="113"/>
  <c r="C10" i="113"/>
  <c r="C9" i="113"/>
  <c r="C8" i="113"/>
  <c r="C7" i="113"/>
  <c r="C6" i="113"/>
  <c r="C5" i="113"/>
  <c r="C4" i="113"/>
  <c r="C3" i="113"/>
  <c r="C3" i="112" l="1"/>
  <c r="C72" i="112"/>
  <c r="C71" i="112"/>
  <c r="C69" i="112"/>
  <c r="C68" i="112"/>
  <c r="C67" i="112"/>
  <c r="C66" i="112"/>
  <c r="C65" i="112"/>
  <c r="C63" i="112"/>
  <c r="C62" i="112"/>
  <c r="C61" i="112"/>
  <c r="C60" i="112"/>
  <c r="C59" i="112"/>
  <c r="C58" i="112"/>
  <c r="C57" i="112"/>
  <c r="C56" i="112"/>
  <c r="C55" i="112"/>
  <c r="C54" i="112"/>
  <c r="C53" i="112"/>
  <c r="C52" i="112"/>
  <c r="C51" i="112"/>
  <c r="C50" i="112"/>
  <c r="C49" i="112"/>
  <c r="C48" i="112"/>
  <c r="C47" i="112"/>
  <c r="C46" i="112"/>
  <c r="C44" i="112"/>
  <c r="C43" i="112"/>
  <c r="C42" i="112"/>
  <c r="C41" i="112"/>
  <c r="C40" i="112"/>
  <c r="C39" i="112"/>
  <c r="C38" i="112"/>
  <c r="C37" i="112"/>
  <c r="C36" i="112"/>
  <c r="C35" i="112"/>
  <c r="C34" i="112"/>
  <c r="C33" i="112"/>
  <c r="C32" i="112"/>
  <c r="C31" i="112"/>
  <c r="C30" i="112"/>
  <c r="C29" i="112"/>
  <c r="C28" i="112"/>
  <c r="C27" i="112"/>
  <c r="C26" i="112"/>
  <c r="C25" i="112"/>
  <c r="C24" i="112"/>
  <c r="C22" i="112"/>
  <c r="C21" i="112"/>
  <c r="C20" i="112"/>
  <c r="C19" i="112"/>
  <c r="C18" i="112"/>
  <c r="C17" i="112"/>
  <c r="C16" i="112"/>
  <c r="C15" i="112"/>
  <c r="C14" i="112"/>
  <c r="C13" i="112"/>
  <c r="C12" i="112"/>
  <c r="C11" i="112"/>
  <c r="C10" i="112"/>
  <c r="C9" i="112"/>
  <c r="C8" i="112"/>
  <c r="C7" i="112"/>
  <c r="C6" i="112"/>
  <c r="C5" i="112"/>
  <c r="C4" i="112"/>
  <c r="C72" i="111"/>
  <c r="C71" i="111"/>
  <c r="C69" i="111"/>
  <c r="C68" i="111"/>
  <c r="C67" i="111"/>
  <c r="C66" i="111"/>
  <c r="C65" i="111"/>
  <c r="C63" i="111"/>
  <c r="C62" i="111"/>
  <c r="C61" i="111"/>
  <c r="C60" i="111"/>
  <c r="C59" i="111"/>
  <c r="C58" i="111"/>
  <c r="C57" i="111"/>
  <c r="C56" i="111"/>
  <c r="C55" i="111"/>
  <c r="C54" i="111"/>
  <c r="C53" i="111"/>
  <c r="C52" i="111"/>
  <c r="C51" i="111"/>
  <c r="C50" i="111"/>
  <c r="C49" i="111"/>
  <c r="C48" i="111"/>
  <c r="C47" i="111"/>
  <c r="C46" i="111"/>
  <c r="C44" i="111"/>
  <c r="C43" i="111"/>
  <c r="C42" i="111"/>
  <c r="C41" i="111"/>
  <c r="C40" i="111"/>
  <c r="C39" i="111"/>
  <c r="C38" i="111"/>
  <c r="C37" i="111"/>
  <c r="C36" i="111"/>
  <c r="C35" i="111"/>
  <c r="C34" i="111"/>
  <c r="C33" i="111"/>
  <c r="C32" i="111"/>
  <c r="C31" i="111"/>
  <c r="C30" i="111"/>
  <c r="C29" i="111"/>
  <c r="C28" i="111"/>
  <c r="C27" i="111"/>
  <c r="C26" i="111"/>
  <c r="C25" i="111"/>
  <c r="C24" i="111"/>
  <c r="C21" i="111"/>
  <c r="C20" i="111"/>
  <c r="C19" i="111"/>
  <c r="C18" i="111"/>
  <c r="C17" i="111"/>
  <c r="C16" i="111"/>
  <c r="C15" i="111"/>
  <c r="C14" i="111"/>
  <c r="C13" i="111"/>
  <c r="C12" i="111"/>
  <c r="C11" i="111"/>
  <c r="C10" i="111"/>
  <c r="C9" i="111"/>
  <c r="C8" i="111"/>
  <c r="C7" i="111"/>
  <c r="C6" i="111"/>
  <c r="C5" i="111"/>
  <c r="C4" i="111"/>
  <c r="C3" i="111"/>
  <c r="C72" i="110"/>
  <c r="C71" i="110"/>
  <c r="C69" i="110"/>
  <c r="C68" i="110"/>
  <c r="C67" i="110"/>
  <c r="C66" i="110"/>
  <c r="C65" i="110"/>
  <c r="C63" i="110"/>
  <c r="C62" i="110"/>
  <c r="C61" i="110"/>
  <c r="C60" i="110"/>
  <c r="C59" i="110"/>
  <c r="C58" i="110"/>
  <c r="C57" i="110"/>
  <c r="C56" i="110"/>
  <c r="C55" i="110"/>
  <c r="C54" i="110"/>
  <c r="C53" i="110"/>
  <c r="C52" i="110"/>
  <c r="C51" i="110"/>
  <c r="C50" i="110"/>
  <c r="C49" i="110"/>
  <c r="C48" i="110"/>
  <c r="C47" i="110"/>
  <c r="C46" i="110"/>
  <c r="C44" i="110"/>
  <c r="C43" i="110"/>
  <c r="C42" i="110"/>
  <c r="C41" i="110"/>
  <c r="C40" i="110"/>
  <c r="C39" i="110"/>
  <c r="C38" i="110"/>
  <c r="C37" i="110"/>
  <c r="C36" i="110"/>
  <c r="C35" i="110"/>
  <c r="C34" i="110"/>
  <c r="C33" i="110"/>
  <c r="C32" i="110"/>
  <c r="C31" i="110"/>
  <c r="C30" i="110"/>
  <c r="C29" i="110"/>
  <c r="C28" i="110"/>
  <c r="C27" i="110"/>
  <c r="C26" i="110"/>
  <c r="C25" i="110"/>
  <c r="C24" i="110"/>
  <c r="C22" i="110"/>
  <c r="C21" i="110"/>
  <c r="C20" i="110"/>
  <c r="C19" i="110"/>
  <c r="C18" i="110"/>
  <c r="C17" i="110"/>
  <c r="C16" i="110"/>
  <c r="C15" i="110"/>
  <c r="C14" i="110"/>
  <c r="C13" i="110"/>
  <c r="C12" i="110"/>
  <c r="C11" i="110"/>
  <c r="C10" i="110"/>
  <c r="C9" i="110"/>
  <c r="C8" i="110"/>
  <c r="C7" i="110"/>
  <c r="C6" i="110"/>
  <c r="C5" i="110"/>
  <c r="C4" i="110"/>
  <c r="C3" i="110"/>
  <c r="C72" i="109"/>
  <c r="C71" i="109"/>
  <c r="C69" i="109"/>
  <c r="C68" i="109"/>
  <c r="C67" i="109"/>
  <c r="C66" i="109"/>
  <c r="C65" i="109"/>
  <c r="C63" i="109"/>
  <c r="C62" i="109"/>
  <c r="C61" i="109"/>
  <c r="C60" i="109"/>
  <c r="C59" i="109"/>
  <c r="C58" i="109"/>
  <c r="C57" i="109"/>
  <c r="C56" i="109"/>
  <c r="C55" i="109"/>
  <c r="C54" i="109"/>
  <c r="C53" i="109"/>
  <c r="C52" i="109"/>
  <c r="C51" i="109"/>
  <c r="C50" i="109"/>
  <c r="C49" i="109"/>
  <c r="C48" i="109"/>
  <c r="C47" i="109"/>
  <c r="C46" i="109"/>
  <c r="C44" i="109"/>
  <c r="C43" i="109"/>
  <c r="C42" i="109"/>
  <c r="C41" i="109"/>
  <c r="C40" i="109"/>
  <c r="C39" i="109"/>
  <c r="C38" i="109"/>
  <c r="C37" i="109"/>
  <c r="C36" i="109"/>
  <c r="C35" i="109"/>
  <c r="C34" i="109"/>
  <c r="C33" i="109"/>
  <c r="C32" i="109"/>
  <c r="C31" i="109"/>
  <c r="C30" i="109"/>
  <c r="C29" i="109"/>
  <c r="C28" i="109"/>
  <c r="C27" i="109"/>
  <c r="C26" i="109"/>
  <c r="C25" i="109"/>
  <c r="C24" i="109"/>
  <c r="C22" i="109"/>
  <c r="C21" i="109"/>
  <c r="C20" i="109"/>
  <c r="C19" i="109"/>
  <c r="C18" i="109"/>
  <c r="C17" i="109"/>
  <c r="C16" i="109"/>
  <c r="C15" i="109"/>
  <c r="C14" i="109"/>
  <c r="C13" i="109"/>
  <c r="C12" i="109"/>
  <c r="C11" i="109"/>
  <c r="C10" i="109"/>
  <c r="C9" i="109"/>
  <c r="C8" i="109"/>
  <c r="C7" i="109"/>
  <c r="C6" i="109"/>
  <c r="C5" i="109"/>
  <c r="C4" i="109"/>
  <c r="C3" i="109"/>
  <c r="C72" i="108"/>
  <c r="C71" i="108"/>
  <c r="C69" i="108"/>
  <c r="C68" i="108"/>
  <c r="C67" i="108"/>
  <c r="C66" i="108"/>
  <c r="C65" i="108"/>
  <c r="C63" i="108"/>
  <c r="C62" i="108"/>
  <c r="C61" i="108"/>
  <c r="C60" i="108"/>
  <c r="C59" i="108"/>
  <c r="C58" i="108"/>
  <c r="C57" i="108"/>
  <c r="C56" i="108"/>
  <c r="C55" i="108"/>
  <c r="C54" i="108"/>
  <c r="C53" i="108"/>
  <c r="C52" i="108"/>
  <c r="C51" i="108"/>
  <c r="C50" i="108"/>
  <c r="C49" i="108"/>
  <c r="C48" i="108"/>
  <c r="C47" i="108"/>
  <c r="C46" i="108"/>
  <c r="C44" i="108"/>
  <c r="C43" i="108"/>
  <c r="C42" i="108"/>
  <c r="C41" i="108"/>
  <c r="C40" i="108"/>
  <c r="C39" i="108"/>
  <c r="C38" i="108"/>
  <c r="C37" i="108"/>
  <c r="C36" i="108"/>
  <c r="C35" i="108"/>
  <c r="C34" i="108"/>
  <c r="C33" i="108"/>
  <c r="C32" i="108"/>
  <c r="C31" i="108"/>
  <c r="C30" i="108"/>
  <c r="C29" i="108"/>
  <c r="C28" i="108"/>
  <c r="C27" i="108"/>
  <c r="C26" i="108"/>
  <c r="C25" i="108"/>
  <c r="C24" i="108"/>
  <c r="C22" i="108"/>
  <c r="C21" i="108"/>
  <c r="C20" i="108"/>
  <c r="C19" i="108"/>
  <c r="C18" i="108"/>
  <c r="C17" i="108"/>
  <c r="C16" i="108"/>
  <c r="C15" i="108"/>
  <c r="C14" i="108"/>
  <c r="C13" i="108"/>
  <c r="C12" i="108"/>
  <c r="C11" i="108"/>
  <c r="C10" i="108"/>
  <c r="C9" i="108"/>
  <c r="C8" i="108"/>
  <c r="C7" i="108"/>
  <c r="C6" i="108"/>
  <c r="C5" i="108"/>
  <c r="C4" i="108"/>
  <c r="C3" i="108"/>
  <c r="C72" i="107"/>
  <c r="C71" i="107"/>
  <c r="C69" i="107"/>
  <c r="C67" i="107"/>
  <c r="C66" i="107"/>
  <c r="C63" i="107"/>
  <c r="C62" i="107"/>
  <c r="C61" i="107"/>
  <c r="C60" i="107"/>
  <c r="C59" i="107"/>
  <c r="C58" i="107"/>
  <c r="C57" i="107"/>
  <c r="C56" i="107"/>
  <c r="C55" i="107"/>
  <c r="C54" i="107"/>
  <c r="C53" i="107"/>
  <c r="C52" i="107"/>
  <c r="C51" i="107"/>
  <c r="C50" i="107"/>
  <c r="C49" i="107"/>
  <c r="C48" i="107"/>
  <c r="C47" i="107"/>
  <c r="C46" i="107"/>
  <c r="C44" i="107"/>
  <c r="C43" i="107"/>
  <c r="C42" i="107"/>
  <c r="C41" i="107"/>
  <c r="C40" i="107"/>
  <c r="C39" i="107"/>
  <c r="C38" i="107"/>
  <c r="C37" i="107"/>
  <c r="C36" i="107"/>
  <c r="C35" i="107"/>
  <c r="C34" i="107"/>
  <c r="C33" i="107"/>
  <c r="C32" i="107"/>
  <c r="C31" i="107"/>
  <c r="C30" i="107"/>
  <c r="C29" i="107"/>
  <c r="C28" i="107"/>
  <c r="C27" i="107"/>
  <c r="C26" i="107"/>
  <c r="C25" i="107"/>
  <c r="C24" i="107"/>
  <c r="C22" i="107"/>
  <c r="C21" i="107"/>
  <c r="C20" i="107"/>
  <c r="C19" i="107"/>
  <c r="C18" i="107"/>
  <c r="C17" i="107"/>
  <c r="C16" i="107"/>
  <c r="C15" i="107"/>
  <c r="C14" i="107"/>
  <c r="C13" i="107"/>
  <c r="C12" i="107"/>
  <c r="C11" i="107"/>
  <c r="C10" i="107"/>
  <c r="C9" i="107"/>
  <c r="C8" i="107"/>
  <c r="C7" i="107"/>
  <c r="C6" i="107"/>
  <c r="C5" i="107"/>
  <c r="C4" i="107"/>
  <c r="C3" i="107"/>
  <c r="C72" i="106"/>
  <c r="C71" i="106"/>
  <c r="C69" i="106"/>
  <c r="C68" i="106"/>
  <c r="C67" i="106"/>
  <c r="C66" i="106"/>
  <c r="C65" i="106"/>
  <c r="C63" i="106"/>
  <c r="C62" i="106"/>
  <c r="C61" i="106"/>
  <c r="C60" i="106"/>
  <c r="C59" i="106"/>
  <c r="C58" i="106"/>
  <c r="C57" i="106"/>
  <c r="C56" i="106"/>
  <c r="C55" i="106"/>
  <c r="C54" i="106"/>
  <c r="C53" i="106"/>
  <c r="C52" i="106"/>
  <c r="C51" i="106"/>
  <c r="C50" i="106"/>
  <c r="C49" i="106"/>
  <c r="C48" i="106"/>
  <c r="C47" i="106"/>
  <c r="C46" i="106"/>
  <c r="C44" i="106"/>
  <c r="C43" i="106"/>
  <c r="C42" i="106"/>
  <c r="C41" i="106"/>
  <c r="C40" i="106"/>
  <c r="C39" i="106"/>
  <c r="C38" i="106"/>
  <c r="C37" i="106"/>
  <c r="C36" i="106"/>
  <c r="C35" i="106"/>
  <c r="C34" i="106"/>
  <c r="C33" i="106"/>
  <c r="C32" i="106"/>
  <c r="C31" i="106"/>
  <c r="C30" i="106"/>
  <c r="C29" i="106"/>
  <c r="C28" i="106"/>
  <c r="C27" i="106"/>
  <c r="C26" i="106"/>
  <c r="C25" i="106"/>
  <c r="C24" i="106"/>
  <c r="C22" i="106"/>
  <c r="C21" i="106"/>
  <c r="C20" i="106"/>
  <c r="C19" i="106"/>
  <c r="C18" i="106"/>
  <c r="C17" i="106"/>
  <c r="C16" i="106"/>
  <c r="C15" i="106"/>
  <c r="C14" i="106"/>
  <c r="C13" i="106"/>
  <c r="C12" i="106"/>
  <c r="C11" i="106"/>
  <c r="C10" i="106"/>
  <c r="C9" i="106"/>
  <c r="C8" i="106"/>
  <c r="C7" i="106"/>
  <c r="C6" i="106"/>
  <c r="C5" i="106"/>
  <c r="C4" i="106"/>
  <c r="C3" i="106"/>
  <c r="C72" i="105"/>
  <c r="C71" i="105"/>
  <c r="C69" i="105"/>
  <c r="C68" i="105"/>
  <c r="C67" i="105"/>
  <c r="C66" i="105"/>
  <c r="C65" i="105"/>
  <c r="C63" i="105"/>
  <c r="C62" i="105"/>
  <c r="C61" i="105"/>
  <c r="C60" i="105"/>
  <c r="C59" i="105"/>
  <c r="C58" i="105"/>
  <c r="C57" i="105"/>
  <c r="C56" i="105"/>
  <c r="C55" i="105"/>
  <c r="C54" i="105"/>
  <c r="C53" i="105"/>
  <c r="C52" i="105"/>
  <c r="C51" i="105"/>
  <c r="C50" i="105"/>
  <c r="C49" i="105"/>
  <c r="C48" i="105"/>
  <c r="C47" i="105"/>
  <c r="C46" i="105"/>
  <c r="C44" i="105"/>
  <c r="C43" i="105"/>
  <c r="C42" i="105"/>
  <c r="C41" i="105"/>
  <c r="C40" i="105"/>
  <c r="C39" i="105"/>
  <c r="C37" i="105"/>
  <c r="C36" i="105"/>
  <c r="C35" i="105"/>
  <c r="C34" i="105"/>
  <c r="C32" i="105"/>
  <c r="C31" i="105"/>
  <c r="C30" i="105"/>
  <c r="C29" i="105"/>
  <c r="C28" i="105"/>
  <c r="C27" i="105"/>
  <c r="C26" i="105"/>
  <c r="C25" i="105"/>
  <c r="C24" i="105"/>
  <c r="C22" i="105"/>
  <c r="C21" i="105"/>
  <c r="C20" i="105"/>
  <c r="C19" i="105"/>
  <c r="C18" i="105"/>
  <c r="C17" i="105"/>
  <c r="C16" i="105"/>
  <c r="C15" i="105"/>
  <c r="C14" i="105"/>
  <c r="C13" i="105"/>
  <c r="C12" i="105"/>
  <c r="C11" i="105"/>
  <c r="C10" i="105"/>
  <c r="C9" i="105"/>
  <c r="C8" i="105"/>
  <c r="C7" i="105"/>
  <c r="C6" i="105"/>
  <c r="C5" i="105"/>
  <c r="C4" i="105"/>
  <c r="C3" i="105"/>
  <c r="C72" i="104"/>
  <c r="C71" i="104"/>
  <c r="C69" i="104"/>
  <c r="C68" i="104"/>
  <c r="C67" i="104"/>
  <c r="C66" i="104"/>
  <c r="C65" i="104"/>
  <c r="C63" i="104"/>
  <c r="C62" i="104"/>
  <c r="C61" i="104"/>
  <c r="C60" i="104"/>
  <c r="C59" i="104"/>
  <c r="C58" i="104"/>
  <c r="C57" i="104"/>
  <c r="C56" i="104"/>
  <c r="C55" i="104"/>
  <c r="C54" i="104"/>
  <c r="C53" i="104"/>
  <c r="C52" i="104"/>
  <c r="C51" i="104"/>
  <c r="C50" i="104"/>
  <c r="C49" i="104"/>
  <c r="C48" i="104"/>
  <c r="C47" i="104"/>
  <c r="C46" i="104"/>
  <c r="C44" i="104"/>
  <c r="C43" i="104"/>
  <c r="C42" i="104"/>
  <c r="C41" i="104"/>
  <c r="C40" i="104"/>
  <c r="C39" i="104"/>
  <c r="C38" i="104"/>
  <c r="C37" i="104"/>
  <c r="C36" i="104"/>
  <c r="C35" i="104"/>
  <c r="C34" i="104"/>
  <c r="C33" i="104"/>
  <c r="C32" i="104"/>
  <c r="C31" i="104"/>
  <c r="C30" i="104"/>
  <c r="C29" i="104"/>
  <c r="C28" i="104"/>
  <c r="C27" i="104"/>
  <c r="C26" i="104"/>
  <c r="C25" i="104"/>
  <c r="C24" i="104"/>
  <c r="C22" i="104"/>
  <c r="C21" i="104"/>
  <c r="C20" i="104"/>
  <c r="C19" i="104"/>
  <c r="C18" i="104"/>
  <c r="C17" i="104"/>
  <c r="C16" i="104"/>
  <c r="C15" i="104"/>
  <c r="C14" i="104"/>
  <c r="C13" i="104"/>
  <c r="C12" i="104"/>
  <c r="C11" i="104"/>
  <c r="C10" i="104"/>
  <c r="C9" i="104"/>
  <c r="C8" i="104"/>
  <c r="C7" i="104"/>
  <c r="C6" i="104"/>
  <c r="C5" i="104"/>
  <c r="C4" i="104"/>
  <c r="C3" i="104"/>
  <c r="C72" i="103"/>
  <c r="C71" i="103"/>
  <c r="C69" i="103"/>
  <c r="C68" i="103"/>
  <c r="C67" i="103"/>
  <c r="C66" i="103"/>
  <c r="C65" i="103"/>
  <c r="C63" i="103"/>
  <c r="C62" i="103"/>
  <c r="C61" i="103"/>
  <c r="C60" i="103"/>
  <c r="C58" i="103"/>
  <c r="C57" i="103"/>
  <c r="C56" i="103"/>
  <c r="C55" i="103"/>
  <c r="C54" i="103"/>
  <c r="C53" i="103"/>
  <c r="C52" i="103"/>
  <c r="C51" i="103"/>
  <c r="C50" i="103"/>
  <c r="C49" i="103"/>
  <c r="C48" i="103"/>
  <c r="C47" i="103"/>
  <c r="C46" i="103"/>
  <c r="C44" i="103"/>
  <c r="C43" i="103"/>
  <c r="C42" i="103"/>
  <c r="C41" i="103"/>
  <c r="C40" i="103"/>
  <c r="C39" i="103"/>
  <c r="C38" i="103"/>
  <c r="C37" i="103"/>
  <c r="C36" i="103"/>
  <c r="C35" i="103"/>
  <c r="C34" i="103"/>
  <c r="C33" i="103"/>
  <c r="C32" i="103"/>
  <c r="C31" i="103"/>
  <c r="C30" i="103"/>
  <c r="C29" i="103"/>
  <c r="C28" i="103"/>
  <c r="C27" i="103"/>
  <c r="C26" i="103"/>
  <c r="C25" i="103"/>
  <c r="C24" i="103"/>
  <c r="C22" i="103"/>
  <c r="C21" i="103"/>
  <c r="C20" i="103"/>
  <c r="C19" i="103"/>
  <c r="C18" i="103"/>
  <c r="C17" i="103"/>
  <c r="C16" i="103"/>
  <c r="C15" i="103"/>
  <c r="C14" i="103"/>
  <c r="C13" i="103"/>
  <c r="C12" i="103"/>
  <c r="C11" i="103"/>
  <c r="C10" i="103"/>
  <c r="C9" i="103"/>
  <c r="C8" i="103"/>
  <c r="C7" i="103"/>
  <c r="C6" i="103"/>
  <c r="C5" i="103"/>
  <c r="C4" i="103"/>
  <c r="C3" i="103"/>
  <c r="C72" i="102"/>
  <c r="C71" i="102"/>
  <c r="C69" i="102"/>
  <c r="C68" i="102"/>
  <c r="C67" i="102"/>
  <c r="C66" i="102"/>
  <c r="C65" i="102"/>
  <c r="C63" i="102"/>
  <c r="C62" i="102"/>
  <c r="C61" i="102"/>
  <c r="C60" i="102"/>
  <c r="C59" i="102"/>
  <c r="C58" i="102"/>
  <c r="C57" i="102"/>
  <c r="C56" i="102"/>
  <c r="C55" i="102"/>
  <c r="C54" i="102"/>
  <c r="C53" i="102"/>
  <c r="C52" i="102"/>
  <c r="C51" i="102"/>
  <c r="C50" i="102"/>
  <c r="C49" i="102"/>
  <c r="C48" i="102"/>
  <c r="C47" i="102"/>
  <c r="C46" i="102"/>
  <c r="C44" i="102"/>
  <c r="C42" i="102"/>
  <c r="C41" i="102"/>
  <c r="C40" i="102"/>
  <c r="C39" i="102"/>
  <c r="C38" i="102"/>
  <c r="C37" i="102"/>
  <c r="C36" i="102"/>
  <c r="C35" i="102"/>
  <c r="C34" i="102"/>
  <c r="C33" i="102"/>
  <c r="C32" i="102"/>
  <c r="C31" i="102"/>
  <c r="C30" i="102"/>
  <c r="C29" i="102"/>
  <c r="C28" i="102"/>
  <c r="C27" i="102"/>
  <c r="C26" i="102"/>
  <c r="C25" i="102"/>
  <c r="C24" i="102"/>
  <c r="C22" i="102"/>
  <c r="C21" i="102"/>
  <c r="C20" i="102"/>
  <c r="C19" i="102"/>
  <c r="C18" i="102"/>
  <c r="C17" i="102"/>
  <c r="C16" i="102"/>
  <c r="C15" i="102"/>
  <c r="C14" i="102"/>
  <c r="C13" i="102"/>
  <c r="C12" i="102"/>
  <c r="C11" i="102"/>
  <c r="C10" i="102"/>
  <c r="C9" i="102"/>
  <c r="C8" i="102"/>
  <c r="C7" i="102"/>
  <c r="C6" i="102"/>
  <c r="C5" i="102"/>
  <c r="C4" i="102"/>
  <c r="C3" i="102"/>
  <c r="C72" i="101"/>
  <c r="C71" i="101"/>
  <c r="C69" i="101"/>
  <c r="C68" i="101"/>
  <c r="C67" i="101"/>
  <c r="C66" i="101"/>
  <c r="C65" i="101"/>
  <c r="C63" i="101"/>
  <c r="C62" i="101"/>
  <c r="C61" i="101"/>
  <c r="C60" i="101"/>
  <c r="C59" i="101"/>
  <c r="C58" i="101"/>
  <c r="C57" i="101"/>
  <c r="C56" i="101"/>
  <c r="C55" i="101"/>
  <c r="C54" i="101"/>
  <c r="C53" i="101"/>
  <c r="C52" i="101"/>
  <c r="C51" i="101"/>
  <c r="C50" i="101"/>
  <c r="C49" i="101"/>
  <c r="C48" i="101"/>
  <c r="C47" i="101"/>
  <c r="C46" i="101"/>
  <c r="C44" i="101"/>
  <c r="C43" i="101"/>
  <c r="C42" i="101"/>
  <c r="C41" i="101"/>
  <c r="C40" i="101"/>
  <c r="C39" i="101"/>
  <c r="C38" i="101"/>
  <c r="C37" i="101"/>
  <c r="C36" i="101"/>
  <c r="C35" i="101"/>
  <c r="C33" i="101"/>
  <c r="C32" i="101"/>
  <c r="C31" i="101"/>
  <c r="C30" i="101"/>
  <c r="C29" i="101"/>
  <c r="C28" i="101"/>
  <c r="C27" i="101"/>
  <c r="C26" i="101"/>
  <c r="C25" i="101"/>
  <c r="C24" i="101"/>
  <c r="C22" i="101"/>
  <c r="C21" i="101"/>
  <c r="C20" i="101"/>
  <c r="C19" i="101"/>
  <c r="C18" i="101"/>
  <c r="C17" i="101"/>
  <c r="C16" i="101"/>
  <c r="C15" i="101"/>
  <c r="C14" i="101"/>
  <c r="C13" i="101"/>
  <c r="C12" i="101"/>
  <c r="C11" i="101"/>
  <c r="C10" i="101"/>
  <c r="C9" i="101"/>
  <c r="C8" i="101"/>
  <c r="C6" i="101"/>
  <c r="C5" i="101"/>
  <c r="C4" i="101"/>
  <c r="C3" i="101"/>
  <c r="C72" i="100"/>
  <c r="C71" i="100"/>
  <c r="C69" i="100"/>
  <c r="C68" i="100"/>
  <c r="C67" i="100"/>
  <c r="C66" i="100"/>
  <c r="C65" i="100"/>
  <c r="C63" i="100"/>
  <c r="C62" i="100"/>
  <c r="C61" i="100"/>
  <c r="C60" i="100"/>
  <c r="C59" i="100"/>
  <c r="C58" i="100"/>
  <c r="C57" i="100"/>
  <c r="C56" i="100"/>
  <c r="C55" i="100"/>
  <c r="C54" i="100"/>
  <c r="C53" i="100"/>
  <c r="C52" i="100"/>
  <c r="C51" i="100"/>
  <c r="C50" i="100"/>
  <c r="C49" i="100"/>
  <c r="C48" i="100"/>
  <c r="C47" i="100"/>
  <c r="C46" i="100"/>
  <c r="C44" i="100"/>
  <c r="C43" i="100"/>
  <c r="C42" i="100"/>
  <c r="C41" i="100"/>
  <c r="C40" i="100"/>
  <c r="C39" i="100"/>
  <c r="C38" i="100"/>
  <c r="C37" i="100"/>
  <c r="C36" i="100"/>
  <c r="C35" i="100"/>
  <c r="C34" i="100"/>
  <c r="C33" i="100"/>
  <c r="C32" i="100"/>
  <c r="C31" i="100"/>
  <c r="C30" i="100"/>
  <c r="C29" i="100"/>
  <c r="C28" i="100"/>
  <c r="C27" i="100"/>
  <c r="C26" i="100"/>
  <c r="C25" i="100"/>
  <c r="C24" i="100"/>
  <c r="C22" i="100"/>
  <c r="C21" i="100"/>
  <c r="C20" i="100"/>
  <c r="C19" i="100"/>
  <c r="C18" i="100"/>
  <c r="C17" i="100"/>
  <c r="C16" i="100"/>
  <c r="C15" i="100"/>
  <c r="C14" i="100"/>
  <c r="C13" i="100"/>
  <c r="C12" i="100"/>
  <c r="C11" i="100"/>
  <c r="C10" i="100"/>
  <c r="C9" i="100"/>
  <c r="C8" i="100"/>
  <c r="C6" i="100"/>
  <c r="C5" i="100"/>
  <c r="C4" i="100"/>
  <c r="C3" i="100"/>
  <c r="C72" i="99"/>
  <c r="C71" i="99"/>
  <c r="C69" i="99"/>
  <c r="C68" i="99"/>
  <c r="C67" i="99"/>
  <c r="C66" i="99"/>
  <c r="C65" i="99"/>
  <c r="C63" i="99"/>
  <c r="C62" i="99"/>
  <c r="C61" i="99"/>
  <c r="C60" i="99"/>
  <c r="C59" i="99"/>
  <c r="C58" i="99"/>
  <c r="C57" i="99"/>
  <c r="C56" i="99"/>
  <c r="C55" i="99"/>
  <c r="C54" i="99"/>
  <c r="C53" i="99"/>
  <c r="C52" i="99"/>
  <c r="C51" i="99"/>
  <c r="C50" i="99"/>
  <c r="C49" i="99"/>
  <c r="C48" i="99"/>
  <c r="C47" i="99"/>
  <c r="C46" i="99"/>
  <c r="C44" i="99"/>
  <c r="C43" i="99"/>
  <c r="C42" i="99"/>
  <c r="C41" i="99"/>
  <c r="C40" i="99"/>
  <c r="C39" i="99"/>
  <c r="C38" i="99"/>
  <c r="C37" i="99"/>
  <c r="C36" i="99"/>
  <c r="C35" i="99"/>
  <c r="C34" i="99"/>
  <c r="C33" i="99"/>
  <c r="C31" i="99"/>
  <c r="C30" i="99"/>
  <c r="C28" i="99"/>
  <c r="C27" i="99"/>
  <c r="C26" i="99"/>
  <c r="C25" i="99"/>
  <c r="C24" i="99"/>
  <c r="C22" i="99"/>
  <c r="C21" i="99"/>
  <c r="C20" i="99"/>
  <c r="C19" i="99"/>
  <c r="C18" i="99"/>
  <c r="C17" i="99"/>
  <c r="C16" i="99"/>
  <c r="C15" i="99"/>
  <c r="C14" i="99"/>
  <c r="C13" i="99"/>
  <c r="C12" i="99"/>
  <c r="C11" i="99"/>
  <c r="C10" i="99"/>
  <c r="C9" i="99"/>
  <c r="C8" i="99"/>
  <c r="C7" i="99"/>
  <c r="C6" i="99"/>
  <c r="C5" i="99"/>
  <c r="C4" i="99"/>
  <c r="C3" i="99"/>
  <c r="C72" i="98"/>
  <c r="C71" i="98"/>
  <c r="C69" i="98"/>
  <c r="C68" i="98"/>
  <c r="C67" i="98"/>
  <c r="C66" i="98"/>
  <c r="C65" i="98"/>
  <c r="C63" i="98"/>
  <c r="C62" i="98"/>
  <c r="C61" i="98"/>
  <c r="C60" i="98"/>
  <c r="C59" i="98"/>
  <c r="C58" i="98"/>
  <c r="C57" i="98"/>
  <c r="C56" i="98"/>
  <c r="C55" i="98"/>
  <c r="C54" i="98"/>
  <c r="C53" i="98"/>
  <c r="C52" i="98"/>
  <c r="C51" i="98"/>
  <c r="C50" i="98"/>
  <c r="C49" i="98"/>
  <c r="C48" i="98"/>
  <c r="C47" i="98"/>
  <c r="C46" i="98"/>
  <c r="C44" i="98"/>
  <c r="C43" i="98"/>
  <c r="C42" i="98"/>
  <c r="C41" i="98"/>
  <c r="C40" i="98"/>
  <c r="C39" i="98"/>
  <c r="C38" i="98"/>
  <c r="C37" i="98"/>
  <c r="C35" i="98"/>
  <c r="C34" i="98"/>
  <c r="C33" i="98"/>
  <c r="C32" i="98"/>
  <c r="C31" i="98"/>
  <c r="C30" i="98"/>
  <c r="C29" i="98"/>
  <c r="C28" i="98"/>
  <c r="C27" i="98"/>
  <c r="C26" i="98"/>
  <c r="C25" i="98"/>
  <c r="C24" i="98"/>
  <c r="C22" i="98"/>
  <c r="C21" i="98"/>
  <c r="C20" i="98"/>
  <c r="C19" i="98"/>
  <c r="C18" i="98"/>
  <c r="C17" i="98"/>
  <c r="C16" i="98"/>
  <c r="C15" i="98"/>
  <c r="C14" i="98"/>
  <c r="C13" i="98"/>
  <c r="C12" i="98"/>
  <c r="C11" i="98"/>
  <c r="C10" i="98"/>
  <c r="C9" i="98"/>
  <c r="C8" i="98"/>
  <c r="C7" i="98"/>
  <c r="C6" i="98"/>
  <c r="C5" i="98"/>
  <c r="C4" i="98"/>
  <c r="C3" i="98"/>
  <c r="C72" i="97"/>
  <c r="C71" i="97"/>
  <c r="C69" i="97"/>
  <c r="C68" i="97"/>
  <c r="C67" i="97"/>
  <c r="C66" i="97"/>
  <c r="C65" i="97"/>
  <c r="C63" i="97"/>
  <c r="C62" i="97"/>
  <c r="C61" i="97"/>
  <c r="C60" i="97"/>
  <c r="C59" i="97"/>
  <c r="C58" i="97"/>
  <c r="C57" i="97"/>
  <c r="C56" i="97"/>
  <c r="C55" i="97"/>
  <c r="C54" i="97"/>
  <c r="C53" i="97"/>
  <c r="C52" i="97"/>
  <c r="C51" i="97"/>
  <c r="C50" i="97"/>
  <c r="C49" i="97"/>
  <c r="C48" i="97"/>
  <c r="C47" i="97"/>
  <c r="C46" i="97"/>
  <c r="C44" i="97"/>
  <c r="C43" i="97"/>
  <c r="C42" i="97"/>
  <c r="C41" i="97"/>
  <c r="C40" i="97"/>
  <c r="C39" i="97"/>
  <c r="C38" i="97"/>
  <c r="C37" i="97"/>
  <c r="C36" i="97"/>
  <c r="C35" i="97"/>
  <c r="C34" i="97"/>
  <c r="C33" i="97"/>
  <c r="C32" i="97"/>
  <c r="C31" i="97"/>
  <c r="C30" i="97"/>
  <c r="C29" i="97"/>
  <c r="C28" i="97"/>
  <c r="C27" i="97"/>
  <c r="C26" i="97"/>
  <c r="C25" i="97"/>
  <c r="C24" i="97"/>
  <c r="C22" i="97"/>
  <c r="C21" i="97"/>
  <c r="C20" i="97"/>
  <c r="C19" i="97"/>
  <c r="C18" i="97"/>
  <c r="C16" i="97"/>
  <c r="C15" i="97"/>
  <c r="C14" i="97"/>
  <c r="C13" i="97"/>
  <c r="C12" i="97"/>
  <c r="C11" i="97"/>
  <c r="C10" i="97"/>
  <c r="C9" i="97"/>
  <c r="C8" i="97"/>
  <c r="C7" i="97"/>
  <c r="C6" i="97"/>
  <c r="C4" i="97"/>
  <c r="C3" i="97"/>
  <c r="C72" i="96"/>
  <c r="C68" i="96"/>
  <c r="C67" i="96"/>
  <c r="C65" i="96"/>
  <c r="C63" i="96"/>
  <c r="C62" i="96"/>
  <c r="C61" i="96"/>
  <c r="C60" i="96"/>
  <c r="C59" i="96"/>
  <c r="C58" i="96"/>
  <c r="C57" i="96"/>
  <c r="C56" i="96"/>
  <c r="C55" i="96"/>
  <c r="C54" i="96"/>
  <c r="C53" i="96"/>
  <c r="C52" i="96"/>
  <c r="C51" i="96"/>
  <c r="C50" i="96"/>
  <c r="C49" i="96"/>
  <c r="C48" i="96"/>
  <c r="C47" i="96"/>
  <c r="C46" i="96"/>
  <c r="C44" i="96"/>
  <c r="C43" i="96"/>
  <c r="C42" i="96"/>
  <c r="C41" i="96"/>
  <c r="C40" i="96"/>
  <c r="C39" i="96"/>
  <c r="C38" i="96"/>
  <c r="C37" i="96"/>
  <c r="C36" i="96"/>
  <c r="C35" i="96"/>
  <c r="C34" i="96"/>
  <c r="C33" i="96"/>
  <c r="C32" i="96"/>
  <c r="C31" i="96"/>
  <c r="C30" i="96"/>
  <c r="C29" i="96"/>
  <c r="C28" i="96"/>
  <c r="C27" i="96"/>
  <c r="C26" i="96"/>
  <c r="C25" i="96"/>
  <c r="C24" i="96"/>
  <c r="C22" i="96"/>
  <c r="C21" i="96"/>
  <c r="C20" i="96"/>
  <c r="C19" i="96"/>
  <c r="C18" i="96"/>
  <c r="C17" i="96"/>
  <c r="C16" i="96"/>
  <c r="C15" i="96"/>
  <c r="C14" i="96"/>
  <c r="C13" i="96"/>
  <c r="C12" i="96"/>
  <c r="C11" i="96"/>
  <c r="C10" i="96"/>
  <c r="C9" i="96"/>
  <c r="C8" i="96"/>
  <c r="C7" i="96"/>
  <c r="C6" i="96"/>
  <c r="C5" i="96"/>
  <c r="C4" i="96"/>
  <c r="C3" i="96"/>
  <c r="C72" i="95"/>
  <c r="C71" i="95"/>
  <c r="C69" i="95"/>
  <c r="C68" i="95"/>
  <c r="C67" i="95"/>
  <c r="C66" i="95"/>
  <c r="C65" i="95"/>
  <c r="C63" i="95"/>
  <c r="C62" i="95"/>
  <c r="C61" i="95"/>
  <c r="C60" i="95"/>
  <c r="C59" i="95"/>
  <c r="C58" i="95"/>
  <c r="C57" i="95"/>
  <c r="C56" i="95"/>
  <c r="C55" i="95"/>
  <c r="C54" i="95"/>
  <c r="C53" i="95"/>
  <c r="C52" i="95"/>
  <c r="C51" i="95"/>
  <c r="C50" i="95"/>
  <c r="C49" i="95"/>
  <c r="C48" i="95"/>
  <c r="C47" i="95"/>
  <c r="C46" i="95"/>
  <c r="C44" i="95"/>
  <c r="C43" i="95"/>
  <c r="C42" i="95"/>
  <c r="C41" i="95"/>
  <c r="C40" i="95"/>
  <c r="C39" i="95"/>
  <c r="C38" i="95"/>
  <c r="C37" i="95"/>
  <c r="C36" i="95"/>
  <c r="C35" i="95"/>
  <c r="C34" i="95"/>
  <c r="C33" i="95"/>
  <c r="C32" i="95"/>
  <c r="C31" i="95"/>
  <c r="C30" i="95"/>
  <c r="C29" i="95"/>
  <c r="C28" i="95"/>
  <c r="C27" i="95"/>
  <c r="C26" i="95"/>
  <c r="C25" i="95"/>
  <c r="C24" i="95"/>
  <c r="C22" i="95"/>
  <c r="C21" i="95"/>
  <c r="C20" i="95"/>
  <c r="C19" i="95"/>
  <c r="C18" i="95"/>
  <c r="C17" i="95"/>
  <c r="C16" i="95"/>
  <c r="C15" i="95"/>
  <c r="C14" i="95"/>
  <c r="C13" i="95"/>
  <c r="C12" i="95"/>
  <c r="C11" i="95"/>
  <c r="C10" i="95"/>
  <c r="C9" i="95"/>
  <c r="C8" i="95"/>
  <c r="C7" i="95"/>
  <c r="C6" i="95"/>
  <c r="C5" i="95"/>
  <c r="C4" i="95"/>
  <c r="C3" i="95"/>
  <c r="C72" i="94"/>
  <c r="C71" i="94"/>
  <c r="C69" i="94"/>
  <c r="C68" i="94"/>
  <c r="C67" i="94"/>
  <c r="C66" i="94"/>
  <c r="C65" i="94"/>
  <c r="C63" i="94"/>
  <c r="C62" i="94"/>
  <c r="C61" i="94"/>
  <c r="C60" i="94"/>
  <c r="C59" i="94"/>
  <c r="C58" i="94"/>
  <c r="C57" i="94"/>
  <c r="C56" i="94"/>
  <c r="C55" i="94"/>
  <c r="C54" i="94"/>
  <c r="C53" i="94"/>
  <c r="C52" i="94"/>
  <c r="C51" i="94"/>
  <c r="C50" i="94"/>
  <c r="C49" i="94"/>
  <c r="C48" i="94"/>
  <c r="C47" i="94"/>
  <c r="C46" i="94"/>
  <c r="C44" i="94"/>
  <c r="C43" i="94"/>
  <c r="C42" i="94"/>
  <c r="C41" i="94"/>
  <c r="C40" i="94"/>
  <c r="C39" i="94"/>
  <c r="C38" i="94"/>
  <c r="C37" i="94"/>
  <c r="C36" i="94"/>
  <c r="C35" i="94"/>
  <c r="C34" i="94"/>
  <c r="C33" i="94"/>
  <c r="C32" i="94"/>
  <c r="C31" i="94"/>
  <c r="C30" i="94"/>
  <c r="C29" i="94"/>
  <c r="C28" i="94"/>
  <c r="C27" i="94"/>
  <c r="C26" i="94"/>
  <c r="C25" i="94"/>
  <c r="C24" i="94"/>
  <c r="C21" i="94"/>
  <c r="C20" i="94"/>
  <c r="C19" i="94"/>
  <c r="C18" i="94"/>
  <c r="C17" i="94"/>
  <c r="C16" i="94"/>
  <c r="C15" i="94"/>
  <c r="C14" i="94"/>
  <c r="C13" i="94"/>
  <c r="C12" i="94"/>
  <c r="C11" i="94"/>
  <c r="C10" i="94"/>
  <c r="C9" i="94"/>
  <c r="C8" i="94"/>
  <c r="C7" i="94"/>
  <c r="C6" i="94"/>
  <c r="C5" i="94"/>
  <c r="C4" i="94"/>
  <c r="C3" i="94"/>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T53" i="6" s="1"/>
  <c r="J52" i="6"/>
  <c r="T52" i="6" s="1"/>
  <c r="J51" i="6"/>
  <c r="T51" i="6" s="1"/>
  <c r="J50" i="6"/>
  <c r="T50" i="6" s="1"/>
  <c r="J49" i="6"/>
  <c r="T49" i="6" s="1"/>
  <c r="J48" i="6"/>
  <c r="T48" i="6" s="1"/>
  <c r="J47" i="6"/>
  <c r="T47" i="6" s="1"/>
  <c r="J46" i="6"/>
  <c r="T46" i="6" s="1"/>
  <c r="J45" i="6"/>
  <c r="T45" i="6" s="1"/>
  <c r="J44" i="6"/>
  <c r="T44" i="6" s="1"/>
  <c r="J43" i="6"/>
  <c r="T43" i="6" s="1"/>
  <c r="J42" i="6"/>
  <c r="T42" i="6" s="1"/>
  <c r="J41" i="6"/>
  <c r="T41" i="6" s="1"/>
  <c r="J40" i="6"/>
  <c r="T40" i="6" s="1"/>
  <c r="J39" i="6"/>
  <c r="T39" i="6" s="1"/>
  <c r="J38" i="6"/>
  <c r="T38" i="6" s="1"/>
  <c r="J37" i="6"/>
  <c r="T37" i="6" s="1"/>
  <c r="J36" i="6"/>
  <c r="T36" i="6" s="1"/>
  <c r="J35" i="6"/>
  <c r="T35" i="6" s="1"/>
  <c r="J34" i="6"/>
  <c r="T34" i="6" s="1"/>
  <c r="J33" i="6"/>
  <c r="T33" i="6" s="1"/>
  <c r="J32" i="6"/>
  <c r="T32" i="6" s="1"/>
  <c r="J31" i="6"/>
  <c r="T31" i="6" s="1"/>
  <c r="J30" i="6"/>
  <c r="T30" i="6" s="1"/>
  <c r="J29" i="6"/>
  <c r="T29" i="6" s="1"/>
  <c r="J28" i="6"/>
  <c r="T28" i="6" s="1"/>
  <c r="J27" i="6"/>
  <c r="T27" i="6" s="1"/>
  <c r="J26" i="6"/>
  <c r="T26" i="6" s="1"/>
  <c r="J25" i="6"/>
  <c r="T25" i="6" s="1"/>
  <c r="J24" i="6"/>
  <c r="T24" i="6" s="1"/>
  <c r="J23" i="6"/>
  <c r="T23" i="6" s="1"/>
  <c r="J22" i="6"/>
  <c r="T22" i="6" s="1"/>
  <c r="J21" i="6"/>
  <c r="T21" i="6" s="1"/>
  <c r="J20" i="6"/>
  <c r="T20" i="6" s="1"/>
  <c r="J19" i="6"/>
  <c r="T19" i="6" s="1"/>
  <c r="J18" i="6"/>
  <c r="T18" i="6" s="1"/>
  <c r="J17" i="6"/>
  <c r="T17" i="6" s="1"/>
  <c r="J16" i="6"/>
  <c r="T16" i="6" s="1"/>
  <c r="J15" i="6"/>
  <c r="T15" i="6" s="1"/>
  <c r="J14" i="6"/>
  <c r="T14" i="6" s="1"/>
  <c r="J13" i="6"/>
  <c r="T13" i="6" s="1"/>
  <c r="J12" i="6"/>
  <c r="T12" i="6" s="1"/>
  <c r="J11" i="6"/>
  <c r="T11" i="6" s="1"/>
  <c r="J10" i="6"/>
  <c r="T10" i="6" s="1"/>
  <c r="J9" i="6"/>
  <c r="T9" i="6" s="1"/>
  <c r="J8" i="6"/>
  <c r="T8" i="6" s="1"/>
  <c r="J7" i="6"/>
  <c r="T7" i="6" s="1"/>
  <c r="J6" i="6"/>
  <c r="T6" i="6" s="1"/>
  <c r="J5" i="6"/>
  <c r="T5" i="6" s="1"/>
  <c r="J4" i="6"/>
  <c r="T4" i="6" s="1"/>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L42" i="6"/>
  <c r="L41" i="6"/>
  <c r="L40" i="6"/>
  <c r="L39" i="6"/>
  <c r="L38" i="6"/>
  <c r="L37" i="6"/>
  <c r="L36" i="6"/>
  <c r="L35" i="6"/>
  <c r="L34" i="6"/>
  <c r="L33" i="6"/>
  <c r="L32" i="6"/>
  <c r="L31" i="6"/>
  <c r="L30" i="6"/>
  <c r="L29" i="6"/>
  <c r="L28" i="6"/>
  <c r="L27" i="6"/>
  <c r="L26" i="6"/>
  <c r="L25" i="6"/>
  <c r="L23" i="6"/>
  <c r="L22" i="6"/>
  <c r="L21" i="6"/>
  <c r="L20" i="6"/>
  <c r="L19" i="6"/>
  <c r="L18" i="6"/>
  <c r="L17" i="6"/>
  <c r="L16" i="6"/>
  <c r="L15" i="6"/>
  <c r="L14" i="6"/>
  <c r="L13" i="6"/>
  <c r="L12" i="6"/>
  <c r="L11" i="6"/>
  <c r="L10" i="6"/>
  <c r="L9" i="6"/>
  <c r="L8" i="6"/>
  <c r="L7" i="6"/>
  <c r="L6" i="6"/>
  <c r="L5" i="6"/>
  <c r="L4" i="6"/>
  <c r="M54" i="6"/>
  <c r="M53" i="6"/>
  <c r="M52" i="6"/>
  <c r="M51" i="6"/>
  <c r="M50" i="6"/>
  <c r="M49" i="6"/>
  <c r="M48" i="6"/>
  <c r="M47" i="6"/>
  <c r="M45" i="6"/>
  <c r="M44" i="6"/>
  <c r="M43" i="6"/>
  <c r="M42" i="6"/>
  <c r="M41" i="6"/>
  <c r="M40" i="6"/>
  <c r="M39" i="6"/>
  <c r="M38" i="6"/>
  <c r="M37" i="6"/>
  <c r="M36" i="6"/>
  <c r="M35" i="6"/>
  <c r="M34" i="6"/>
  <c r="M33" i="6"/>
  <c r="M32" i="6"/>
  <c r="M31" i="6"/>
  <c r="M30" i="6"/>
  <c r="M29" i="6"/>
  <c r="M28" i="6"/>
  <c r="M27" i="6"/>
  <c r="M26" i="6"/>
  <c r="M25" i="6"/>
  <c r="M23" i="6"/>
  <c r="M22" i="6"/>
  <c r="M21" i="6"/>
  <c r="M20" i="6"/>
  <c r="M19" i="6"/>
  <c r="M18" i="6"/>
  <c r="M17" i="6"/>
  <c r="M16" i="6"/>
  <c r="M15" i="6"/>
  <c r="M14" i="6"/>
  <c r="M13" i="6"/>
  <c r="M12" i="6"/>
  <c r="M11" i="6"/>
  <c r="M10" i="6"/>
  <c r="M9" i="6"/>
  <c r="M8" i="6"/>
  <c r="M7" i="6"/>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O54" i="6"/>
  <c r="O53" i="6"/>
  <c r="O52" i="6"/>
  <c r="O51" i="6"/>
  <c r="O50" i="6"/>
  <c r="O49" i="6"/>
  <c r="O48" i="6"/>
  <c r="O47" i="6"/>
  <c r="O45" i="6"/>
  <c r="O44" i="6"/>
  <c r="O43" i="6"/>
  <c r="O42" i="6"/>
  <c r="O41" i="6"/>
  <c r="O40" i="6"/>
  <c r="O39" i="6"/>
  <c r="O38" i="6"/>
  <c r="O37" i="6"/>
  <c r="O36" i="6"/>
  <c r="O35" i="6"/>
  <c r="O34" i="6"/>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H6" i="6"/>
  <c r="Q6" i="6"/>
  <c r="H7" i="6"/>
  <c r="Q7" i="6"/>
  <c r="H8" i="6"/>
  <c r="Q8" i="6"/>
  <c r="H9" i="6"/>
  <c r="Q9" i="6"/>
  <c r="H10" i="6"/>
  <c r="Q10" i="6"/>
  <c r="H11" i="6"/>
  <c r="Q11" i="6"/>
  <c r="H12" i="6"/>
  <c r="Q12" i="6"/>
  <c r="H13" i="6"/>
  <c r="Q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U15" i="6" l="1"/>
  <c r="D55" i="6"/>
  <c r="B55" i="6"/>
  <c r="S30" i="6"/>
  <c r="U34" i="6"/>
  <c r="U51" i="6"/>
  <c r="N55" i="6"/>
  <c r="M56" i="6"/>
  <c r="S12" i="6"/>
  <c r="D56" i="6"/>
  <c r="G55" i="6"/>
  <c r="U39" i="6"/>
  <c r="P56" i="6"/>
  <c r="U32" i="6"/>
  <c r="U27" i="6"/>
  <c r="U38" i="6"/>
  <c r="U40" i="6"/>
  <c r="U14" i="6"/>
  <c r="U43" i="6"/>
  <c r="S45" i="6"/>
  <c r="S23" i="6"/>
  <c r="S35" i="6"/>
  <c r="S8" i="6"/>
  <c r="S7" i="6"/>
  <c r="S11" i="6"/>
  <c r="S15" i="6"/>
  <c r="S18" i="6"/>
  <c r="U28" i="6"/>
  <c r="S28" i="6"/>
  <c r="U19" i="6"/>
  <c r="U4" i="6"/>
  <c r="S49" i="6"/>
  <c r="U11" i="6"/>
  <c r="U37" i="6"/>
  <c r="S4" i="6"/>
  <c r="P55" i="6"/>
  <c r="S54" i="6"/>
  <c r="U42" i="6"/>
  <c r="U13" i="6"/>
  <c r="U31" i="6"/>
  <c r="I56" i="6"/>
  <c r="S41" i="6"/>
  <c r="S10" i="6"/>
  <c r="S14" i="6"/>
  <c r="S42" i="6"/>
  <c r="S50" i="6"/>
  <c r="U7" i="6"/>
  <c r="O56" i="6"/>
  <c r="O55" i="6"/>
  <c r="E55" i="6"/>
  <c r="S46" i="6"/>
  <c r="J56" i="6"/>
  <c r="F55" i="6"/>
  <c r="S6" i="6"/>
  <c r="S26" i="6"/>
  <c r="U54" i="6"/>
  <c r="U44" i="6"/>
  <c r="K56" i="6"/>
  <c r="S34" i="6"/>
  <c r="S40" i="6"/>
  <c r="G56" i="6"/>
  <c r="E56" i="6"/>
  <c r="S53" i="6"/>
  <c r="S51" i="6"/>
  <c r="S48" i="6"/>
  <c r="S44" i="6"/>
  <c r="S43" i="6"/>
  <c r="S39" i="6"/>
  <c r="S38" i="6"/>
  <c r="S31" i="6"/>
  <c r="S22" i="6"/>
  <c r="S19" i="6"/>
  <c r="U18" i="6"/>
  <c r="U29" i="6"/>
  <c r="U33" i="6"/>
  <c r="U35" i="6"/>
  <c r="U45" i="6"/>
  <c r="U48" i="6"/>
  <c r="U5" i="6"/>
  <c r="M55" i="6"/>
  <c r="B56" i="6"/>
  <c r="K55" i="6"/>
  <c r="S20" i="6"/>
  <c r="I55" i="6"/>
  <c r="S13" i="6"/>
  <c r="C56" i="6"/>
  <c r="C55" i="6"/>
  <c r="U10" i="6"/>
  <c r="J55" i="6"/>
  <c r="Q56" i="6"/>
  <c r="L56" i="6"/>
  <c r="L55" i="6"/>
  <c r="U53" i="6"/>
  <c r="F56" i="6"/>
  <c r="H56" i="6"/>
  <c r="U41" i="6"/>
  <c r="U50" i="6"/>
  <c r="U23" i="6"/>
  <c r="U47" i="6"/>
  <c r="N56" i="6"/>
  <c r="U22" i="6"/>
  <c r="U26" i="6"/>
  <c r="U36" i="6"/>
  <c r="U49" i="6"/>
  <c r="U20" i="6"/>
  <c r="U46" i="6"/>
  <c r="U9" i="6"/>
  <c r="S21" i="6"/>
  <c r="S29" i="6"/>
  <c r="S24" i="6"/>
  <c r="S17" i="6"/>
  <c r="S27" i="6"/>
  <c r="S33" i="6"/>
  <c r="S47" i="6"/>
  <c r="S9" i="6"/>
  <c r="U16" i="6"/>
  <c r="U25" i="6"/>
  <c r="U52" i="6"/>
  <c r="U17" i="6"/>
  <c r="U8" i="6"/>
  <c r="U21" i="6"/>
  <c r="U30" i="6"/>
  <c r="U6" i="6"/>
  <c r="U12" i="6"/>
  <c r="U24" i="6"/>
  <c r="S16" i="6"/>
  <c r="S52" i="6"/>
  <c r="S25" i="6"/>
  <c r="S37" i="6"/>
  <c r="S36" i="6"/>
  <c r="S32" i="6"/>
  <c r="H55" i="6"/>
  <c r="S5" i="6"/>
  <c r="Q55" i="6"/>
  <c r="R49" i="6" l="1"/>
  <c r="R43" i="6"/>
  <c r="R39" i="6"/>
  <c r="R17" i="6"/>
  <c r="R15" i="6"/>
  <c r="R11" i="6"/>
  <c r="R9" i="6"/>
  <c r="R31" i="6"/>
  <c r="R30" i="6"/>
  <c r="R12" i="6"/>
  <c r="R34" i="6"/>
  <c r="R51" i="6"/>
  <c r="R52" i="6"/>
  <c r="R48" i="6"/>
  <c r="R44" i="6"/>
  <c r="R13" i="6"/>
  <c r="R10" i="6"/>
  <c r="R42" i="6"/>
  <c r="R32" i="6"/>
  <c r="R6" i="6"/>
  <c r="R41" i="6"/>
  <c r="R16" i="6"/>
  <c r="R8" i="6"/>
  <c r="R23" i="6"/>
  <c r="R35" i="6"/>
  <c r="R19" i="6"/>
  <c r="R40" i="6"/>
  <c r="R14" i="6"/>
  <c r="R37" i="6"/>
  <c r="R50" i="6"/>
  <c r="R29" i="6"/>
  <c r="R27" i="6"/>
  <c r="R7" i="6"/>
  <c r="R45" i="6"/>
  <c r="R38" i="6"/>
  <c r="R18" i="6"/>
  <c r="R4" i="6"/>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herbw</author>
    <author>Lauren Williams</author>
    <author>Thomas D. Nail</author>
  </authors>
  <commentList>
    <comment ref="E3" authorId="0" shapeId="0" xr:uid="{00000000-0006-0000-0100-000001000000}">
      <text>
        <r>
          <rPr>
            <b/>
            <sz val="9"/>
            <color indexed="81"/>
            <rFont val="Tahoma"/>
            <family val="2"/>
          </rPr>
          <t>herbw:</t>
        </r>
        <r>
          <rPr>
            <sz val="9"/>
            <color indexed="81"/>
            <rFont val="Tahoma"/>
            <family val="2"/>
          </rPr>
          <t xml:space="preserve">
May be specifically noted in statute, or may be derived by operator response requirement.</t>
        </r>
      </text>
    </comment>
    <comment ref="T3" authorId="1" shapeId="0" xr:uid="{17E738D8-919D-4EB4-B69F-2FC8B945DEBE}">
      <text>
        <r>
          <rPr>
            <b/>
            <sz val="9"/>
            <color indexed="81"/>
            <rFont val="Tahoma"/>
            <family val="2"/>
          </rPr>
          <t>Lauren Williams:</t>
        </r>
        <r>
          <rPr>
            <sz val="9"/>
            <color indexed="81"/>
            <rFont val="Tahoma"/>
            <family val="2"/>
          </rPr>
          <t xml:space="preserve">
Do not need to cite reg</t>
        </r>
      </text>
    </comment>
    <comment ref="AJ3" authorId="1" shapeId="0" xr:uid="{CF9964E2-3F79-48CE-B064-0E94B42C4E7C}">
      <text>
        <r>
          <rPr>
            <b/>
            <sz val="9"/>
            <color indexed="81"/>
            <rFont val="Tahoma"/>
            <family val="2"/>
          </rPr>
          <t>Lauren Williams:</t>
        </r>
        <r>
          <rPr>
            <sz val="9"/>
            <color indexed="81"/>
            <rFont val="Tahoma"/>
            <family val="2"/>
          </rPr>
          <t xml:space="preserve">
Do not need to cite because language in AK</t>
        </r>
      </text>
    </comment>
    <comment ref="AZ28" authorId="2" shapeId="0" xr:uid="{00000000-0006-0000-0100-00000200000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Z33" authorId="2" shapeId="0" xr:uid="{00000000-0006-0000-0100-000003000000}">
      <text>
        <r>
          <rPr>
            <sz val="8"/>
            <color indexed="81"/>
            <rFont val="Tahoma"/>
            <family val="2"/>
          </rPr>
          <t>Gas and hazardous liquids $10,000 per day maximum $500,000 , others $500 per day maximum of $5,000</t>
        </r>
      </text>
    </comment>
    <comment ref="BD36" authorId="2" shapeId="0" xr:uid="{00000000-0006-0000-0100-000004000000}">
      <text>
        <r>
          <rPr>
            <sz val="8"/>
            <color indexed="81"/>
            <rFont val="Tahoma"/>
            <family val="2"/>
          </rPr>
          <t>Superior Court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brule</author>
  </authors>
  <commentList>
    <comment ref="B2" authorId="0" shapeId="0" xr:uid="{00000000-0006-0000-0200-000001000000}">
      <text>
        <r>
          <rPr>
            <u/>
            <sz val="8"/>
            <color indexed="81"/>
            <rFont val="Tahoma"/>
            <family val="2"/>
          </rPr>
          <t>See</t>
        </r>
        <r>
          <rPr>
            <sz val="8"/>
            <color indexed="81"/>
            <rFont val="Tahoma"/>
            <family val="2"/>
          </rPr>
          <t xml:space="preserve"> CGA Appendix A: Definitions.</t>
        </r>
      </text>
    </comment>
    <comment ref="B3" authorId="0" shapeId="0" xr:uid="{00000000-0006-0000-0200-00000200000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<sst xmlns="http://schemas.openxmlformats.org/spreadsheetml/2006/main" count="7476" uniqueCount="1978">
  <si>
    <t>Guam does not have a One-Call Center</t>
  </si>
  <si>
    <t>Puerto Rico</t>
  </si>
  <si>
    <t>Guam</t>
  </si>
  <si>
    <t>Not addressed.</t>
  </si>
  <si>
    <t>Added changes to MA, MS, NJ, NY, OK, PA, TX</t>
  </si>
  <si>
    <t>Changed heading of column F adding non-invasive &amp; added Associate Rules &amp; Regs.</t>
  </si>
  <si>
    <t>Excavators</t>
  </si>
  <si>
    <t>Operators</t>
  </si>
  <si>
    <t>Added changes to AR, CT, DC, DE, LA, MD</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</si>
  <si>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</si>
  <si>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</si>
  <si>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</si>
  <si>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</si>
  <si>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</si>
  <si>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</si>
  <si>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</si>
  <si>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</si>
  <si>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</si>
  <si>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</si>
  <si>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</si>
  <si>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</si>
  <si>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</si>
  <si>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</si>
  <si>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</si>
  <si>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</si>
  <si>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</si>
  <si>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</si>
  <si>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</si>
  <si>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</si>
  <si>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</si>
  <si>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</si>
  <si>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</si>
  <si>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</si>
  <si>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</si>
  <si>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</si>
  <si>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</si>
  <si>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</si>
  <si>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</si>
  <si>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</si>
  <si>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</si>
  <si>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</si>
  <si>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</si>
  <si>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</si>
  <si>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</si>
  <si>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</si>
  <si>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</si>
  <si>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</si>
  <si>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</si>
  <si>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</si>
  <si>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</si>
  <si>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</si>
  <si>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</si>
  <si>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</si>
  <si>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</si>
  <si>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</si>
  <si>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</si>
  <si>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</si>
  <si>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</si>
  <si>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</si>
  <si>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</si>
  <si>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</si>
  <si>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</si>
  <si>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</si>
  <si>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</si>
  <si>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</si>
  <si>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</si>
  <si>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</si>
  <si>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</si>
  <si>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</si>
  <si>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</si>
  <si>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</si>
  <si>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</si>
  <si>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</si>
  <si>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</si>
  <si>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</si>
  <si>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</si>
  <si>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</si>
  <si>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</si>
  <si>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</si>
  <si>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</si>
  <si>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</si>
  <si>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</si>
  <si>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</si>
  <si>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Hawaii Public Utilities Commission</t>
  </si>
  <si>
    <t xml:space="preserve">No </t>
  </si>
  <si>
    <t>White-Line Required</t>
  </si>
  <si>
    <t>Hand-Dig / Soft Excavate Required</t>
  </si>
  <si>
    <t>New York</t>
  </si>
  <si>
    <t>State Scorecard to NTDPC Model</t>
  </si>
  <si>
    <t>Penalties / Fines ≥ NTDPC Model</t>
  </si>
  <si>
    <t>True Count</t>
  </si>
  <si>
    <t>Monitor Back Ream Required</t>
  </si>
  <si>
    <t>False Count</t>
  </si>
  <si>
    <t xml:space="preserve">No
</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</si>
  <si>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</si>
  <si>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</si>
  <si>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</si>
  <si>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</si>
  <si>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</si>
  <si>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</si>
  <si>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</si>
  <si>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</si>
  <si>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Ran update macro to fix sort problem.</t>
  </si>
  <si>
    <t>Fixed calculation errors</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</si>
  <si>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</si>
  <si>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</si>
  <si>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</si>
  <si>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</si>
  <si>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</si>
  <si>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</si>
  <si>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</si>
  <si>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Fixed small bug in regulatory agency formula</t>
  </si>
  <si>
    <t>Added changes to NC, SC, VA, WV, GA, FL</t>
  </si>
  <si>
    <t>Added changes to AL, NH, ME, RI, VT</t>
  </si>
  <si>
    <t>Glossary of Terms</t>
  </si>
  <si>
    <t>None</t>
  </si>
  <si>
    <t>Ticket Life
(# of days)</t>
  </si>
  <si>
    <t>Definition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</si>
  <si>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</si>
  <si>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</si>
  <si>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</si>
  <si>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</si>
  <si>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</si>
  <si>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</si>
  <si>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</si>
  <si>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</si>
  <si>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</si>
  <si>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</si>
  <si>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</si>
  <si>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</si>
  <si>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</si>
  <si>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</si>
  <si>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</si>
  <si>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</si>
  <si>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</si>
  <si>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</si>
  <si>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</si>
  <si>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</si>
  <si>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State Damage Prevention / One-Call Law Recently Revised With Future Implementation Dates</t>
  </si>
  <si>
    <t xml:space="preserve">Not addressed
</t>
  </si>
  <si>
    <t>Yes.</t>
  </si>
  <si>
    <t xml:space="preserve">Yes </t>
  </si>
  <si>
    <t xml:space="preserve">Not addressed </t>
  </si>
  <si>
    <t>Administrator of the Rhode Island Division of Public Utilities and Carriers</t>
  </si>
  <si>
    <t>Connecticut Department of Energy and Environmental Protection, Public Utilities Regulatory Authority</t>
  </si>
  <si>
    <t>(1) Dig Safely. New York -- (http://www.digsafelyny.com/);  
    (2) NewYork811 (five Boroughs and Nassau and Suffolk Counties on Long Island) -- (http://newyork-811.com/)</t>
  </si>
  <si>
    <t xml:space="preserve">   (1) Montana811  (http://www.montana811.org)
   (2) Montana 811, UDIG (Flathead and Lincoln Counties and portions of Lake County) -- (http://www.montana811.com) and (www.udig.org)</t>
  </si>
  <si>
    <t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</si>
  <si>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</si>
  <si>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</si>
  <si>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</si>
  <si>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</si>
  <si>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</si>
  <si>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Minimum # Days for Operator to Respond After Receiving Notice (Generally)</t>
  </si>
  <si>
    <t>Excavator Notice  
(Specific Language)</t>
  </si>
  <si>
    <t>White-Line Required  
(Yes / No)</t>
  </si>
  <si>
    <t>Preserve / Maintain Marks Required  
(Yes / No)</t>
  </si>
  <si>
    <t>Call Again If No Response from Operator Or Signs Of Unmarked Facilities  
(Yes / No)</t>
  </si>
  <si>
    <t>Excavator Notice: Minimum # Working Days Before Digging</t>
  </si>
  <si>
    <t>Excavation: Definition</t>
  </si>
  <si>
    <t>Excavator: Definition</t>
  </si>
  <si>
    <t>Hand Dig, Vacuum or Soft Excavation Within Tolerance Zone  
(Yes / No)</t>
  </si>
  <si>
    <t>Special Digging Requirements Within Tolerance Zone  
(Specific Language)</t>
  </si>
  <si>
    <t>Separate Locate Request Required for Each Excavator  
(Yes / No)</t>
  </si>
  <si>
    <t>Call 911 if Hazardous Materials Released  
(Yes / No)</t>
  </si>
  <si>
    <t>Notice Exemptions  
(Yes / No)</t>
  </si>
  <si>
    <t>Notice Exemptions  
(Specific Language)</t>
  </si>
  <si>
    <t>Minimum Standards for Locator Qualifications  
(Yes / No)</t>
  </si>
  <si>
    <t>Law Specifies Marking Standards Other Than Color  
(Yes / No)</t>
  </si>
  <si>
    <t>Minimum Standards for Locator Qualifications  
(Specific Language)</t>
  </si>
  <si>
    <t>Law Specifies Marking Standards Other Than Color  
(Specific Language)</t>
  </si>
  <si>
    <t>Law Includes Specific Language For Operators To Locate Sewer Laterals  
(Yes / No)</t>
  </si>
  <si>
    <t>Law Includes Specific Language For Operators To Locate Abandoned Facilities  
(Yes / No)</t>
  </si>
  <si>
    <t>Operator Must Locate Abandoned Facilities  
(Specific Language)</t>
  </si>
  <si>
    <t>Operator Must Provide One-Call Center with Information On Locations of Buried Facilities  
(Yes / No)</t>
  </si>
  <si>
    <t>Operator Must Provide One-Call Center with Information On Locations of Buried Facilities  
(Specific Language)</t>
  </si>
  <si>
    <t>Operator Must Update Information On Locations of Buried Facilities  
(Yes / No)</t>
  </si>
  <si>
    <t>Operator Must Update Information On Locations of Buried Facilities  
(Specific Language)</t>
  </si>
  <si>
    <t>New Facilities Must Be Locatable Electronically  
(Yes / No)</t>
  </si>
  <si>
    <t>New Facilities Must Be Locatable Electronically  
(Specific Language)</t>
  </si>
  <si>
    <t>Design Request  
(Yes / No)</t>
  </si>
  <si>
    <t xml:space="preserve">One-Call Law Addresses Board Make-Up  
(Yes / No) </t>
  </si>
  <si>
    <t>One-Call Law Addresses Board Make-Up  
(Specific Language)</t>
  </si>
  <si>
    <t>Separate Body Designated to Advise Enforcement Authority  
(Yes / No)</t>
  </si>
  <si>
    <t>Separate Body Designated to Advise Enforcement Authority  
(Specific Language)</t>
  </si>
  <si>
    <t>Penalties / Fines Excavators  
(Yes / No)</t>
  </si>
  <si>
    <t>Penalties / Fines Excavators  
(Specific Language)</t>
  </si>
  <si>
    <t>Penalties / Fines Operators  
(Yes / No)</t>
  </si>
  <si>
    <t>Penalties / Fines Operators  
(Specific Language)</t>
  </si>
  <si>
    <t>Penalties / Fines Other  
(Specific Language)</t>
  </si>
  <si>
    <t>Penalties / Fines Other  
(Yes / No)</t>
  </si>
  <si>
    <t>Damage Investigation Required by Enforcement Authority  
(Yes / No)</t>
  </si>
  <si>
    <t>Law &amp; Regulation</t>
  </si>
  <si>
    <t>Administrative Rules / Regulations  
(Yes / No)</t>
  </si>
  <si>
    <t>Date of Last Revision to Statute / Law</t>
  </si>
  <si>
    <t xml:space="preserve">Statute / Law 
(Name &amp; Link)    </t>
  </si>
  <si>
    <t>Administrative Rules / Regulations  
(Name &amp; Link)</t>
  </si>
  <si>
    <t>State One-Call Center(s)  
(Name &amp; Link)</t>
  </si>
  <si>
    <t>Special Language Regarding Trenchless Technology  
(Yes / No)</t>
  </si>
  <si>
    <t>Notify Operator of Damage  
(Yes / No)</t>
  </si>
  <si>
    <t>Enforcement Authority Identified</t>
  </si>
  <si>
    <t>Alabama 811  
(http://www.al811.com)</t>
  </si>
  <si>
    <t>1998 
and 
2015</t>
  </si>
  <si>
    <t xml:space="preserve">    AK Statute Sec. 42.30.490. (4) "excavator" means a person who conducts excavation in the state;</t>
  </si>
  <si>
    <t xml:space="preserve">    AK Statute Sec. 42.30.490. (3) "excavation" means (A) an activity in which earth, rock, or other material on or below the ground is moved or otherwise displaced by any means; (B) road maintenance that changes the original road grade; (C) demolition or movement of earth by equipment, tools, or explosive device except tilling of the soil less than 12 inches in depth for agricultural purposes;</t>
  </si>
  <si>
    <t xml:space="preserve">    AK Statute Sec. 42.30.410 (c). 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</si>
  <si>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 xml:space="preserve">    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</si>
  <si>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 xml:space="preserve">    AK Statute Sec. 42.30.410 (c) -  ...The operator shall use stakes, paint, or other clearly identifiable material to show the field location of the underground facility. The marker used to designate the approximate location of an underground facility must follow the current color code standard used by the American Public Works Association.</t>
  </si>
  <si>
    <t xml:space="preserve">    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</si>
  <si>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</si>
  <si>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</si>
  <si>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Civil court</t>
  </si>
  <si>
    <t xml:space="preserve">    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</si>
  <si>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Arizona 811 
(www.arizona811.com)</t>
  </si>
  <si>
    <t>Arizona Administrative Code, R14-2-106 and R14-2-101 
(http://apps.azsos.gov/public_services/Title_14/14-02.pdf)</t>
  </si>
  <si>
    <t xml:space="preserve">    1. Though not specifically outlined in AZ law or regulation, this requirement has been incorporated into the AZ program through interpretation and is considered enforceable.   
    2.  Arizona Administrative Code R14-2-101 requires all public service corporations to report any accident in which a public service corporation is involved which concerns death, personal injury, or property damage exceeding $5,000.</t>
  </si>
  <si>
    <t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</si>
  <si>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B.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No person shall begin excavating before the location and marking are complete or the excavator is notified that marking is unnecessary. </t>
  </si>
  <si>
    <t xml:space="preserve">    Arizona Revised Statute 40-360.21-8. "Excavation" means any operation in which earth, rock or other material in the ground is moved, removed or otherwise displaced by means or use of any tools, equipment or explosives and includes, without limitation, grading, trenching, digging, ditching, drilling, augering, boring, tunnelling, scraping, cable or pipe plowing and driving.</t>
  </si>
  <si>
    <t>15
(ARS 40-360.22.J)</t>
  </si>
  <si>
    <t>Yes, but only on request by the underground facilities operator. (ARS 40-360.22.C)</t>
  </si>
  <si>
    <t xml:space="preserve">    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</si>
  <si>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 xml:space="preserve">    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</si>
  <si>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</si>
  <si>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t>
  </si>
  <si>
    <t xml:space="preserve">    Arkansas Code Annotated, 14-271-102. (9) “Person” means any individual, any corporation, partnership, association, improvement district, property owners association, property developer, public agency, or any other entity organized under the laws of any state or any subdivision or instrumentality of a state, and any employee, agent, or legal representative thereof;</t>
  </si>
  <si>
    <t xml:space="preserve">    Arkansas Code Annotated, 14-271-102. (3) “Demolish” or “demolition” means any operation by which a structure or mass of material is wrecked, razed, rendered, moved, or removed by means of any powered tools, powered equipment, exclusive of transportation equipment, or discharge explosives;    (4)  “Excavate” or “excavation” means to dig, compress, or remove earth, rock, or other materials in or on the ground by use of mechanized equipment, tools manipulated only by human or animal power, or blasting, including without limitation augering, boring, backfilling, drilling, grading, pile-driving, plowing in, pulling in, trenching, tunneling, and plowing;</t>
  </si>
  <si>
    <t>Yes 
(Arkansas Code Annotated, 14-271-112. (b))</t>
  </si>
  <si>
    <t xml:space="preserve">    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</si>
  <si>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</si>
  <si>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 xml:space="preserve">    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</si>
  <si>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</si>
  <si>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 xml:space="preserve">    Arkansas Code Annotated, 14-271-108 (b) Changes to any of the information contained in the notice filed in accordance with subsection (a) of this section shall be filed with the One Call Center within thirty (30) days of the change.</t>
  </si>
  <si>
    <t xml:space="preserve">    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</si>
  <si>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 xml:space="preserve">    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</si>
  <si>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    Arkansas Code Annotated, 14-271-112.  Notice of intent to excavate or demolish.   (a) Except as provided in § 14-271-109, no person may engage in excavation or demolition activities without having first notified the One Call Center in accordance with the provisions listed in this section.  (b) (1) Each person responsible for any excavation or demolition operation shall serve written or telephonic notice of intent to excavate or demolish at least two (2), but not more than ten (10), full working days before commencing this activity.  (2) The notice of intent shall be delivered to the One Call Center.</t>
  </si>
  <si>
    <t xml:space="preserve">    Arkansas Code Annotated, 14-271-110 (a) (4) (A)  When excavating within the approximate location of an underground facility, the excavator shall uncover the facility using a method approved by the operator.   (B) No power-driven tools or equipment shall be used without the express approval of the operator.</t>
  </si>
  <si>
    <t xml:space="preserve">No 
   (Arkansas Code § 14-271-113. (a)(1)) </t>
  </si>
  <si>
    <t xml:space="preserve">Yes 
   (Arkansas Code § 14-271-113. (a)(1)) </t>
  </si>
  <si>
    <t xml:space="preserve">    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t>
  </si>
  <si>
    <t xml:space="preserve">    California Code  4216.13.  (a) The board shall be composed of nine members, of which seven shall be appointed by the Governor, one shall be appointed by the Speaker of the Assembly, and one shall be appointed by the Senate Committee on Rules.    (b) The seven members appointed by the Governor shall be appointed, as follows:  (1) Three members shall have knowledge and expertise in the operation of subsurface installations. Of those three members, one shall have knowledge and expertise in the operation of the subsurface installations of a municipal utility. At least one of the three members shall have knowledge and experience in the operation of high priority subsurface installations.  (2) Three members shall have knowledge and experience in contract excavation for employers who are not operators of subsurface installations. Of the three members, one member shall be a general engineering contractor, one member shall be a general building contractor, and one member shall be a specialty contractor. For the purposes of this section, the terms “general engineering contractor,” “general building contractor,” and “specialty contractor” shall have the meanings given in Article 4 (commencing with Section 7055) of Chapter 9 of Division 3 of the Business and Professions Code.  (3) One member shall have knowledge and expertise in performing or managing agricultural operations in the vicinity of subsurface installations.    (c) The member appointed by the Speaker of the Assembly shall have knowledge and expertise in representing in safety matters the workers employed by contract excavators.    (d) The member appointed by the Senate Committee on Rules shall have knowledge and expertise in subsurface installation location and marking and shall not be under the direct employment of an operator.    (e) The board may invite two directors of operations of regional notification centers to be nonvoting ex officio members of the board.</t>
  </si>
  <si>
    <t>No.  
     Reference California Code 4216.6. (g) regarding reporting to and by the regional notification centers.</t>
  </si>
  <si>
    <t xml:space="preserve">    Colorado Revised Statute § 9-1.5-102. (6) “Person” means any individual acting on his or her own behalf, sole proprietor, partnership, association, corporation, or joint venture; the state, any political subdivision of the state, or any instrumentality or agency of either; or the legal representative of any of them. </t>
  </si>
  <si>
    <t xml:space="preserve">30
(Colorado Revised Statutes § 9-1.5-103 (4)(b)) </t>
  </si>
  <si>
    <t xml:space="preserve">18"
(Colorado Revised Statutes § 9-1.5-103 (4)(c)(I)) </t>
  </si>
  <si>
    <t>Yes
(Colorado Revised Statutes § 9-1.5-103 (6))</t>
  </si>
  <si>
    <t>Yes
(Colorado Revised Statutes § 9-1.5-103 (4)(c)(II)(A))</t>
  </si>
  <si>
    <t xml:space="preserve">Yes
(Colorado Revised Statutes § § 9-1.5-103 (7) (b), "... the owner or operator of the damaged underground facility shall provide the information...to notification association within ninety days after service has been restored.") </t>
  </si>
  <si>
    <t xml:space="preserve">    Connecticut Public Utilities Regulatory Authority DPUC Regulations, Sections 16-345-1 thru 9 
(http://ct.gov/pura/lib/pura/regs/16-345-1to9.pdf)</t>
  </si>
  <si>
    <t xml:space="preserve">    Connecticut General Statute, Chapter 293, Section 16-345. (5)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dredging, reclamation processes and milling; excluding the tilling of soil for agricultural purposes. For the purposes of this subdivision, dredging does not include dredging associated with the production and harvesting of aquaculture crops.  (6) “Demolition” means the wrecking, razing, rending, moving or removing of any structure.</t>
  </si>
  <si>
    <t>18"
(Connecticut General Statute, Chapter 293, Section 16-345 (8))</t>
  </si>
  <si>
    <t>Yes
(CT PURA Reg. Sect. 16-345-4. (c)(7))</t>
  </si>
  <si>
    <t>30
(CT PURA Reg. Section 16-345-4. (d))</t>
  </si>
  <si>
    <t>Yes
(CT PURA Reg. Sect. 16-345-4. (c)(3))</t>
  </si>
  <si>
    <t>Yes
(CT PURA Reg. Sect. 16-345-4. (a)(1)(E) and Sect. 16-345-4. (e))</t>
  </si>
  <si>
    <t>Yes
(CT PURA Reg. Sect. 16-345-4. (c)(8))</t>
  </si>
  <si>
    <t>No
(CT PURA Reg. Sect. 16-345-4. (c)(7))</t>
  </si>
  <si>
    <t>Yes
(CT PURA Reg. Sect. 16-345-4. (a)(1)(B))</t>
  </si>
  <si>
    <t>Yes
(CT PURA Reg. Sect. 16-345-4. (f)(1))</t>
  </si>
  <si>
    <t>Yes
(CT PURA Reg. Sect. 16-345-4. (f)(2))</t>
  </si>
  <si>
    <t xml:space="preserve">    CT PURA Regulations Sec. 16-345-3 (b) Each public utility shall: (1) By the end of the second full day, (excluding Saturdays, Sundays and holidays) after the day of notification … or by the date on which excavation or demolition is scheduled to commence …, whichever is later:  (A) Except for an area of continual excavation, [if]… the public utility … has underground facilities in the designated area, mark the approximate location of such facilities … [to] enable the excavator to establish the actual location of the underground facilities … if it is not practical to so mark the location of such facilities, identify the approximate location of such facilities in a manner mutually agreeable to the public utility and the excavator. Any interconnections between facilities of the public utility and others, such as tees connecting mains to customer owned facilities, shall be clearly marked and labeled by the utility providing service to the interconnection …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or demolition at or near its facilities including …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those standard and repeating facilities, provided that maps indicating the approximate location are supplied to the excavator within the specified time limit. Facilities that are attached to a standard and repeating layout but do not conform to the standard and repeating layout shall be marked unless an alternate mutually agreeable location method is used; (C) [If] …the public utility determines that it has no underground facilities in the designated area, make reasonable effort to so inform the excavator and document such efforts, or mark this information in accordance with subsection (l) of section 16-345-5 …; and (D) Upon receipt of a ticket of an area of continual excavation, the public utility shall contact the party requesting the ticket, and provide it information or maps indicating the location of facilities in the area of continual excavation;  (2) [If] …the excavator is unable to locate the actual location of the underground facilities after the approximate location of an underground utility facility has been marked by the public utility, provide such further on-site assistance as may be needed to determine the actual location of the underground facilities. … (3) Immediately upon receipt of a ticket of an emergency excavation, dispatch personnel to determine the effect of the excavation or demolition on any facility it may have in the area and to mark the approximate location of facilities in the designated area; (4) Immediately upon receipt of a ticket of emergency blasting, dispatch personnel to determine the effect of the blasting on any facility it may have in the area and to mark the approximate location of facilities in the designated area; …</t>
  </si>
  <si>
    <t xml:space="preserve">    CT PURA Regulations Sec. 16-345-5 (a) All surface markings, stakes and flags indicating the approximate location of an underground facility shall be made in accordance with this section. ...  (i) With the exception of normal traffic control markings, all markings on public streets, sidewalks and rights-of-way, and all surface marking, flagging and staking of public utility locations and designated areas of excavation or demolition shall be in accordance with, and shall not conflict with, the following uniform color code: ... (j) All surface marking, flagging and staking utilized for the location of underground facilities shall contain: (1) The name of the public utility or a commonly recognized abbreviation; (2) The material of the facility in accordance with the following (where applicable): ... and (3) Special descriptors of the facilities (where applicable):  ...  (k) All surface marking, flagging and staking shall be in accordance with the following: (1) Markings for pipes shall appear as follows (“ABC” (which represents the name of the public utility or commonly recognized abbreviation), pipe size, material type and any special descriptors shall also be shown in sufficient quantities to be visible from any point in the designated area): ... (m) A public utility may signify that it has no facilities in the designated area by writing "NO" plus the name of the public utility or commonly recognized abbreviation in letters at least six inches high using the uniform color code as described in subsection (i) of this section. [See CT PURA Regulations Sec. 16-345-5 for detailed marking requirements.]
</t>
  </si>
  <si>
    <t>No
(CT PURA Reg. Sect. 16-345-4. (c)(3)(B) calls for excavators to locate sewer laterals when using trenchless excavation.)</t>
  </si>
  <si>
    <t xml:space="preserve">    CT PURA Regulations Sec. 16-345-3 (a) Each public utility shall:; ...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mapping system maintained by the central clearinghouse. The record shall be sufficiently detailed in order to allow the central clearinghouse to identify such previously unrecorded or inaccurately recorded facilities within its standard mapping system; (8) Maintain records of all existing underground utility facility locations, including without limitation, facilities abandoned in place and interconnections to all utility users; ....</t>
  </si>
  <si>
    <t xml:space="preserve">    CT PURA Regulations Sec. 16-345-3 (i) Any person who locates and marks the location of underground facilities on behalf of a public utility shall be trained in applicable locating industry standards and practices equal or superior to the National Utility Locating Contractors Association's locator training standards and practices. Each person’s training shall be documented, and such documents shall be maintained by the public utility. </t>
  </si>
  <si>
    <t xml:space="preserve">    CT PURA Regulations Sec. 16-345-3 (a) (8) Maintain records of all existing underground utility facility locations, including without limitation, facilities abandoned in place and interconnections to all utility users; (9) Receive tickets from the central clearinghouse; ... (b) Each public utility shall: (1) By the end of the second full day... after the day of notification ... of a proposed excavation or demolition, or by the date on which excavation or demolition is scheduled to commence as reported in the notification to the central clearinghouse, whichever is later:  (A) Except for an area of continual excavation, in the event that the public utility determines that it has underground facilities in the designated area, mark the approximate location of such facilities...</t>
  </si>
  <si>
    <t>Yes    
    (CT PURA Regulations Sect. 16-345-2 (c) and Sect. 16-345-3 (e))</t>
  </si>
  <si>
    <t xml:space="preserve">    CT PURA Regulations Sect. 16-345-3 (h) For all new non-metallic utility facilities, the utility shall install a means of locating the facility using electronic locating equipment, such as tracing wire. </t>
  </si>
  <si>
    <t xml:space="preserve">Yes  
(CT PURA Regulations Sec. 16-345-3 (a)) </t>
  </si>
  <si>
    <t xml:space="preserve">   Connecticut General Statute, Chapter 293, Section 16-345. (3) “Public utility” means the owner or operator of underground facilities ... A public utility does not include the owner of facilities for utility service solely for such owner’s private residence.  
    CT PURA Regulations Sec. 16-345-3 (a) Each public utility shall: (1) Register the geographic areas in which it owns or operates underground facilities within the State of Connecticut, including new facilities, by reference to the central clearinghouse’s standard mapping system ... (2) Reimburse the central clearinghouse, in accordance with billing rates set by the Authority as part of the central clearinghouse's budget; ... (5) File with the central clearinghouse such other information which the central clearinghouse or the Authority shall deem necessary to carry out the objectives of Chapter 293 of the Connecticut General Statutes and the public safety; </t>
  </si>
  <si>
    <t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t>
  </si>
  <si>
    <t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t>
  </si>
  <si>
    <t>Yes      
(CT PURA Regulations Sect. 16-345-3 (a) )</t>
  </si>
  <si>
    <t xml:space="preserve">    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</si>
  <si>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24"
(Delaware Code 26.8.I § 806 (a) (7))</t>
  </si>
  <si>
    <t xml:space="preserve">    Delaware Code 26.8.I § 806 (a) Prior to undertaking any excavation or demolition activities, it shall be the duty of each excavator to: ... (2) Notify the approved notification center not less than 2 working days, but no more than 10 working days, prior to the day of the commencement of such work.... (3) Ascertain the location and type of utility lines, and information prescribed by § 803(5) of this title and the identifying number or numbers assigned (pursuant to § 807 of this title) by the approved notification center in response to the notice prescribed in paragraph (a)(2) of this section; (4) Inform each person employed by the excavator at the site of such work of the information obtained pursuant to paragraph (a)(3) of this section;</t>
  </si>
  <si>
    <t>Yes
(Delaware Code 26.8.I § 806 (a) (7))</t>
  </si>
  <si>
    <t>Yes
(Delaware Code 26.8.I § 806 (a) (5))</t>
  </si>
  <si>
    <t>No
(Per Delaware Code 26.8.I § 806 (a) (5) excavator must call for remarking but code does not require excavator to stop work.)</t>
  </si>
  <si>
    <t xml:space="preserve">    Delaware Code, Title 26, Chapter 8, Subchapter I, § 802 (7) "Excavate'' or "excavation'' shall mean any operation in which earth, rock or other material in the ground is moved, removed or otherwise displaced or disturbed by means of any tools, equipment or explosives and includes, without limitation, grading, trenching, digging, dredging, ditching, drilling, augering, tunnelling, boring, backfilling, post pounding, driving objects into the ground, installation of form pins, hammering, scraping, cable or pipe plowing or driving, but does not include the surface cultivation of the soil for agricultural purposes, such as tilling, or patch-type paving where the same, including cutback, does not exceed 12 inches in depth measured from the surface of the pavement being patched.</t>
  </si>
  <si>
    <t xml:space="preserve">    Delaware Code, Title 26, Chapter 8, Subchapter I, § 802 (8) "Excavator'' shall mean any person, including those acting either as an employer or employee, intending to perform or performing excavation or demolition work.</t>
  </si>
  <si>
    <t xml:space="preserve">Yes
(Delaware Code 26.8.I § 806 (a)) </t>
  </si>
  <si>
    <t xml:space="preserve">Yes
(Delaware Code 26.8.I § 806 (a)(8)) </t>
  </si>
  <si>
    <t xml:space="preserve">2
(Delaware Code 26.8.I § 803 (4)) </t>
  </si>
  <si>
    <t>Operator Requirements to Respond to Locate Notification  
(Specific Language)</t>
  </si>
  <si>
    <t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</si>
  <si>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    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</si>
  <si>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    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</si>
  <si>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 804  It shall be the duty of each underground pipeline facility operator to:  (1) Participate in the approved notification center.  (2) Provide as follows for inspection of pipelines that such operator has reason to believe could be damaged by excavation activities:  a. The inspection must be done as frequently as necessary during and after the excavation activities to verify the integrity of the pipeline; and  b. In case of blasting, any inspection must include leakage surveys.</t>
  </si>
  <si>
    <t xml:space="preserve">Yes
(Delaware Code 26.8.I § 803 (1)) </t>
  </si>
  <si>
    <t xml:space="preserve">    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t>
  </si>
  <si>
    <t xml:space="preserve">    Attorney General
    (Delaware Code 26.8.I § 809 "...the Attorney General or any operator or owner of said utility line may institute an action for... relief including interim equitable relief and punitive damages, in a court of competent jurisdiction in the county in which the excavation or demolition has occurred, is occurring or is about to occur, or in which the defendant's or respondent's principal place of business is located.) </t>
  </si>
  <si>
    <t>Miss Utility: Delaware (http://www.missutility.net/delaware)</t>
  </si>
  <si>
    <t xml:space="preserve">    Delaware Regulations: Administrative Code: Title 7, Section 1201, "Accidental Release Prevention Regulation", Subsection 12.0 "State Agency Notification": Every State agency having authority to grant construction or operating permits to covered processes having regulated substances on-site shall notify the Department in writing prior to granting any permits and shall confirm that the owner or operator has been informed of the Regulatory requirements of this regulation. 
(http://regulations.delaware.gov/AdminCode/title7/1000/1200/1201.shtml#TopOfPage) </t>
  </si>
  <si>
    <t>Excavator Requirments</t>
  </si>
  <si>
    <t>Excavator Notice to One Call Required (Yes / No)</t>
  </si>
  <si>
    <t>Excavator Notice Minimum # Working Days Before Digging</t>
  </si>
  <si>
    <t>Excavator Notice (Specific Language)</t>
  </si>
  <si>
    <t>Ticket Life (# of days)</t>
  </si>
  <si>
    <t>White-Line Required (Yes / No)</t>
  </si>
  <si>
    <t>Special Digging Requirements Within Tolerance Zone (Specific Language)</t>
  </si>
  <si>
    <t>Hand Dig / Vacuum or Soft Excavation Within Tolerance Zone (Yes / No)</t>
  </si>
  <si>
    <t>Preserve / Maintain Marks Required (Yes / No)</t>
  </si>
  <si>
    <t>Call Again If No Response from Operator Or Signs Of Unmarked Facilities  (Yes / No)</t>
  </si>
  <si>
    <t>Stop Work and Notify One-Call if Marks Moved or No Longer Visible  (Yes / No)</t>
  </si>
  <si>
    <t>Special Language Regarding Trenchless Technology (Yes / No)</t>
  </si>
  <si>
    <t>Separate Locate Request Required for Each Excavator (Yes / No)</t>
  </si>
  <si>
    <t>Notify Operator of Damage (Yes / No)</t>
  </si>
  <si>
    <t>Notify One Call Center of Damage (Yes / No)</t>
  </si>
  <si>
    <t>Call 911 if Hazardous Materials Released (Yes / No)</t>
  </si>
  <si>
    <t>Notice Exemptions (Yes / No)</t>
  </si>
  <si>
    <t>Notice Exemptions (Specific Language))</t>
  </si>
  <si>
    <t>Operator Requirements to Respond to Locate Notification (Specific Language)</t>
  </si>
  <si>
    <t>Minimum Standards for Locator Qualifications (Yes / No)</t>
  </si>
  <si>
    <t>Law Specifies Marking Standards Other Than Color (Specific Language)</t>
  </si>
  <si>
    <t>Law Includes Specific Language For Operators To Locate Sewer Laterals (Yes / No)</t>
  </si>
  <si>
    <t>Law Includes Specific Language For Operators To Locate Abandoned Facilities  (Yes / No)</t>
  </si>
  <si>
    <t>Operator Must Provide One-Call Center with Information On Locations of Buried Facilities (Yes / No)</t>
  </si>
  <si>
    <t>Operator Must Provide One-Call Center with Information On Locations of Buried Facilities (Specific Language)</t>
  </si>
  <si>
    <t>Operator Must Update Information On Locations of Buried Facilities (Yes / No)</t>
  </si>
  <si>
    <t>New Facilities Must Be Locatable Electronically (Specific Language)</t>
  </si>
  <si>
    <t>Design Request (Yes / No)</t>
  </si>
  <si>
    <t>One Call, Enforcement, and Reporting</t>
  </si>
  <si>
    <t>Mandatory One Call Membership (Yes / No)</t>
  </si>
  <si>
    <t>One Call Membership Exemptions (Yes / No)</t>
  </si>
  <si>
    <t>One Call Membership Exemptions (Specific Language)</t>
  </si>
  <si>
    <t>One-Call Law Addresses Board Make-Up (Yes / No)</t>
  </si>
  <si>
    <t>One-Call Law Addresses Board Make-Up (Specific Language)</t>
  </si>
  <si>
    <t>Separate Body Designated to Advise Enforcement Authority (Yes / No)</t>
  </si>
  <si>
    <t>Separate Body Designated to Advise Enforcement Authority (Specific Language)</t>
  </si>
  <si>
    <t>Penalties / Fines Excavators (Yes / No)</t>
  </si>
  <si>
    <t>Penalties / Fines Excavators (Specific Language)</t>
  </si>
  <si>
    <t>Penalties / Fines Operators (Yes / No)</t>
  </si>
  <si>
    <t>Penalties / Fines Operators (Specific Language)</t>
  </si>
  <si>
    <t xml:space="preserve">Penalties / Fines Other (Yes / No) </t>
  </si>
  <si>
    <t>Penalties / Fines Other (Specific Language)</t>
  </si>
  <si>
    <t>Damage Investigation Required by Enforcement Authority (Yes / No)</t>
  </si>
  <si>
    <t>Mandatory Reporting by Excavators to State Entity or Department (Yes / No)</t>
  </si>
  <si>
    <t>Mandatory Reporting to State Entity or Department - Gas Only (Yes / No)</t>
  </si>
  <si>
    <t>Law and Regulation</t>
  </si>
  <si>
    <t>Statute / Law (Name &amp; Link)</t>
  </si>
  <si>
    <t xml:space="preserve">Date of Last Revision to Statute / Law </t>
  </si>
  <si>
    <t>Administrative Rules / Regulations (Yes / No)</t>
  </si>
  <si>
    <t>Administrative Rules / Regulations (Name &amp; Link)</t>
  </si>
  <si>
    <r>
      <t>Call Again If No Response -</t>
    </r>
    <r>
      <rPr>
        <sz val="10"/>
        <rFont val="Arial"/>
        <family val="2"/>
      </rPr>
      <t xml:space="preserve"> Is the excavator required to notify the appropriate One-Call Notification Center if there is no response from operator(s) or if there are signs of unmarked facilities in the work area?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</si>
  <si>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</si>
  <si>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Damage Notification - </t>
    </r>
    <r>
      <rPr>
        <sz val="10"/>
        <rFont val="Arial"/>
        <family val="2"/>
      </rPr>
      <t xml:space="preserve">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</si>
  <si>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Hand-Dig/Soft Excavate Required – </t>
    </r>
    <r>
      <rPr>
        <sz val="10"/>
        <rFont val="Arial"/>
        <family val="2"/>
      </rPr>
      <t xml:space="preserve">Is hand-digging or soft excavation required by the excavator?  This may also include the use of detection equipment or other non-invasive methods to determine the precise location of an operator's underground facilities.
    </t>
    </r>
  </si>
  <si>
    <r>
      <t xml:space="preserve">Hazardous Materials Released - </t>
    </r>
    <r>
      <rPr>
        <sz val="10"/>
        <rFont val="Arial"/>
        <family val="2"/>
      </rPr>
      <t xml:space="preserve">Is the excavator required to call 911 (or call directly to emergency responders) in the event that excavation activities result in contact with or damage to a pipeline and the subsequent release of hazardous materials such as flammable, toxic or corrosive gas or liquid?
    </t>
    </r>
  </si>
  <si>
    <r>
      <t xml:space="preserve">Notice Exemptions – </t>
    </r>
    <r>
      <rPr>
        <sz val="10"/>
        <rFont val="Arial"/>
        <family val="2"/>
      </rPr>
      <t xml:space="preserve">Are there entities or activities that are exempt from Excavator Notice requirements?
    </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</si>
  <si>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</si>
  <si>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Ticket Life - </t>
    </r>
    <r>
      <rPr>
        <sz val="10"/>
        <rFont val="Arial"/>
        <family val="2"/>
      </rPr>
      <t xml:space="preserve">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
    </t>
    </r>
  </si>
  <si>
    <r>
      <t xml:space="preserve">Tolerance Zone – </t>
    </r>
    <r>
      <rPr>
        <sz val="10"/>
        <rFont val="Arial"/>
        <family val="2"/>
      </rPr>
      <t xml:space="preserve">The horizontal distance specified on either side of a facility in which extra precautions are required (a.k.a. approximate location, etc).
    </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</si>
  <si>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
    </t>
    </r>
  </si>
  <si>
    <r>
      <t xml:space="preserve">Underground Facility - </t>
    </r>
    <r>
      <rPr>
        <sz val="10"/>
        <rFont val="Arial"/>
        <family val="2"/>
      </rPr>
      <t xml:space="preserve">An underground or submerged line or facility, including fiber, electric, water, phone, sewer lines, gas/pipelines, and natural gas and/or hazardous materials pipelines.
    </t>
    </r>
  </si>
  <si>
    <r>
      <t xml:space="preserve">White Line Required – </t>
    </r>
    <r>
      <rPr>
        <sz val="10"/>
        <rFont val="Arial"/>
        <family val="2"/>
      </rPr>
      <t xml:space="preserve">Is white-lining (marking the proposed excavation site with white paint or flags before the arrival of the locator) required by the excavator?
    </t>
    </r>
  </si>
  <si>
    <r>
      <t xml:space="preserve">Separate Locate Request – </t>
    </r>
    <r>
      <rPr>
        <sz val="10"/>
        <rFont val="Arial"/>
        <family val="2"/>
      </rPr>
      <t xml:space="preserve">Is a separate locate request required to be submitted for each excavator, either by the excavator or a responsible party?
    </t>
    </r>
  </si>
  <si>
    <r>
      <t xml:space="preserve">Design Request – </t>
    </r>
    <r>
      <rPr>
        <sz val="10"/>
        <rFont val="Arial"/>
        <family val="2"/>
      </rPr>
      <t xml:space="preserve">Is an owner/operator required to respond to a request by an architect, engineer or other person who prepares or issues a drawing or blueprint for a construction or other project that requires excavation or demolition work?
    </t>
    </r>
  </si>
  <si>
    <r>
      <t xml:space="preserve">New Facilities Must Be Locatable Electronically - </t>
    </r>
    <r>
      <rPr>
        <sz val="10"/>
        <rFont val="Arial"/>
        <family val="2"/>
      </rPr>
      <t xml:space="preserve">Are new facilities required to be capable of being located via by electronic means?
    </t>
    </r>
  </si>
  <si>
    <r>
      <t xml:space="preserve">Owner/Operator - </t>
    </r>
    <r>
      <rPr>
        <sz val="10"/>
        <rFont val="Arial"/>
        <family val="2"/>
      </rPr>
      <t xml:space="preserve">a person who owns, operates or controls an underground or submerged line or facility such as fiber, electric, water, phone, sewer lines, gas/pipelines, and natural gas and/or hazardous materials pipelines.
    </t>
    </r>
  </si>
  <si>
    <r>
      <t xml:space="preserve">Sewer Laterals - </t>
    </r>
    <r>
      <rPr>
        <sz val="10"/>
        <rFont val="Arial"/>
        <family val="2"/>
      </rPr>
      <t xml:space="preserve">Is an owner/operator responsible for locating private sewer laterals?
    </t>
    </r>
  </si>
  <si>
    <r>
      <t xml:space="preserve">Damage Investigation - </t>
    </r>
    <r>
      <rPr>
        <sz val="10"/>
        <rFont val="Arial"/>
        <family val="2"/>
      </rPr>
      <t xml:space="preserve">Is an enforcement authority responsible for investigating all reported damages?
    </t>
    </r>
  </si>
  <si>
    <r>
      <t>Enforcement Agency –</t>
    </r>
    <r>
      <rPr>
        <sz val="10"/>
        <rFont val="Arial"/>
        <family val="2"/>
      </rPr>
      <t xml:space="preserve"> Is there a specified entity to enforce the law?
    </t>
    </r>
  </si>
  <si>
    <r>
      <t>Mandatory Membership –</t>
    </r>
    <r>
      <rPr>
        <sz val="10"/>
        <rFont val="Arial"/>
        <family val="2"/>
      </rPr>
      <t xml:space="preserve"> Are all owner/operators of underground utilities required to be a member of the One-Call Notification Center?
    </t>
    </r>
  </si>
  <si>
    <r>
      <t>Emergency Clause –</t>
    </r>
    <r>
      <rPr>
        <sz val="10"/>
        <rFont val="Arial"/>
        <family val="2"/>
      </rPr>
      <t xml:space="preserve"> Is there an emergency clause (e.g. allowing excavation prior to locating)?
    </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</si>
  <si>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
    </t>
    </r>
  </si>
  <si>
    <r>
      <t xml:space="preserve">Mandatory Reporting (Gas Only) – </t>
    </r>
    <r>
      <rPr>
        <sz val="10"/>
        <rFont val="Arial"/>
        <family val="2"/>
      </rPr>
      <t xml:space="preserve">Is reporting of damage to an underground natural gas and/or hazardous liquids facility to a state entity or department required of excavators and/or underground facility owner/operators?
    </t>
    </r>
  </si>
  <si>
    <r>
      <t xml:space="preserve">Separate Body - </t>
    </r>
    <r>
      <rPr>
        <sz val="10"/>
        <rFont val="Arial"/>
        <family val="2"/>
      </rPr>
      <t xml:space="preserve">Does the law designate a separate body that impartially adjudicates alleged violations in a structured review process?
    </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</si>
  <si>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
   </t>
    </r>
  </si>
  <si>
    <r>
      <t xml:space="preserve">Penalties / Fines – </t>
    </r>
    <r>
      <rPr>
        <sz val="10"/>
        <rFont val="Arial"/>
        <family val="2"/>
      </rPr>
      <t xml:space="preserve">Are penalties and or fines specified for violations of the law?
   </t>
    </r>
  </si>
  <si>
    <t xml:space="preserve">    Two (2) days for excavation  or demolition not "beneath the waters of the state"; ten (10) days for excavation or demolition "beneath the waters of the state".</t>
  </si>
  <si>
    <t xml:space="preserve">     Florida Statutes, s. 556.102 (7) “Excavator” or “excavating contractor” means any person performing excavation or demolition operations.</t>
  </si>
  <si>
    <t>30
(Florida Statutes, s. 556.105 (1)(c))</t>
  </si>
  <si>
    <t xml:space="preserve">    Florida Statutes, s. 556.105 (5)(c) When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</si>
  <si>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Yes
(Florida Statutes, s. 556.105 (11))</t>
  </si>
  <si>
    <t xml:space="preserve">No
(See Florida Statutes, s. 556.102 (6) definition of “Excavate” or “excavation”) </t>
  </si>
  <si>
    <t>Yes
(Florida Statutes, s. 556.105 (12))</t>
  </si>
  <si>
    <t>Miscellaneous Notes</t>
  </si>
  <si>
    <t xml:space="preserve">    Florida Statutes, s.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s. 556.109 (1) This act does not apply to making an excavation or demolition during an emergency if the system or the member operator was notified at the earliest opportunity and all reasonable precautions had been taken to protect any underground facility.</t>
  </si>
  <si>
    <t>No 
    (See Florida Statutes, s. 556.105 (10))</t>
  </si>
  <si>
    <t xml:space="preserve">    Florida Statutes,  s. 556.105 (5) (a) ...If the member operator is unable to respond within such time, the member operator shall communicate with the person making the request and negotiate a new schedule and time that is agreeable to, and should not unreasonably delay, the excavator.... (7)(a) A member operator that states that it does not have accurate information concerning the exact location of its underground facilities ... shall provide the best available information to the excavator in order to comply with the requirements of this section. 
    s.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</si>
  <si>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 xml:space="preserve">    Florida Statutes, s. 556.105 (8)(a) If extraordinary circumstances exist, a member operator shall notify the system of the member operator’s inability to comply with this section.... (9)(a) After receiving notification from the system, a member operator shall provide a positive response to the system within 2 full business days, or 10 such days for an underwater excavation or demolition, indicating the status of operations to protect the facility. </t>
  </si>
  <si>
    <t>Yes 
    (Florida Statutes, s. 556.105 (9)(b), (c)) </t>
  </si>
  <si>
    <t>Yes 
    (Florida Statutes, s. 556.112)</t>
  </si>
  <si>
    <t xml:space="preserve">Yes
(Florida Statutes, s. 556.105 (5)(c)) </t>
  </si>
  <si>
    <t xml:space="preserve">    Florida Statutes, s.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t>
  </si>
  <si>
    <t>Sunshine 811 (http://www.sunshine811.com/)</t>
  </si>
  <si>
    <t xml:space="preserve">    O.C.G.A.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Any person performing excavation is responsible for being aware of all information timely entered into the PRIS prior to the commencement of excavation. If, prior to the expiration of the 48 hour waiting period, all identified facility owners or operators have responded to the locate request, and if all have indicated that their facilities either are not in conflict or have been marked, then the person planning to perform excavation or blasting shall be authorized to commence work, subject to the other requirements of this Code section, without waiting the full 48 hours. The 48 hours' notice shall not be required for excavating where minimally intrusive excavation methods are used exclusively. Any locate request received by the UPC after business hours shall be deemed to have been received by the UPC the next business day.</t>
  </si>
  <si>
    <t>2  
(O.C.G.A. § 25-9-6 (a))</t>
  </si>
  <si>
    <t>30  
(O.C.G.A. § 25-9-6 (c))</t>
  </si>
  <si>
    <t xml:space="preserve">Yes 
(O.C.G.A. § 25-9-6 (g)) </t>
  </si>
  <si>
    <t xml:space="preserve">    O.C.G.A. § 25-9-7 (a) (1) Within 48 hours beginning the next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</si>
  <si>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    O.C.G.A.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designate the abandoned facility or provide information to the excavator regarding such facilities. When located or exposed, all abandoned utility facilities and sewer laterals shall be treated as live utility facilities and sewer laterals. </t>
  </si>
  <si>
    <t xml:space="preserve">    O.C.G.A.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  (d) In the event the facility owner or operator is unable to designate the location of the utility facilities or sewer laterals due to extraordinary circumstances, the facility owner or operator shall notify the UPC and provide an estimated completion date in accordance with procedures developed by the UPC, which may include the use of the PRIS.
</t>
  </si>
  <si>
    <t>Yes 
(O.C.G.A. § 25-9-7 (b))</t>
  </si>
  <si>
    <t>Yes 
(O.C.G.A. § 25-9-3 (27))</t>
  </si>
  <si>
    <t>18"  
(O.C.G.A. § 25-9-3 (34))</t>
  </si>
  <si>
    <t>Yes  
(O.C.G.A. § 25-9-8 (b))</t>
  </si>
  <si>
    <t>Yes  
(O.C.G.A. § 25-9-8 (d))</t>
  </si>
  <si>
    <t>No  
(O.C.G.A. § 25-9-6 (a))</t>
  </si>
  <si>
    <t>Yes  
(O.C.G.A. § 25-9-8 (e))</t>
  </si>
  <si>
    <t>Yes  
(O.C.G.A. § 25-9-4)</t>
  </si>
  <si>
    <t xml:space="preserve">    O.C.G.A.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</si>
  <si>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 xml:space="preserve">    O.C.G.A.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</si>
  <si>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 xml:space="preserve">    O.C.G.A.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GA Commission Rules &amp; Regulations (R&amp;R) 515-9-4-.14 Georgia Underground Marking Standards, specifies additional standards for facility marking.  (http://rules.sos.state.ga.us/GAC/515-9-4)</t>
  </si>
  <si>
    <t>Yes
GA Commission R&amp;R 515-9-4-.07 Commission Staff Investigation of Probable Violation.  (http://rules.sos.state.ga.us/GAC/515-9-4)</t>
  </si>
  <si>
    <t>Mandatory Reporting of Excavation Damage by All Utility Operators to State Entity or Department  
(Yes / No)</t>
  </si>
  <si>
    <t>Mandatory Reporting of Excavation Damage by Excavators to State Entity or Department  
(Yes / No)</t>
  </si>
  <si>
    <t>Mandatory Reporting of Excavation Damage to State Entity or Department - Gas Operators Only  
(Yes / No)</t>
  </si>
  <si>
    <t>Yes 
(O.C.G.A. § 25-9-6 (a))</t>
  </si>
  <si>
    <t>Yes,  
(O.C.G.A. § 25-9-6 (b))</t>
  </si>
  <si>
    <t xml:space="preserve">    O.C.G.A. § 25-9-8 (b) When excavating or blasting is to take place within the tolerance zone, the excavator shall exercise reasonable care for the protection of the utility facility or sewer lateral, including permanent markers and paint placed to designate utility facilities. This protection shall include, but not be limited to, at least one of the following based on geographical and climate conditions: hand digging, pot holing, soft digging, vacuum excavation methods, pneumatic hand tools, or other technical methods that may be developed. Other mechanical methods may be used with the approval of the facility owner or operator. </t>
  </si>
  <si>
    <t xml:space="preserve">    O.C.G.A. § 25-9-3 (12)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
    § 25-9-6 (a) ...The 48 hours' notice shall not be required for excavating where minimally intrusive excavation methods are used exclusively.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t>
  </si>
  <si>
    <t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t>
  </si>
  <si>
    <t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t>
  </si>
  <si>
    <t>Georgia 811 (http://www.georgia811.com/)</t>
  </si>
  <si>
    <t>Guam Code Annotated (GCA), Chapter 71 Underground Utility Damage Prevention, §§ 71101-71110</t>
  </si>
  <si>
    <t>18"
(GCA, Chapter 21 § 71105 (b))</t>
  </si>
  <si>
    <t xml:space="preserve">    Guam Code Annotated (GCA), Chapter 71 § 71101.(2) Demolish or demolition means any operation by which a structure or mass of material is wrecked, razed, rendered, moved or removed by means of any tools, equipment or discharge of explosives.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t>
  </si>
  <si>
    <t xml:space="preserve">    GCA, Chapter 71 § 71101. (5) Person means any individual, any corporation, partnership, association or any other entity organized under the laws of the territory of Guam.</t>
  </si>
  <si>
    <t xml:space="preserve">    GCA, Chapter 71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</si>
  <si>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 xml:space="preserve">    GCA, Chapter 71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</si>
  <si>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Yes
(GCA, Chapter 71 § 71104)</t>
  </si>
  <si>
    <t>Yes
(GCA, Chapter 71 § 71108)</t>
  </si>
  <si>
    <t>5
(GCA, Chapter 71 § 71105 (a))</t>
  </si>
  <si>
    <t xml:space="preserve">    GCA, Chapter 71 § 71105. (a) Each operator notified in accordance with § 71104 of this Chapter, shall, not less than five (5) working days in advance of the proposed excavation or demolition ...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t>
  </si>
  <si>
    <t xml:space="preserve">    GCA, Chapter 71 § 71110.  Any person who violates any provision of this Chapter may be subject to a civil penalty not to exceed Five Thousand Dollars ($5,000.00) for the first violation, and not to exceed Ten Thousand Dollars ($10,000.00) for each successive violation within a five (5) year period. </t>
  </si>
  <si>
    <t xml:space="preserve">    GCA, Chapter 71 § 71110.  "...All penalties recovered in any such actions shall be paid to the operator of the utility which was damaged...."  [Indicates penalties/fines are only assessed against damaging excavator.]</t>
  </si>
  <si>
    <t xml:space="preserve">    GCA, Chapter 71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t>
  </si>
  <si>
    <t xml:space="preserve">    GCA, Chapter 71 § 71110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t>
  </si>
  <si>
    <t>Guam Code Annotated does not address the existence or use of a one-call center</t>
  </si>
  <si>
    <t>Utility Notification Center (http://www.callbeforeyoudig.org/)</t>
  </si>
  <si>
    <t xml:space="preserve">    Hawaii Revised Statutes (HRS), Chapter 269, § 269E-2 
    "Demolition" means the wrecking, razing, rendering, movement, or removal of a structure or mass of material by means of tools, equipment, or the placement and discharge of explosives.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t>
  </si>
  <si>
    <t xml:space="preserve">    HRS, Chapter 269, § 269E-2  "Excavator" means any person, including an operator, who performs any excavation, other than an operator whose employees are performing maintenance work on the operator's subsurface installation.</t>
  </si>
  <si>
    <t xml:space="preserve">    HRS,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t>
  </si>
  <si>
    <t>28
(HRS, §269E-7 (b))</t>
  </si>
  <si>
    <t>Yes
(HRS, §269E-8 (a))</t>
  </si>
  <si>
    <t xml:space="preserve">    HRS  §269E-12 (a)  The excavator shall exercise reasonable care when excavating in the vicinity of a subsurface installation.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(c)  If after making every reasonable effort to locate the subsurface installation, the excavator cannot determine the exact location by hand excavation as set forth in subsection (b), the excavator shall request that the operator provide additional information through the center to locate the subsurface installation.  The operator, within two working days, shall provide any information that is available to the operator to aid the excavator in determining the exact location.  (d)  If after making every reasonable effort to locate the subsurface installation with the additional information provided pursuant to subsection (c) the excavator still cannot determine the exact location of the subsurface installation by hand excavation, the excavator shall notify the center.  The center shall then:  (1)  Require the operator to determine the exact location of the operator's subsurface installation with appropriate hand tools; or  (2)  Allow the excavator to use powered equipment to continue the excavation, with or without on-site supervision by the operator; provided that this subsection shall not be construed as affording the excavator any immunity or protection from claims for damages or injuries relating to the excavation.</t>
  </si>
  <si>
    <t>30"
(HRS, § 269E-2  "Approximate location of subsurface installation")</t>
  </si>
  <si>
    <t>Yes
(HRS, § 269E-12 (a))</t>
  </si>
  <si>
    <t>Yes
(HRS, § 269E-11 (a))</t>
  </si>
  <si>
    <t>Yes
(HRS, § 269E-11 (b))</t>
  </si>
  <si>
    <t>Yes
(HRS, § 269E-9 (b); § 269E-11)</t>
  </si>
  <si>
    <t>Yes
(HRS, § 269E-7 (a))</t>
  </si>
  <si>
    <t>Yes
(HRS, § 269E-12 (e))</t>
  </si>
  <si>
    <t>Yes
(HRS, § 269E-12 (f))</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</si>
  <si>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</si>
  <si>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The operator shall promptly notify the center when the operator has fulfilled the requirements of this section. </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</si>
  <si>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t>
  </si>
  <si>
    <t xml:space="preserve">    HRS, §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</si>
  <si>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Yes
(HRS, § 269E-5 (b))</t>
  </si>
  <si>
    <t xml:space="preserve">    HRS, § 269E-9 (a)  Any operator who receives timely notification from the center of any proposed excavation work pursuant to section 269E-7(b) shall within five working days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Hawaii Administrative Rules (HAR), Title 6, Chapter 83, §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t>
  </si>
  <si>
    <t>No.
(HAR, Title 6, Chapter 83, § 6-83-93 (a) The commission may at any time investigate ....)</t>
  </si>
  <si>
    <t xml:space="preserve">    HRS, § 269E-2  Definitions.  As used in this [chapter], unless the context clearly requires otherwise:
     "Excavation" means ...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"Excavator" means any person, including an operator, who performs any excavation, other than an operator whose employees are performing maintenance work on the operator's subsurface installation. 
     § 269E-7 (a) ... An excavator need not contact the center if the excavation is:  (1)  On private property that is owned exclusively by the excavator; and (2)  No operator has been authorized to use the property for any subsurface installation.</t>
  </si>
  <si>
    <t xml:space="preserve">    HAR, Title 6, Chapter 83, §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t>
  </si>
  <si>
    <t xml:space="preserve">    HRS, §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t>
  </si>
  <si>
    <t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t>
  </si>
  <si>
    <t>3 consecutive weeks
(IDStat, § 55-2205 (2))</t>
  </si>
  <si>
    <t>Yes
(IDStat, § 55-2205 (1) (b))</t>
  </si>
  <si>
    <t>24"
(IDStat, § 55-2207 (2) (a))</t>
  </si>
  <si>
    <t xml:space="preserve">    IDStat, § 55-2207 (2)  An excavator shall use reasonable care to avoid damaging underground facilities. An excavator shall:  (a)  Determine by hand digging, in the area twenty-four (24) inches or less from the facilities, the precise actual location of underground facilities which have been marked;  (b)  Plan the excavation to avoid damage to or minimize interference with underground facilities in and near the excavation area; and  (c)  Provide such support for underground facilities in and near the construction area, including during backfill operations, as may be reasonably necessary for the protection of such facilities.</t>
  </si>
  <si>
    <t>Yes
(IDStat, § 55-2207 (2) (a))</t>
  </si>
  <si>
    <t>Yes
(IDStat, § 55-2205 (2))</t>
  </si>
  <si>
    <t>Yes
(IDStat, § 55-2205 (4))</t>
  </si>
  <si>
    <t>Yes
(IDStat, § 55-2205 (1))</t>
  </si>
  <si>
    <t>Yes
(IDStat, § 55-2208 (1))</t>
  </si>
  <si>
    <t xml:space="preserve">    IDStat, § 55-2205 (1) Before commencing excavation, the excavator shall: … (c)  Provide notice of the scheduled commencement of excavation to all underground facility owners through a one-number notification service. If no one-number notification service is available, notice shall be provided individually to those owners of underground facilities known to have or suspected of having underground facilities within the area of proposed excavation. The notice shall be communicated by the excavator to the one-number notification service or, if no one-number notification service is available, to the owners of underground facilities not less than two (2) business days nor more than ten (10) business days before the scheduled date for commencement of excavation, unless otherwise agreed in writing by the parties.</t>
  </si>
  <si>
    <t xml:space="preserve">    IDStat, § 55-2210.  Unless facts exist which would reasonably cause an excavator to believe that an underground facility exists within the depth of the intended excavation, the following excavations shall not require notice of the excavation pursuant to section 55-2205(1)(c),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t>
  </si>
  <si>
    <t xml:space="preserve">    IDStat, § 55-2205 (4)  If the excavator, while performing the excavation, discovers underground facilities (whether active or abandoned) which are not identified or were not located with reasonable accuracy, the excavator shall cease excavating in the vicinity of the facility and immediately notify the owner or operator of such facilities, or the one-number notification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two thousand dollars ($2,000), whichever is less.</t>
  </si>
  <si>
    <t>Yes.
(IDStat, § 55-2206)</t>
  </si>
  <si>
    <t xml:space="preserve">    Idaho Administrative Code:
    (1) IDAPA 07.10.01 - Rules Governing the Damage Prevention Board, Division of Building Safety.
(https://adminrules.idaho.gov/rules/current/07/1001.pdf)
    (2) IDAPA 31.11.01 - Safety &amp; Accident Rules for Utilities Regulated by the Idaho Public Utilities Commission, Rules 301 - 303
(https://adminrules.idaho.gov/rules/current/31/1101.pdf)</t>
  </si>
  <si>
    <t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t>
  </si>
  <si>
    <t xml:space="preserve">    IDStat,  § 55-2202. (1)  "Administrator" means the administrator of the division of building safety.
    § 55-2211 (1) The damage prevention board ... may hear, but may not initiate, contested cases of alleged violations of this chapter involving practices related to underground facilities as set forth in rules by the board. ... Complaints regarding an alleged violation of this chapter may be made by any individual and shall be made to the administrator. </t>
  </si>
  <si>
    <t>Yes
    (IDStat, § 55-2208 (5))</t>
  </si>
  <si>
    <t>Yes
(Idaho Admin Code., PUC, IDAPA 31.11.01, Rules 302 - 303.)</t>
  </si>
  <si>
    <t>Yes
    (IDStat, § 55-2208 (5), also Idaho Admin Code., PUC, IDAPA 31.11.01, Rules 301 - 303.)</t>
  </si>
  <si>
    <t xml:space="preserve">Info:  http://call811.com/map-page/idaho 
    (1) Dig Line, Inc. (www.digline.com); 
    (2) Pass Word (www.passwordinc.com/cbd.html) -- For locates in Boundary, Bonner, Kootenai, Benewah, and Shoshone Counties </t>
  </si>
  <si>
    <t>Mandatory Reporting of Excavation Damage by Excavators to State Entity or Department (Yes / No)</t>
  </si>
  <si>
    <t>Mandatory Reporting of Excavation Damage to State Entity or Department - Gas Only (Yes / No)</t>
  </si>
  <si>
    <t>Info:  http://call811.com/map-page/illinois 
   (1) Outside of Chicago:  JULIE (www.illinois1call.com)
   (2) Chicago: Digger (https://ipi.cityofchicago.org/Digger)</t>
  </si>
  <si>
    <t xml:space="preserve">    (220 ILCS 50/2.7)  Sec. 2.7. "… a strip of land at least 3 feet wide, but not wider than the width of the underground facility or CATS facility plus 1-1/2 feet on either side of such facility based upon the markings made by the owner or operator of the facility. </t>
  </si>
  <si>
    <t>28 
(220 ILCS 50/4)  Sec. 4. (g))</t>
  </si>
  <si>
    <t>Yes 
(220 ILCS 50/4)  Sec. 4. (c))</t>
  </si>
  <si>
    <t xml:space="preserve">    (220 ILCS 50/4)  Sec. 4. Every person who engages in nonemergency excavation or demolition shall: ...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(220 ILCS 50/6)  Sec. 6.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through the State-Wide One-Call Notice System. </t>
  </si>
  <si>
    <t xml:space="preserve">    (220 ILCS 50/2.1)  Sec. 2.1. "Person" means an individual, firm, joint venture, partnership, corporation, association, municipality or other governmental unit, department or agency, utility cooperative, or joint stock association, and includes any trustee, receiver, or assignee or employee or agent thereof. 
    (220 ILCS 50/4)  Sec. 4. Required activities. Every person who engages in nonemergency excavation or demolition shall: ....</t>
  </si>
  <si>
    <t xml:space="preserve">    (220 ILCS 50/2.3)  Sec. 2.3. Excavation. "Excavation" means any operation in which earth, rock, or other material in or on the ground is moved, removed, or otherwise displaced by means of any tools, power equipment or explosives, and includes, without limitation, grading, trenching, digging, ditching, drilling, augering, boring, tunneling, scraping, cable or pipe plowing, and     driving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(220 ILCS 50/2.4)  Sec. 2.4. "Demolition" means the wrecking, razing, rending, moving, or removing of a structure by means of any power tool, power equipment (exclusive of transportation equipment) or explosives. </t>
  </si>
  <si>
    <t xml:space="preserve">    (220 ILCS 50/2.7)  Sec. 2.7.  ... Excavation within the tolerance zone requires extra care and precaution including, but not limited to, as set forth in Section 4.  
    (220 ILCS 50/4)  Sec. 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</si>
  <si>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Yes 
(220 ILCS 50/4)  Sec. 4. (b))</t>
  </si>
  <si>
    <t>Yes 
(220 ILCS 50/4)  Sec. 4. (h))</t>
  </si>
  <si>
    <t>Yes 
(220 ILCS 50/4)  Sec. 4.)</t>
  </si>
  <si>
    <t>Yes 
(220 ILCS 50/7)  Sec. 7.)</t>
  </si>
  <si>
    <t xml:space="preserve">    (220 ILCS 50/2.3)  Sec. 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</si>
  <si>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 xml:space="preserve">    (220 ILCS 50/6)  Sec. 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 ILCS 50/10)  Sec. 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</si>
  <si>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    (220 ILCS 50/10)  Sec. 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</si>
  <si>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Yes 
(220 ILCS 50/10)  Sec. 10)</t>
  </si>
  <si>
    <t>2
(220 ILCS 50/10)  Sec. 10.)</t>
  </si>
  <si>
    <t>No
(220 ILCS 50/10)  Sec. 10.)</t>
  </si>
  <si>
    <t xml:space="preserve">    Illinois Administrative Code, Title 83, Chapter I, 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</si>
  <si>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Yes
(220 ILCS 50/3)  Sec. 3., and 
(220 ILCS 50/11)  Sec. 11.(f))</t>
  </si>
  <si>
    <t xml:space="preserve">    (1) Regarding Specific Language for Operators to Locate Sewer Laterals:  220 ILCS 50/ do not contain specific language requiring operators to locate "sewer laterals", and the answer to the question could possibly change on interpretation.  220 ILCS 50/2.2 Sec. 2.2 (a) defines "underground utility facilities" to include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  220 ILCS 50/10 Sec. 10 addresses requirements for operators to locate sewers in quite a bit of detail, and if the definition noted above applies "appurtenances" to facilities other than cables, and if sewer laterals are deemed appurtenances, or upon other interpretation, then the question is correctly  answered "yes".  The Municipal Code of Chicago, Chapter 10-21, “Chicago Underground Facilities Damage Prevention Ordinance”, Section 10-21-020 defines "The term “underground facilities” includes, but is not limited to.... The term does not include any private septic system in a single- or multi-family dwelling utilized only for that dwelling and not connected to any other system."  Thus, conversely this might be interpreted to imply that sewer laterals connected to sewer mains must be located.
    (2) Regarding One-Call Membership Exemptions:  220 ILCS 50/10 Sec. 10 does not exclude residential property owners from one-call membership.  However, the City of Chicago (reference Municipal Code of Chicago, Chapter 10-21, “Chicago Underground Facilities Damage Prevention Ordinance”) excludes property owners who own underground facilities solely by virtue of owning the property where the facilities are located, from the requirement to mark privately owned underground facilities on their property.  (Ref. Ordinance Section 10-21-080, "Damage to Underground Facilities".)  Additionally, Section 10-21-020 states that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t>
  </si>
  <si>
    <t xml:space="preserve">    (220 ILCS 50/11)  Sec. 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t>
  </si>
  <si>
    <t>Illinois Commerce Commission
(220 ILCS 50/11)  Sec. 11. (h))</t>
  </si>
  <si>
    <t>Yes
(Illinois Administrative Code, Title 83, Chapter I, Section 265.100 (b) )</t>
  </si>
  <si>
    <t xml:space="preserve">    (220 ILCS 50/11)  Sec. 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</si>
  <si>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    (220 ILCS 50/11)  Sec. 11) (a)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</si>
  <si>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Notify One-Call if Marks Moved or No Longer Visible  
(Yes / No)</t>
  </si>
  <si>
    <t>Title 170 Indiana Utility Regulatory Commission, Article 5 - Gas Utilities, Rule 5. Damage to Underground Facilities
(http://www.in.gov/legislative/iac/iac_title?iact=170)</t>
  </si>
  <si>
    <t xml:space="preserve">    Indiana Code (IC) 8-1-26-5.  As used in this chapter, "demolish" means an operation in which a structure or mass of material is wrecked, raised, rendered, moved, or removed by means of tools, equipment, or discharge of explosives.
    IC 8-1-26-6.  As used in this chapter, "excavate" means an operation for the movement, placement, or removal of earth, rock, or other materials in or on the ground by use of tools or mechanized equipment or by discharge of explosives, including augering, backfilling, boring, digging, ditching, drilling, driving, grading, jacking, plowing in, pulling in, ripping, scraping, trenching, and tunneling.</t>
  </si>
  <si>
    <t xml:space="preserve">    IC 8-1-26-11.  As used in this chapter, "person" means an individual, a corporation, a partnership, a limited liability company, an association, or other entity organized under the laws of any state. The term includes state, local, and federal agencies. The term does not include the association.</t>
  </si>
  <si>
    <t>20
(IC 8-1-26-16. (a))</t>
  </si>
  <si>
    <t xml:space="preserve">    IC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IC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  (c) A person responsible for demolition must give an operator a reasonable amount of time, as mutually determined by the operator, the person responsible for demolition, and the project owner, to remove or protect the operator's facilities before demolition of the structure is commenced.... (e)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t>
  </si>
  <si>
    <t>Yes
(IC 8-1-26-16. (a)(2)) "…  if the person responsible for the excavation or demolition is unable to provide to the association the physical location of the proposed excavation or demolition by one (1) of the following means: …"</t>
  </si>
  <si>
    <t>24"
(IC 8-1-26-2)</t>
  </si>
  <si>
    <t xml:space="preserve">     IC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  (B)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t>
  </si>
  <si>
    <t xml:space="preserve">    IC 8-1-26-1.5  As used in this chapter, "advisory committee" refers to the underground plant protection advisory committee established by section 23 of this chapter.
    IC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  (1) Civil penalties consistent with this chapter.  (2) Participation in education or training programs developed and implemented by the commission.  (3) Warning letters.  (4) Development of a plan to avoid future violations of this
chapter. ... (i) The advisory board may consider the following when making a recommendation under subsection (h): (1) Whether the person found to be in violation of this chapter is a first time or repeat violator. (2) Whether the person found to be in violation of this chapter is: (A) a homeowner or tenant performing excavation or demolition: (i) on the homeowner's or tenant's residential property; and (ii) outside an operator's easement or right of way; or (B) a business entity. (3) The severity of the violation. (j) If the advisory committee determines that: (1) the person found to be in violation of this chapter is a first time violator described in subsection (i)(2)(A); and (2) the violation did not result in physical harm to a person; the advisory committee may not recommend a penalty described in subsection (h)(1) or (h)(4).</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</si>
  <si>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IC 8-1-26-18 (a).  Subject to subsection (i), each operator notified under section 16 of this chapter shall, not later than two (2) full working days after receiving the notice of intent provided in section 16 of this chapter, supply to the person responsible for the excavation or demolition the following information, using maps when appropriate: (1) The approximate location and a description of all the operator's underground facilities that may be damaged as a result of the excavation or demolition.</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</si>
  <si>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</si>
  <si>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</si>
  <si>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     IC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IC 8-1-26-19 (a).  A person responsible for emergency excavation or demolition to ameliorate an imminent danger to life, health, property, or loss of service is not required to comply with the notice requirements of section 16 of this chapter. However,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IC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t>
  </si>
  <si>
    <t>Indiana Utility Regulatory Commission
(IC 8-1-26-25)</t>
  </si>
  <si>
    <t xml:space="preserve">Yes
(Indiana Administrative Code (IAC), Title 170, Indiana Utility Regulatory Commission (IRUC), Article 5 - Gas Utilities, Rule 5. Damage to Underground Facilities, 170 IAC 5-5-1 (b) and 170 IAC 5-5-3.) </t>
  </si>
  <si>
    <t xml:space="preserve">Yes
(IAC, Title 170, IURC, Article 5 - Gas Utilities, Rule 5. Damage to Underground Facilities, 170 IAC 5-5-2) </t>
  </si>
  <si>
    <t>No
(IC 8-1-26-18 (b))</t>
  </si>
  <si>
    <t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t>
  </si>
  <si>
    <t xml:space="preserve">    IC 8-1-26-10.  As used in this chapter, "operator" means a person who owns or operates an underground facility, other than an underground facility that: (1) is located on real property that the person owns or occupies; and  (2) the person operates for the person's benefits.
    IC 8-1-26-15.  (a) An operator that has underground facilities located in Indiana must become a member of the association and shall provide the following information to the association...
    IC 8-1-26-17. (a) An operator that has underground facilities located in Indiana must be a member of the Indiana Underground Plant Protection Service or its successor organization....</t>
  </si>
  <si>
    <t xml:space="preserve">     IC 8-1-26-17 (a)(1). ...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t>
  </si>
  <si>
    <t>Indiana811  
(http://indiana811.org/)</t>
  </si>
  <si>
    <t>Iowa One Call
(http://www.iowaonecall.com/)</t>
  </si>
  <si>
    <t xml:space="preserve">    Iowa Code § 480.1.5.  “Excavator” means a person proposing to engage or engaging in excavation. </t>
  </si>
  <si>
    <t xml:space="preserve">    Iowa Code § 480.1.4.a.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t>
  </si>
  <si>
    <t>20 days.   
(Iowa Code § 480.4.1.a.)</t>
  </si>
  <si>
    <t>Yes
(Iowa Code § 480.4.1.e.)</t>
  </si>
  <si>
    <t xml:space="preserve">     Iowa Code § 480.4.3.a. (1)  ...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480.4.3.a.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t>
  </si>
  <si>
    <t>18"
(Iowa Code § 480.4.3.c.)</t>
  </si>
  <si>
    <t>Yes
(Iowa Code § 480.4.3.a. (1))</t>
  </si>
  <si>
    <t>Yes
(Iowa Code § 480.4.4)</t>
  </si>
  <si>
    <t>Yes.   
(Iowa Code § 480.4.1.a.)</t>
  </si>
  <si>
    <t>Yes.   
(Iowa Code § 480.4.5.)</t>
  </si>
  <si>
    <t xml:space="preserve">    Iowa Code § 480.4.3.a.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</si>
  <si>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Yes   
(Iowa Code § 480.4.5.)</t>
  </si>
  <si>
    <t>Yes
(Iowa Code § 480.3.3)</t>
  </si>
  <si>
    <t xml:space="preserve">    Iowa Code § 480.1.8.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t>
  </si>
  <si>
    <t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t>
  </si>
  <si>
    <t>Not addressed.
(Reference Iowa Code § 480.3.1.a.)</t>
  </si>
  <si>
    <t>No
(Iowa Code § 480.5)</t>
  </si>
  <si>
    <t>No
(Reference Iowa Code § 480.1.10. “Underground facility” ... does
not include sanitary sewer laterals …")</t>
  </si>
  <si>
    <t>15
(K.S.A. § 66-1804. (c))</t>
  </si>
  <si>
    <t>2
(K.S.A. § 66-1804. (b))</t>
  </si>
  <si>
    <t>Yes
(K.S.A. § 66-1804. (f), and 
KAR § 82-14-3. (s))</t>
  </si>
  <si>
    <t xml:space="preserve">    K.S.A.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t>
  </si>
  <si>
    <t>Yes
(KAR § 82-14-1 (n))</t>
  </si>
  <si>
    <t>Yes
(K.S.A. § 66-1809. (b), and 
KAR § 82-14-2. (j))</t>
  </si>
  <si>
    <t>Yes
(K.S.A. § 66-1804. (a), and 
KAR § 82-14-2.)</t>
  </si>
  <si>
    <t>Yes
(K.S.A. § 66-1810, and 
KAR § 82-14-2. (k))</t>
  </si>
  <si>
    <t>Yes
(K.S.A. § 66-1810)</t>
  </si>
  <si>
    <t>No
(Reference K.S.A. § 66-1806. (e))</t>
  </si>
  <si>
    <t>No
(Reference K.S.A. § 66-1806. (e) and (f))</t>
  </si>
  <si>
    <t>Not addressed.
(Reference KAR § 82-14-3. (l) and (m))</t>
  </si>
  <si>
    <t xml:space="preserve">Not addressed.
(Reference K.S.A. § 66-1806. (a), and KAR § 82-14-3. (l)) </t>
  </si>
  <si>
    <t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</si>
  <si>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 ...</t>
  </si>
  <si>
    <t>Yes
(K.S.A. § 66-1805. (a))</t>
  </si>
  <si>
    <t xml:space="preserve">    Not addressed.
    (Reference K.S.A. § 66-1805. (a) This act recognizes the establishment of a single notification center for the state of Kansas. Each operator who has an underground facility shall become a member of the notification center.  Also reference KAR § 82-11-4.  The federal rules and regulations titled Transportation of Natural and Other Gas by Pipeline: Minimum Federal Safety Standards, 49 C.F.R. Part 192 ... are adopted by reference....  Per 49 CFR Part 192.614(b) ... an operator must perform the duties of paragraph (c)(3) of this section through participation in a one-call system, if that one-call system is a qualified one-call system.) </t>
  </si>
  <si>
    <t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t>
  </si>
  <si>
    <t>Kansas State Corporation Commission
(K.S.A. § 66-1813)</t>
  </si>
  <si>
    <t>Yes  
(KAR 82-14-3 (v))</t>
  </si>
  <si>
    <t>No
(Reference KAR § 82-14-6 (k))</t>
  </si>
  <si>
    <t>Kansas One Call
(http://www.kansasonecall.com/)</t>
  </si>
  <si>
    <t xml:space="preserve">    The Kansas statute distinguishes between Tier 1, Tier 2 and Tier 3 facilities.  This complicates the reading and understanding of the law as statutory requirements in the law and in the administrative regulations are somewhat different for each separate tier.  </t>
  </si>
  <si>
    <t>Kentucky811
(http://www.kentucky811.org)</t>
  </si>
  <si>
    <t xml:space="preserve">    KRS 367.4903  (4) "Excavator" means any entity or individual, other than those exempted by KRS 367.4915, engaged in excavation, demolition, or timber harvesting using mechanized equipment; ….</t>
  </si>
  <si>
    <t>21
(KRS 367.4911 (2))</t>
  </si>
  <si>
    <t>Yes
(KRS 367.4911 (11))</t>
  </si>
  <si>
    <t>Yes
(KRS 367.4903 (13) and KRS 367.4911 (10))</t>
  </si>
  <si>
    <t>Yes
(KRS 367.4911 (6))</t>
  </si>
  <si>
    <t>Yes
(KRS 367.4911 (7))</t>
  </si>
  <si>
    <t>Yes
(KRS 367.4911 (8)(a))</t>
  </si>
  <si>
    <t xml:space="preserve">    KRS 367.4909 (3)  Each operator member of the one-call center shall provide and update as needed to the one-call center the general location of its underground facilities, the operator identity and business address, and emergency notification telephone numbers.</t>
  </si>
  <si>
    <t>Yes
(KRS 367.4911 (9)(a))</t>
  </si>
  <si>
    <t>Yes
(KRS 367.4907, KRS 367.4911 (1)(a)), and KRS 367.4911 (4))</t>
  </si>
  <si>
    <t xml:space="preserve">    KRS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</si>
  <si>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Louisiana One Call
(http://www.laonecall.com)</t>
  </si>
  <si>
    <t xml:space="preserve">    Special digging requirements within a tolerance zone are not specified.  However, the following is specified for each excavation:  R.S. 40:1749.16.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t>
  </si>
  <si>
    <t>Yes
(R.S. 40:1749:13.B.(1))</t>
  </si>
  <si>
    <t>Yes
(R.S. 40:1749:17.A)</t>
  </si>
  <si>
    <t>No
(R.S. 40:1749:13.D.)</t>
  </si>
  <si>
    <t>18"
(R.S. 40:1749:14.D.)</t>
  </si>
  <si>
    <t>Yes
(R.S. 40:1749:14.C. (1) (b) (iv))</t>
  </si>
  <si>
    <t>Yes
(R.S. 40:1749:14.C.(1) (b) (iii))</t>
  </si>
  <si>
    <t>Yes
(R.S. 40:1749:17.B.(1))</t>
  </si>
  <si>
    <t xml:space="preserve">    Neither the Louisiana Revised Statutes (R.S. 40:1749.11 to .26) nor the LA Administrative Code (Chapter 21) address the board make-up of the regional notification centers.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</si>
  <si>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    R.S. 40:1749.14.C.(1)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t>
  </si>
  <si>
    <r>
      <t xml:space="preserve">Abandoned Facility - </t>
    </r>
    <r>
      <rPr>
        <sz val="10"/>
        <rFont val="Arial"/>
        <family val="2"/>
      </rPr>
      <t xml:space="preserve">Any underground or submerged line or facility no longer in use.
</t>
    </r>
  </si>
  <si>
    <r>
      <t>Excavator Notice –</t>
    </r>
    <r>
      <rPr>
        <sz val="10"/>
        <rFont val="Arial"/>
        <family val="2"/>
      </rPr>
      <t xml:space="preserve"> Is the excavator required to provide notice of a proposed excavation to a one call notification center.or to underground facility operators before digging?  What is the minimum number of days that the excavator must provide notice before digging? (This may be specifically noted in statute, or may be derived from the Operator Response requirement in the law.)  What is the specific language of the state law and/or administrative rule/regulation regarding the excavator notice requirement? 
</t>
    </r>
  </si>
  <si>
    <t>Notify One-Call if Marks Moved or No Longer Visible  (Yes / No)</t>
  </si>
  <si>
    <t>Dig Safe
(http://www.digsafe.com/)</t>
  </si>
  <si>
    <t xml:space="preserve">    23 M.R.S.A. §3360-A.1. C-1. "Excavator" means any person proposing to make, making or contracting for an excavation.  D. "Person" means an individual, partnership, municipality, state, including an agency or department of the state, county, political subdivision, utility, joint venture or corporation and includes the employer of an individual. </t>
  </si>
  <si>
    <t>Maine PUC Rules, 65-407, Chapter 895 - Underground Facility Damage Prevention Requirements, §§ 1 to 12
(http://www.maine.gov/sos/cec/rules/65/407/407c895.doc)</t>
  </si>
  <si>
    <t xml:space="preserve">       23 M.R.S.A. §3360-A.3. A person may not begin excavation without first giving notice as required by this section, unless exempted pursuant to this section.  A. In addition to any other notices required under this section, each excavator shall notify the system of the location of the intended excavation at least 3 business days but not more than 30 calendar days prior to the commencement of excavation, except as provided in paragraph G. ... D. If an excavation involves blasting, the excavator shall provide written notice of that blasting, either in the initial notice or in a subsequent notice, accurately specifying the date and location of that blasting. This written notice must be given and received at least 24 hours in advance except that, in the case of an unanticipated obstruction requiring blasting, the excavator shall provide written notice not less than 4 hours in advance of that blasting.  
    Maine PUC Rule 65-407 c895 § 4 (B) (1) (a).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In the event of an emergency, an excavator shall notify the Dig Safe System and non-member operators as required by Subsection 4(C)(1), and shall indicate that it is an emergency notification. ... ii. PUC OKTODIG database. An excavator may check the Commission’s OKTODIG database within 30 days of the date excavation begins to determine whether any non-member operators have underground facilities in the municipality in which the excavation area is located. The excavator may re-check the OKTODIG database pursuant to this subsection for each successive 60-day period. If the Commission’s OKTODIG database indicates that there are no member facilities located in the municipality in which excavation is planned, the excavator is not required to notify the Dig Safe System of the planned excavation. The excavator must notify all non-member operators that are listed on the Commission's OKTODIG database as having underground facilities in the municipality in which the excavation area is located as required in Subsection 4(B)(2). ... c. Blasting. If an excavation involves blasting, the excavator shall notify the Dig Safe System in writing of the date and location of the blasting. This written notice must be given and received at least 24 hours in advance of the blasting, except that, in the case of an unanticipated obstruction requiring blasting, the excavator shall provide written notice not less than four hours in advance of that blasting.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t>
  </si>
  <si>
    <t xml:space="preserve">60
(23 M.R.S.A. §3360-A.3. E., and Maine PUC Rule 65-407 c895 § 4 (B) (1) (d)) </t>
  </si>
  <si>
    <t>18"
(Maine PUC Rule 65-407 c895 § 4 (C) (2))</t>
  </si>
  <si>
    <t>Yes
(23 M.R.S.A. §3360-A.3. C., and Maine PUC Rule 65-407 c895 § 4 (A))</t>
  </si>
  <si>
    <t xml:space="preserve">    
    23 M.R.S.A. §3360-A.4-C.  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
    Maine PUC Rule 65-407 c895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</si>
  <si>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Yes
(23 M.R.S.A. §3360-A.4-C, and Maine PUC Rule 65-407 c895 § 4 (C) (2))</t>
  </si>
  <si>
    <t xml:space="preserve">    In most cases, where applicable, the Maine PUC Rule 65-407 c895 mimics or reflects the requirements where provided in 23 M.R.S.A. §3360-A.  </t>
  </si>
  <si>
    <t>Yes
(23 M.R.S.A. §3360-A.10-A.D, and Maine PUC Rule 65-407 c895 § 4 (C) (3))</t>
  </si>
  <si>
    <t>No
(Reference Maine PUC Rule 65-407 c895 § 4 (C) (3))</t>
  </si>
  <si>
    <t>No
(Reference Maine PUC Rule 65-407 c895 § 4 (B) (6) and § 4 (D) (1))</t>
  </si>
  <si>
    <r>
      <t xml:space="preserve">(Re-Notification) Notify One-Call if Marks Moved or No Longer Visible - </t>
    </r>
    <r>
      <rPr>
        <sz val="10"/>
        <rFont val="Arial"/>
        <family val="2"/>
      </rPr>
      <t xml:space="preserve">Is the excavator required to cease excavation and notify the appropriate One-Call Notification Center for re-marking if any facility mark is removed, moved, or no longer visible?
    </t>
    </r>
  </si>
  <si>
    <t>No
(Reference Maine PUC Rule 65-407 c895 § 4 (B) (3))</t>
  </si>
  <si>
    <t>Yes
(23 M.R.S.A. §3360-A.5-A, and Maine PUC Rule 65-407 c895 § 4 (D) (1))</t>
  </si>
  <si>
    <t xml:space="preserve">    23 M.R.S.A. §3360-A.4.  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 The underground facility operator shall complete this marking no later than 2 full business days after receipt of the notice. ... If the proposed excavation is of such length or size that the underground facility operator advises the excavator that the operator can not reasonably respond with respect to all the operator's underground facilities within 2 full business days, the excavator shall notify the operator of the specific location in which excavation will first be made and the operator shall respond with respect to the operator's underground facilities in that location within 2 full business days and for the remaining facilities within a reasonable time thereafter.
    Maine PUC Rule 65-407 c895 § 6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  (2) a. Initial marking. The operator shall complete marking no later than two business days after receipt of the notice provided for in Section 5 or Subsection 4(B)(2), unless the proposed excavation is of such length or size that the operator cannot reasonably mark all its underground facilities within two business days. In such an instance, the operator shall inform the excavator, and the excavator shall notify the operator of the location in which excavation will first be made. The operator shall mark the underground facilities in that location within two business days and will mark the remaining facilities as soon as practicable.  b. Re-marking. Following an excavator’s request to re-mark an excavation area pursuant to Subsection 4(C)(3), an operator shall again mark this location within one business day.  c. Emergencies. An operator shall mark its underground facilities as soon as practicable after receiving notification of an emergency excavation pursuant to Subsection 4(C)(1).  d. Test holes. After receiving notification pursuant to Section 5 or Subsection 4(B)(2), if an operator must dig test holes in order to locate its underground facilities, other operators within the premarked area shall mark their facilities within one business day of notification from the excavating operator or within a time frame agreed upon by the excavator.</t>
  </si>
  <si>
    <t xml:space="preserve">    Maine PUC Rule 65-407 c895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</si>
  <si>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 xml:space="preserve">    23 M.R.S.A. §3360-A.4-D.  Abandoned or inactive facilities.  Beginning on the date an owner or operator of underground facilities is required by the Public Utilities Commission to implement electronic mapping, the owner or operator shall indicate the existence of facilities abandoned or inactive after that date on its electronic mapping system and shall notify an excavator when abandoned or inactive facilities exist in the area of an excavation. If an owner or operator of an underground facility does not maintain an electronic mapping system, the owner or operator shall notify the excavator if the operator is aware of abandoned or inactive facilities in the area of an excavation.
    Maine PUC Rule 65-407 c895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</si>
  <si>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Not addressed
(Reference Maine PUC Rule 65-407 c895 § 6 (B))</t>
  </si>
  <si>
    <t xml:space="preserve">    Maine PUC Rule 65-407 c895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</si>
  <si>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Not addressed
(Reference Maine PUC Rule 65-407 c895 § 6 (B) (5)) </t>
  </si>
  <si>
    <t xml:space="preserve">    Maine PUC Rule 65-407 c895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 (D) (3)  Emergency management information. Each gas operator shall provide maps that clearly indicate the location and depth of all main supply underground gas facilities to the following jurisdictions:  a. each municipality within which it operates;  b. each fire department within whose service territory it operates;  c. the county emergency management agency for each county within which it operates; and  d. the Maine Emergency Management Agency.  Within 21 business days of changing the configuration of a gas operator’s main supply underground gas facility, the gas operator must provide updated maps to the appropriate entities.</t>
  </si>
  <si>
    <t xml:space="preserve">    23 M.R.S.A. §3360-A.1-A.  Each underground facility operator shall be a member of and participate in an underground facility damage prevention system...  Nothing in this subsection prohibits a municipality, utility or other entity that owns or operates an underground facility from voluntarily becoming a member of the system. Notwithstanding subsection 1, paragraph F, a person that voluntarily becomes a member of the system is deemed an underground facility operator for the purposes of this section.    
    Maine PUC Rule 65-407 c895 § 6 (A) (1) (a)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t>
  </si>
  <si>
    <t xml:space="preserve">Yes
(23 M.R.S.A. §3360-A.1-A, and Maine PUC Rule 65-407 c895 § 6 (A) (1) (a)) </t>
  </si>
  <si>
    <t xml:space="preserve">Maine Public Utilities Commission
(23 M.R.S.A. §3360-A.6-C, and Maine PUC Rule 65-407 c895 § 7) </t>
  </si>
  <si>
    <t>Yes
(Maine PUC Rule 65-407 c895 § 7 (B) (1))</t>
  </si>
  <si>
    <t>Yes
(Maine PUC Rule 65-407 c895 § 6 (C) (1))</t>
  </si>
  <si>
    <t>Yes
(Maine PUC Rule 65-407 c895 § 4 (D) (2))</t>
  </si>
  <si>
    <t xml:space="preserve">    Code of Md, Pub. Util. §12–101. (d)   “Demolition” means an operation in which a structure or mass of material is wrecked, razed, rended, moved, or removed using any tool, equipment, or explosive. ... (f) (1)  “Excavation” means an operation in which earth, rock, or other material in or on the ground is moved, removed, or otherwise displaced by using any tool, equipment, or explosive.  (2)  “Excavation” includes grading, trenching, digging, ditching, dredging, drilling, boring, augering, tunnelling, scraping, cable or pipe plowing and driving a mass of material.</t>
  </si>
  <si>
    <t>Yes
(Code of Md, Pub. Util. §12–124.(a))</t>
  </si>
  <si>
    <t>2
(Code of Md, Pub. Util. §12–126.(c) and §12–127.(a))</t>
  </si>
  <si>
    <t xml:space="preserve">    Code of Md, Pub. Util.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(b)   A person performing an emergency excavation or demolition to prevent danger to life, health, or property shall:  (1)   take all reasonable precautions to protect underground facilities in and near the excavation or demolition area; and  (2)   immediately notify the one–call system serving the geographic area where the emergency excavation or demolition is performed to inform the appropriate owner–members of the excavation or demolition area.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§12–127. (a)   A person may begin excavation or demolition only after the person receives notification from the underground facilities information exchange system of the one–call system confirming that all applicable owner–members have:  (1)   marked their underground facilities in accordance with § 12–126(c) of this subtitle;  (2)   marked the applicable portion of their underground facilities in accordance with § 12–126(d) of this subtitle; or  (3)   reported that they have no underground facilities in the vicinity of the excavation or demolition.</t>
  </si>
  <si>
    <t>12
(Code of Md, Pub. Util. § 12–124.(c)(3))</t>
  </si>
  <si>
    <t xml:space="preserve">    The Maryland Underground Facilities Damage Prevention Authority (MDUFDPA) was established by the Maryland legislature.  MDUFDPA is not a state agency; MDUFDPA is a stakeholder-run organization with ability to enforce the Miss Utility Law in the form of mandatory training or fines for violators.  
    All nine members of this Authority are appointed by the Governor.  The makeup of this Authority is as follows:  * Two underground facility owners that are Maryland members of the Maryland/DC Subscribers Committee;  *  One from the Associated Utility Contractors of Maryland;  *  One from the Public Works Contractors Association of Maryland;  *  One from the One-Call Centers operating in the State;  *  One that represents the underground utility locator community selected by the Maryland members of the Maryland/DC Damage Prevention Committee;  *  One from the Maryland Association of Counties with experience in the field of underground utilities;  *  One from the Maryland Municipal League with experience in the field of underground utilities;  *  One person from the general public selected by the appointed and qualified members of the Authority.  (See http://www.mddpa.org/)</t>
  </si>
  <si>
    <t>Yes
(Code of Md, Pub. Util. §12–129)</t>
  </si>
  <si>
    <t xml:space="preserve">    Code of Md, Pub. Util.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   does not apply to a repair or a partial replacement of the piping.</t>
  </si>
  <si>
    <t>18"
(Code of Md, Pub. Util. § 12–126.(b)(1))</t>
  </si>
  <si>
    <t xml:space="preserve">    Code of Md, Pub. Util.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</si>
  <si>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Yes
(Code of Md, Pub. Util. §12–127.(c))</t>
  </si>
  <si>
    <t>Yes
(Code of Md, Pub. Util. §12–127.(b)(1))</t>
  </si>
  <si>
    <t>Yes
(Code of Md, Pub. Util. §12–127.(e))</t>
  </si>
  <si>
    <t>Yes
(Code of Md, Pub. Util. §12–127.(b)(2))</t>
  </si>
  <si>
    <t>Yes
(Code of Md, Pub. Util. §12–127.(d)(1))</t>
  </si>
  <si>
    <t>Yes
(Code of Md, Pub. Util. §12–127.(d)(2))</t>
  </si>
  <si>
    <t xml:space="preserve">    Code of Md, Pub. Util.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</si>
  <si>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    Code of Md, Pub. Util.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t>
  </si>
  <si>
    <t xml:space="preserve">   Code of Md, Pub. Util. §12–126. (b) (2) (i) When marking the location of an underground facility, an owner–member shall use the current color codes established by the American Public Works Association for marking underground facilities.  </t>
  </si>
  <si>
    <t xml:space="preserve">    Not addressed.  
    However, Code of Md, Pub. Util. §12–126.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t>
  </si>
  <si>
    <t xml:space="preserve">   Code of Md, Pub. Util. §12–101. (n) “Underground facilities information exchange system” means an automated voice response unit or interactive Internet access system that is maintained as part of a one–call system
    §12–126.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</si>
  <si>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Yes
(Code of Md, Pub. Util. §12–101.(n), §12–126.(c), and §12–127.(a))</t>
  </si>
  <si>
    <t>Yes
(Code of Md, Pub. Util. §12–131)</t>
  </si>
  <si>
    <t>Yes
(Code of Md, Pub. Util. §12–101.(j), §12–123.(a))</t>
  </si>
  <si>
    <t xml:space="preserve">    Code of Md, Pub. Util.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</si>
  <si>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    Code of Md, Pub. Util.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</si>
  <si>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 xml:space="preserve">    Code of Md, Pub. Util. §12–135. (a) (3) A person that violates any provision of Part IV of this subtitle is subject to a civil penalty assessed by the Authority not exceeding $2,000.  </t>
  </si>
  <si>
    <t>Mandatory Reporting of Excavation Damage by All Utility Owners to State Entity or Department (Yes / No)</t>
  </si>
  <si>
    <t>Yes
(M.G.L., Chapter 82, § 40A)</t>
  </si>
  <si>
    <t xml:space="preserve">    M.G.L., Part I, Title XXII,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[Massachusetts Department of Public Utilities notes that municipalities (cities and towns who own water, sewer and drainage facilities) are not required to join the Dig Safe system].</t>
  </si>
  <si>
    <t>Miss Dig 811
(http://missdig.org)</t>
  </si>
  <si>
    <t xml:space="preserve">    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</si>
  <si>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 xml:space="preserve">    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t>
  </si>
  <si>
    <t xml:space="preserve">    Michigan Compiled Laws § 460.723 Sec. 3. (n) "Excavator" means any person performing excavation or blasting.</t>
  </si>
  <si>
    <t>Yes
(Michigan Compiled Laws § 460.725 Sec. 5. (1))</t>
  </si>
  <si>
    <t>Yes.
(Michigan Compiled Laws § 460.725 Sec. 5. (13))</t>
  </si>
  <si>
    <t xml:space="preserve">    21 days from start date of the excavation or blasting as identified by the excavator...
    180 days from the start date if proposed excavation or blasting will not be completed within 21 days from the start date..
(Michigan Compiled Laws § 460.725 Sec. 5. (3)) </t>
  </si>
  <si>
    <t xml:space="preserve">48"
(Michigan Compiled Laws § 460.723 Sec. 3. (f), "Caution zone")  </t>
  </si>
  <si>
    <t>Yes.
(Michigan Compiled Laws § 460.723 Sec. 3. (bb) and § 460.725 Sec. 5. (5))</t>
  </si>
  <si>
    <t xml:space="preserve">    Michigan Compiled Laws § 460.723 Sec. 3. (bb) "Soft excavation" means a method and technique designed to prevent contact damage to underground facilities, including, but not limited to, hand-digging, cautious digging with nonmechanical tools, vacuum excavation methods, or use of pneumatic hand tools.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t>
  </si>
  <si>
    <t>Yes
(Michigan Compiled Laws § 460.725 Sec. 5. (7))</t>
  </si>
  <si>
    <t>Yes
(Michigan Compiled Laws § 460.725 Sec. 5. (9))</t>
  </si>
  <si>
    <t>Yes
(Michigan Compiled Laws § 460.725 Sec. 5. (11))</t>
  </si>
  <si>
    <t>Yes
(Michigan Compiled Laws § 460.725 Sec. 5. (10))</t>
  </si>
  <si>
    <t xml:space="preserve">    Michigan Compiled Laws § 460.727 Sec. 7. (3) A facility owner or facility operator shall provide notification to the notification system using positive response.  </t>
  </si>
  <si>
    <r>
      <t xml:space="preserve">    Not addressed.
    (However, the requirement is implied in Michigan Compiled Laws § 460.724 (5) which states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 (1)</t>
    </r>
    <r>
      <rPr>
        <sz val="8"/>
        <rFont val="Arial"/>
        <family val="2"/>
      </rPr>
      <t xml:space="preserve">.
</t>
    </r>
  </si>
  <si>
    <t>No.
(However, see MDPB Best Practice 2015-03 (http://www.missdig.org/cm/dpl/downloads/content/77/Best_Practice_2015_03_Appurtenance_final.pdf)</t>
  </si>
  <si>
    <t>Yes
(Michigan Compiled Laws § 460.726a Sec. 6a.)</t>
  </si>
  <si>
    <t xml:space="preserve">    Not addressed.
    (Reference Michigan Compiled Laws § 460.727 Sec. 7. (2).
    Also see Michigan Damage Prevention Board (MDPB) Recommended Marking Guidelines (http://www.missdig.org/pdf/mdpb/MDPB%20Recommended%20Marking%20Guidelines.pdf))</t>
  </si>
  <si>
    <t>Yes
(Michigan Compiled Laws § 460.724 Sec. 4 (1) and (4))</t>
  </si>
  <si>
    <t xml:space="preserve">    Michigan Compiled Laws § 460.727 Sec. 7.  (1) A facility owner or facility operator shall respond to a ticket by the start date and time for the excavation or blasting under section 5(1) by marking its facilities in the area of the proposed excavation or blasting in a manner that permits the excavator to employ soft excavation to establish the precise location of the facilities. ...  (9) This section does not apply to the state transportation department or to the marking of a county or intercounty drain by a county drain commissioner's office or drainage board. </t>
  </si>
  <si>
    <t>Not addressed
(Reference Michigan Compiled Laws § 460.724 Sec. 4 (2))</t>
  </si>
  <si>
    <t>Michigan Public Service Commission
 Michigan Compiled Laws § 460.723 Sec. 3 (g), and § 460.731 Sec. 11)</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</si>
  <si>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</si>
  <si>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</si>
  <si>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</si>
  <si>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Yes.
(Michigan Compiled Laws § 460.731 Sec. 11. (5), and 
    Michigan Administrative Rule R 460.40)</t>
  </si>
  <si>
    <t xml:space="preserve">    Michigan Compiled Laws § 460.723 Sec. 3. (m) ...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
    § 460.723 Sec. 13. An individual engaged in a farming operation on a farm shall comply with this act beginning May 1, 2014.</t>
  </si>
  <si>
    <t>Minnesota Administrative Rules, Chapter 7560, Excavation Notice System, Office of Pipeline Safety, §§ 7560.0100 to -.0800
(https://www.revisor.mn.gov/rules/?id=7560&amp;view=chapter&amp;keyword_type=exact&amp;keyword=excavation&amp;redirect=0)</t>
  </si>
  <si>
    <t xml:space="preserve">    Minnesota Statutes § 216D.01 Subdivision 5.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t>
  </si>
  <si>
    <t xml:space="preserve">    Minnesota Statutes § 216D.01 Subdivision 6. "Excavator" means a person who conducts excavation in the state.</t>
  </si>
  <si>
    <t>Yes
(Minnesota Statutes § 216D.05 (2))</t>
  </si>
  <si>
    <t xml:space="preserve">    Minnesota Statutes § 216D.04 Subdivision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The excavator shall determine the precise location of the underground facility, without damage, before excavating within two feet of the marked location of the underground facility. ... (b) Within 96 hours or the time specified in the notice, whichever is later, after receiving a notice for boundary survey from the notification center ... an operator shall locate and mark or otherwise provide the approximate horizontal location of the underground facilities of the operator ... (c) For the purpose of this section, the approximate horizontal location of the underground facilities is a strip of land two feet on either side of the underground facilities.</t>
  </si>
  <si>
    <t xml:space="preserve">No.
(Per comment of MNOPS, 10/10/12, Minnesota Statutes § 216D.04 Subdivision 4. (a), "... determine the precise location of the underground facility, without damage, before excavating ..."  is interpreted as meaning hand dig, but language as such is not provided in the Minnesota law or administrative rules. </t>
  </si>
  <si>
    <t>Yes
(Minnesota Statutes § 216D.04 Subdivision 4. (d))</t>
  </si>
  <si>
    <t>14 days, or 6 months if excavator makes arrangements with the operators affected to periodically verify or refresh the marks.
(Minnesota Statutes § 216D.04 Subdivision 4. (c))</t>
  </si>
  <si>
    <t>Yes,
(Minnesota Statutes § 216D.04 Subdivision 1. (a))</t>
  </si>
  <si>
    <t>Yes,
(Minnesota Statutes § 216D.06 Subdivision 1. (a))</t>
  </si>
  <si>
    <t xml:space="preserve">    Minnesota Statutes § 216D.04 Subd.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t>
  </si>
  <si>
    <t xml:space="preserve">    Minnesota Statutes § 216D.04 Subdivision 3.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</si>
  <si>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Yes.
(Minnesota Administrative Rules § 7560.0375  Subpart 1 (c)).</t>
  </si>
  <si>
    <t xml:space="preserve">    Minnesota Statutes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</si>
  <si>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</si>
  <si>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    Minnesota Administrative Rules § 7560.0150  Subp. 2. Duty to install locating wire. 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</si>
  <si>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Yes,
(Minnesota Statutes § 216D.04 Subdivision 1a. (a))</t>
  </si>
  <si>
    <t>Yes,
(Minnesota Statutes § 216D.03 Subdivision 1.)</t>
  </si>
  <si>
    <t xml:space="preserve">    Minnesota Statutes § 216D.01 Subdivision 9. "Operator" means a person who owns or operates an underground facility. A person is not considered an operator solely because the person is an owner or tenant of real property where underground facilities are located if the underground facilities are used exclusively to furnish services or commodities on that property, unless the person is the state, a state agency, or a local governmental unit.
    § 216D.03 Subdivision 1. An operator shall participate in and share in the costs of one statewide notification center operated by a vendor selected under subdivision 2.</t>
  </si>
  <si>
    <t xml:space="preserve">    Minnesota Statutes § 216D.03  Subdivision 2. (a) ...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t>
  </si>
  <si>
    <t>Office of Pipeline Safety of the Minnesota Department of Public Safety
(Minnesota Statutes § 216D.01 Subdivision 1a, and Minnesota Administrative Rules § 7560.0100 Subp. 8)</t>
  </si>
  <si>
    <t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Statutes § 299F.60 Subdivision 1. Any person who violates any provision of sections 299F.56 to 299F.641, or any rule issued thereunder, is subject to a civil penalty to be imposed by the commissioner not to exceed $100,000 for each violation for each day that the violation persists, except that the maximum civil penalty must not exceed $1,000,000 for any related series of violations.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</si>
  <si>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</si>
  <si>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    Minnesota Statutes § 216D.04 Subdivision 1.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</si>
  <si>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24"
(Minnesota Statutes § 216D.04 Subdivision 3)</t>
  </si>
  <si>
    <t xml:space="preserve">    Minnesota Statutes § 216D.01 Subdivision 5. ...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(a) Except in an emergency, an excavator shall and a land surveyor may contact the notification center and provide notice....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</si>
  <si>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</si>
  <si>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Mississippi 811
(http://www.ms1call.org/)</t>
  </si>
  <si>
    <t>14
(Mississippi Code § 77-13-5. (2))</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</si>
  <si>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t>
  </si>
  <si>
    <t xml:space="preserve">    Mississippi Code § 77-13-3. (j) “Excavator” means any person who engages directly in excavation.</t>
  </si>
  <si>
    <t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t>
  </si>
  <si>
    <t>18"
(Mississippi Code § 77-13-3. (b))</t>
  </si>
  <si>
    <t xml:space="preserve">    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</si>
  <si>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    Locating abandoned facilities is not addressed.  However, reference 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</si>
  <si>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 xml:space="preserve">    Mississippi Code § 77-13-17. (7) All operators shall provide Mississippi One-Call System, Inc., the following information: ... (c) An update on an annual basis of each operator's underground utility lines or underground facilities for the State of Mississippi. </t>
  </si>
  <si>
    <t xml:space="preserve">    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t>
  </si>
  <si>
    <t xml:space="preserve">    Mississippi Code § 77-13-9.  (5) All utility facilities installed by owners or operators of utilities on or after January 1, 2010, shall be installed in such manner that the utility facility may be located by using a generally accepted electronic locating method. </t>
  </si>
  <si>
    <t>Yes.
(Mississippi Code § 77-13-5 (4) and § 77-13-9 (7))</t>
  </si>
  <si>
    <t>Yes.
(Mississippi Code § 77-13-17 (2))</t>
  </si>
  <si>
    <t xml:space="preserve">    Mississippi Code § 77-13-29. (1)There is created an Underground Facilities Damage Prevention Board for the purpose of enforcing this chapter.  ... (3) The Pipeline Safety Division will provide administrative, investigative and legal support for the board as deemed necessary and approved by the board. The Pipeline Safety Division shall charge to the board the expenses associated with the administration, investigative and legal duties requested by the board.</t>
  </si>
  <si>
    <t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t>
  </si>
  <si>
    <t>Yes   
  (Mississippi Code § 77-13-33. (1))</t>
  </si>
  <si>
    <t>Underground Facilities Damage Prevention Board  
 (Mississippi Code § 77-13-29. (1))</t>
  </si>
  <si>
    <t xml:space="preserve">    Mississippi Code § 77-13-29. (1)There is created an Underground Facilities Damage Prevention Board for the purpose of enforcing this chapter. ... (4)The board shall be composed of sixteen (16) members and all board appointments shall be made on or before July 31, 2016, as follows:  (a) The President of Mississippi 811, Inc., or his designee;  (b) One (1) representative of the telecommunications industry, appointed by the Governor;  (c) One (1) representative of the excavation, utility and/or site construction industry, appointed by the Lieutenant Governor;  (d) One (1) representative of the electric power industry investor-owned utilities, appointed by the Governor;  (e) One (1) representative of the Electric Power Associations of Mississippi, appointed by the Lieutenant Governor;  (f) The Executive Director of the Mississippi Department of Transportation, or his designee;  (g) One (1) representative of the cable industry appointed by the Governor;  (h) One (1) representative of the Pipeline Safety Division, serving as an ex officio, nonvoting member;  (i) One (1) representative of the natural gas or liquid transmission industry, appointed by the Lieutenant Governor;  (j) One (1) representative of the natural gas or liquid distribution industry, appointed by the Lieutenant Governor;  (k) The Executive Director of the Mississippi Association of Professional Surveyors, Inc., or his designee;  (l) The Executive Director of the Mississippi Association of Supervisors, or his designee;  (m) The Executive Director of the Mississippi Municipal League, or his designee;  (n) The Executive Director of the Mississippi Homebuilders Association, or his designee;  (o) The Chief Executive Officer of the Mississippi Rural Water Association, or his designee; and  (p) The Executive Director of the American Council of Engineering Companies of Mississippi, or his designee.</t>
  </si>
  <si>
    <t>Missouri One Call System
(http://www.mo1call.com/)</t>
  </si>
  <si>
    <t xml:space="preserve">    Missouri Revised Statutes § 319.015 (4) “Excavation”, any operation in which earth, rock or other material in or on the ground is moved, removed or otherwise displaced by means of any tools, equipment or explosives and includes, without limitation, backfilling, grading, trenching, digging, ditching, pulling material from a ditch but not including routine road maintenance, drilling, well-drilling, augering, boring, tunneling, scraping, cable or pipe plowing, plowing-in, pulling-in, ripping, driving, and demolition of structures,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t>
  </si>
  <si>
    <t xml:space="preserve">    Missouri Revised Statutes § 319.015 (5) “Excavator”, any person making one or more excavations who is required to make notices of excavation under the requirements of sections 319.010 to 319.050;</t>
  </si>
  <si>
    <t>Yes.
(Missouri Revised Statutes § 319.030. 3)</t>
  </si>
  <si>
    <t>24"  
(Missouri Revised Statutes § 319.015 (1))</t>
  </si>
  <si>
    <t>Yes.
(Missouri Revised Statutes § 319.037. 2.)</t>
  </si>
  <si>
    <t xml:space="preserve">    Missouri Revised Statutes § 319.026. 7. Before commencing excavation, the excavator shall determine best practices for confirming the horizontal and vertical location of facilities at the site of excavation considering conditions at the site including geology, access to the site, and the presence of paved surfaces. Hand digging or soft digging shall be used as a best practice when possible.</t>
  </si>
  <si>
    <t>Yes.
(Missouri Revised Statutes § 319.026. 7.)</t>
  </si>
  <si>
    <t>Yes.
(Missouri Revised Statutes § 319.026 6.)</t>
  </si>
  <si>
    <t>Yes.
(Missouri Revised Statutes § 319.030 4.)</t>
  </si>
  <si>
    <t>Yes.
(Missouri Revised Statutes § 319.026. 6.)</t>
  </si>
  <si>
    <t>Yes.
(Missouri Revised Statutes § 319.026. 1.)</t>
  </si>
  <si>
    <t>Yes.
(Missouri Revised Statutes § 319.026. 8.)</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</si>
  <si>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</si>
  <si>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Yes.
(Missouri Revised Statutes § 319.031.)</t>
  </si>
  <si>
    <t>Yes.
(Missouri Revised Statutes § 319.027)</t>
  </si>
  <si>
    <t>Yes.
(Missouri Revised Statutes § 319.022. 1.)</t>
  </si>
  <si>
    <t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t>
  </si>
  <si>
    <t>Not addressed.
(See Missouri Revised Statutes § 319.022.)</t>
  </si>
  <si>
    <t xml:space="preserve">    Missouri Revised Statutes § 319.033. By January 1, 2016, if new lateral sewer pipes or water service lines are installed and connected to an underground facility within the public right-of-way, as defined in section 319.015 , or if such infrastructure is fully replaced by excavation within the public right-of-way, the facility owner shall be required to place tracer wire or other utility location technology and an access point within a protective enclosure over water lines and cleanouts for gravity sewer laterals. For sewer laterals operating under pressure or vacuum, the facility owner shall be required to place an access point within a protective enclosure and shall not be required to place a cleanout. All protective enclosures and cleanouts shall be extended to grade and installed so that it is easily accessible. For water service lines and sewer laterals operating under pressure or vacuum, tracer wire, or other utility location technology, shall be placed within the protective enclosure to provide approximate location of the underground facilities in these areas that are located within a public right-of-way.</t>
  </si>
  <si>
    <t xml:space="preserve">    Missouri Revised Statutes § 319.022. 1. Any person, except a railroad regulated by the Federal Railroad Administration, who installs or otherwise owns or operates an underground facility shall become a participant in a notification center .... Such notification center shall be governed by a board of directors elected by the membership and composed of representatives from the general membership group.</t>
  </si>
  <si>
    <t>No.
(See Missouri Revised Statutes § 319.026. 8., and § 319.026. 10.)</t>
  </si>
  <si>
    <t xml:space="preserve">Yes
(MCA  § 69-4-503. (1)) </t>
  </si>
  <si>
    <t>Not addressed where excavation has begun within 30 days.</t>
  </si>
  <si>
    <t xml:space="preserve">Yes.
(MCA  § 69-4-503. (4)) </t>
  </si>
  <si>
    <t xml:space="preserve">Yes.
(MCA  § 69-4-503. (6)) </t>
  </si>
  <si>
    <t xml:space="preserve">Yes.
(MCA  § 69-4-502. (1)) </t>
  </si>
  <si>
    <t xml:space="preserve">No
(See MCA  § 69-4-503. (7)) </t>
  </si>
  <si>
    <t xml:space="preserve">Yes
(MCA  § 69-4-504) </t>
  </si>
  <si>
    <t>Nebraska 811
(http://www.ne1call.com/)</t>
  </si>
  <si>
    <t>Yes
(Nebraska Revised Statutes § 76-2321)</t>
  </si>
  <si>
    <t xml:space="preserve">    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An excavator may commence work before the elapse of two full business days when (a) notice to the center has been given as provided by this subsection, and  (b) all the affected operators have notified the excavator that the location of all affected operator’s underground facilities have been marked or that the operators have no underground facilities in the location of the proposed excavation.</t>
  </si>
  <si>
    <t>Yes
(Nebraska Revised Statutes § 76-2323 (2))</t>
  </si>
  <si>
    <t>18"
(Nebraska Revised Statutes § 76-2323 (1))</t>
  </si>
  <si>
    <t>Yes
(Nebraska Revised Statutes § 76-2321 (1))</t>
  </si>
  <si>
    <t>Yes
(Nebraska Revised Statutes § 76-2326)</t>
  </si>
  <si>
    <t xml:space="preserve">    Nebraska Revised Statutes § 76-2308. Excavation shall mean ...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t>
  </si>
  <si>
    <t xml:space="preserve">    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and shall indicate if the underground facilities are subject to section 76-2331.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  (2) 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  (3) An operator who determines that it does not have any underground facility located in the area of the proposed excavation shall notify the excavator of the determination prior to the date of commencement of the excavation.</t>
  </si>
  <si>
    <r>
      <t>Not addressed.</t>
    </r>
    <r>
      <rPr>
        <b/>
        <sz val="8"/>
        <rFont val="Arial"/>
        <family val="2"/>
      </rPr>
      <t xml:space="preserve">
</t>
    </r>
    <r>
      <rPr>
        <sz val="8"/>
        <rFont val="Arial"/>
        <family val="2"/>
      </rPr>
      <t>(See Nebraska Revised Statutes § 76-2323 (1))</t>
    </r>
  </si>
  <si>
    <t xml:space="preserve">    Nebraska Revised Statutes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</si>
  <si>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    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 76-2318. Operators of underground facilities shall become members of and participate in the statewide one-call notification center.</t>
  </si>
  <si>
    <t>Nevada Administrative Code (NAC), Chapter 455, §§ 455.010 to 455.170, Excavations and Demolitions
(http://www.leg.state.nv.us/nac/NAC-455.html)</t>
  </si>
  <si>
    <t>USA North 811
(http://www.usanorth.org/)</t>
  </si>
  <si>
    <t>28
(NAC 455.165. 1.)</t>
  </si>
  <si>
    <t xml:space="preserve">    Nevada Administrative Code (NAC) 455.055. “Excavator” means any person who directly or through an employee performs an excavation or demolition. </t>
  </si>
  <si>
    <t>Yes
(NRS 455.110. 2.)</t>
  </si>
  <si>
    <t>24"
(NRS 455.082)</t>
  </si>
  <si>
    <t>Yes
(NRS 455.137. 1.)</t>
  </si>
  <si>
    <t>Yes
(NAC 455.135. 1.)</t>
  </si>
  <si>
    <t>Yes
(NAC 455.135. 2. (b))</t>
  </si>
  <si>
    <t>Yes
(NAC 455.145. 2.)</t>
  </si>
  <si>
    <t>Yes
(NRS 455.110. 1.)</t>
  </si>
  <si>
    <t>Yes
(NRS 455.140. 1.)</t>
  </si>
  <si>
    <t>Yes
(NAC 455.160. 3. (a))</t>
  </si>
  <si>
    <t>Yes
(NAC 455.0995, and 455.125. 1.)</t>
  </si>
  <si>
    <r>
      <t xml:space="preserve">Operator Requirements to Respond to Locate Notification </t>
    </r>
    <r>
      <rPr>
        <sz val="10"/>
        <rFont val="Arial"/>
        <family val="2"/>
      </rPr>
      <t xml:space="preserve">– What is the maximum number of days by which an operator must respond to an initial, nonemergency notice of proposed excavation?  (This may be specifically noted in statute, or may be derived from the Excavator Notice  requirement in the law.)   What is the specific language in the state law and/or administrative rule/regulation regarding the actions an operator of an underground facility must take upon receipt of a notice of proposed excavation or locate request from a notification center or excavator?
    </t>
    </r>
  </si>
  <si>
    <t xml:space="preserve">    NRS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NAC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</si>
  <si>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 xml:space="preserve">    NRS 455.107.  2.  A person is exempt from complying with the provisions of NRS 455.080 to 455.180, inclusive, if the person obtains the written consent of all operators involved in the proposed excavation or demolition before the person receives a permit to conduct the excavation or demolition.</t>
  </si>
  <si>
    <t xml:space="preserve">    NRS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 (b) Cooperates with the operator in locating and identifying its subsurface installation by:  (1) Meeting with its representative as requested; and  (2) Making a reasonable effort that is consistent with the practice in the industry to mark with white paint, flags, stakes, whiskers or another method that is agreed to by the operator and the person who is responsible for the excavation or demolition, the proposed area of the excavation or demolition.  2. A person responsible for emergency excavation or demolition is not required to comply with the provisions of subsection 1 if there is a substantial likelihood that loss of life, health or property will result before the provisions of subsection 1 can be fully complied with. The person shall notify the operator of the action the person has taken as soon as practicable.</t>
  </si>
  <si>
    <t xml:space="preserve">    NRS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NAC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t>
  </si>
  <si>
    <t>Positive response is not required.
(Reference NRS 455.130 1.  and NAC 455.125  1.)</t>
  </si>
  <si>
    <t xml:space="preserve">    NRS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2.  A person who connects a sewer service lateral to a sewer main shall, at the option of the operator of the sewer main: (a) Install a permanent device as described in subsection 1 of a type designated by the operator of the sewer main at the connection of the sewer service lateral to the sewer main and where the sewer service lateral exits the public right-of-way and promptly provide the operator of the sewer main with the location of such permanent devices;</t>
  </si>
  <si>
    <t>Yes
(NRS 455.120 1.)</t>
  </si>
  <si>
    <t xml:space="preserve">    NRS 455.096  Operator means any person who owns, operates or maintains a subsurface installation. The term does not include the Department of Transportation. 
    NRS 455.120  An operator shall:  1. Join an association for operators to receive the notification required pursuant to paragraph (a) of subsection 1 of NRS 455.110 for its members</t>
  </si>
  <si>
    <t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t>
  </si>
  <si>
    <t xml:space="preserve">    NRS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 ... 5. In determining the amount of the penalty or the amount agreed upon in a settlement or compromise, the Public Utilities Commission of Nevada shall consider: ....</t>
  </si>
  <si>
    <t xml:space="preserve">Yes
(NAC 455.163.)
</t>
  </si>
  <si>
    <t xml:space="preserve">    NRS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t>
  </si>
  <si>
    <t>Dig Safe Systems
(http://www.digsafe.com/)</t>
  </si>
  <si>
    <t xml:space="preserve">    RSA § 374:48 IV. "Excavator'' means any person performing excavation. ... V. "Person'' means any individual, trust, firm, joint stock company, corporation (including a government corporation), partnership, association, state, municipality, commission, United States government or any agency thereof, political subdivision of the state, or any interstate body. </t>
  </si>
  <si>
    <t>30
(RSA 374:51 VI.)</t>
  </si>
  <si>
    <t>Yes
(RSA 374:51 IV.)</t>
  </si>
  <si>
    <t>Yes
(RSA 374:53)</t>
  </si>
  <si>
    <t xml:space="preserve">    Puc § 804.03 (a) Locators shall be trained in accordance with the National Utility Locating Contractors Association (NULCA) Professional Competence Standards for Locating Technicians, Fourth Edition 2015, available as noted in Appendix B, including the competencies as described in (b) below.  (b) To meet the requirements of (a), training programs for locators shall include, at a minimum, the following competencies: ( 1) Electromagnetic locating; (2) Instruction in the use of transmitters and receivers; (3) Procedures for marking underground facilities; ( 4) Training in the identification of facilities; (5) Safety procedures; (6) Operator map and record reading; and (7) Familiarity with the rules in this chapter.  </t>
  </si>
  <si>
    <t>Yes
(Puc 805.02 (b))</t>
  </si>
  <si>
    <t>Yes
(Puc 805.02 (g))</t>
  </si>
  <si>
    <t>No
(Reference Puc §  805.01 (d)(3) and §  805.01 (k))</t>
  </si>
  <si>
    <t xml:space="preserve">Yes
(Puc §  805.05) </t>
  </si>
  <si>
    <t xml:space="preserv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</si>
  <si>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    RSA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Once an operator has marked the location of its facilities in the area of an excavation, the excavator shall be responsible for maintaining the markings. An operator who participates in an underground facility damage prevention system shall not be required to locate underground facilities not owned by the operator; underground facilities which the owner shall not be required to locate may include, but shall not be limited to, facilities running from a house to a garage or other outbuilding. 
    Puc 806.05 (a) Upon completing the installation of new underground facilities within an area that has been subject to excavator notification and premarking pursuant to Puc 805.01, an operator shall make reasonable efforts to communicate the existence of such new facilities if they are covered with soil or other material that impairs their visibility.  (b) For purposes of (a) above, reasonable efforts shall include: (1) Marking the tolerance zone in accordance with Puc 806.01, 806.02, 806.03, and 806.04; (2) Contacting the excavator with information regarding the presence of the newly constructed underground facilities; or (3) Leaving a tag or marker clearly indicating the presence of the newly constructed underground facilities with contact information. </t>
  </si>
  <si>
    <t xml:space="preserve">No
(Reference RSA §  374:53) </t>
  </si>
  <si>
    <t xml:space="preserve">Not addressed
(Reference Puc 804.01 (f)) </t>
  </si>
  <si>
    <t xml:space="preserve">No
(Reference Puc 805.01 (m)) </t>
  </si>
  <si>
    <t xml:space="preserve">    New Hampshire Revised Statutes Annotated (RSA) § 374:48 III. "Excavate'', "excavating'', or "excavation'' means any operation conducted on private property or in a public way, right-of-way, easement, public street, or other public place, in which earth, rock, or other material in the ground is moved, removed, or otherwise displaced by means of any tools, equipment, or explosive, and includes but is not limited to drilling, grading, boring, milling, trenching, tunneling, scraping, tree and root removal, cable or pipe plowing, fence or sign post installation, pile driving, wrecking, razing, rending, or moving any structure or mass material,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 ... VIII. "Blasting'' means excavation by means of explosives. </t>
  </si>
  <si>
    <t xml:space="preserve">   RSA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 VII. If an excavator is aware that blasting will be required during an excavation, the excavator shall inform the damage prevention system when providing notice of the excavation. If an excavator determines during the effective term of the excavator's notification that blasting is required within the area premarked in accordance with paragraph IV, the excavator shall notify the damage prevention system of the need to blast. Notification shall be made at least 24 hours prior to any blasting, not including Saturdays, Sundays, and legal holidays. In the case of unanticipated obstructions that prevent further excavation without blasting, the excavator shall provide separate notice of such blasting not less than 4 contiguous hours in advance of such blasting, not including the hours of 4:00 p.m. to 6:00 a.m. weekdays, or all of Saturdays, Sundays, and legal holidays. </t>
  </si>
  <si>
    <t>18"
(New Hampshire Code of Administrative Rules Puc 802.16)</t>
  </si>
  <si>
    <t xml:space="preserve">    RSA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 over which on September 1, 1951, the public utilities commission exercised jurisdiction.   
    § 362:4  I. Every corporation, company, association, joint stock association, partnership, or person shall be deemed to be a public utility by reason of the ownership or operation of any water or sewage disposal system or part thereof ... the commission may exempt any such water or sewer company from any and all provisions of this title whenever the commission may find such exemption consistent with the public good….  [See more details regarding sewer/water company exemptions at Chapter 362, Definition of Terms; Utilities Exempted, http://www.gencourt.state.nh.us/rsa/html/XXXIV/362/362-4.htm]</t>
  </si>
  <si>
    <t xml:space="preserve">    RSA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 </t>
  </si>
  <si>
    <t xml:space="preserve">    RSA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</si>
  <si>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    RSA § 374:55  VII. The commission [New Hampshire Public Utilities Commission] or any commission employee, involved in an underground facility damage prevention program approved by the commission and designated by the commission, may enforce violations of this subdivision.</t>
  </si>
  <si>
    <t>Yes
(Puc 804.01)</t>
  </si>
  <si>
    <t>Yes
(Puc 807.01)</t>
  </si>
  <si>
    <t>Yes
(Puc 805.05)</t>
  </si>
  <si>
    <t>New Jersey Administrative Code (N.J.A.C.), Title 14, Chapter 2, Subchapters 1 - 6, Underground Facilities: One-Call Damage Prevention System
(http://www.lexisnexis.com/hottopics/njcode/)</t>
  </si>
  <si>
    <t>No.
(Reference N.J.A.C. § 14:2-3.2 (c))</t>
  </si>
  <si>
    <t xml:space="preserve">    N.J.S. § 48:2-75. 3. …  "Excavator" means any person performing excavation or demolition and may include a contractor having oversight for an excavation or demolition to be performed by rented, operated equipment under the contractor's on-site direction provided the contractor contacts the One-Call Damage Prevention System in the contractor's name, thereby assuming responsibility and liability, to give notice of the intent to engage in excavation or demolition work in that manner;
    New Jersey Administrative Code (N.J.A.C.) § 14:2-1.2 "Excavator" means any person performing excavation or demolition, including a homeowner or person performing excavation or demolition on a residential property on behalf of a homeowner. ... "Responsible contractor" means a person that takes responsibility for ensuring that excavation or demolition that is performed by a rented equipment operator complies with this chapter.</t>
  </si>
  <si>
    <t xml:space="preserve">    N.J.S. § 48:2-82. 10. a.  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 
    N.J.A.C.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t>
  </si>
  <si>
    <t>Yes
(N.J.A.C. § 14:2-3.6)</t>
  </si>
  <si>
    <t xml:space="preserve">    N.J.A.C. § 14:2-5.2 (a) … perform all markouts using paint. In addition, if the markout must be made on a non-firm surface … operator shall utilize paint, and in addition shall utilize stakes and/or flags. If used, the location of any stakes or flags shall conform to the diagrams in chapter Appendix A, incorporated herein by reference.  (b) … ensure that all paint used for markouts has sufficient lasting properties … (c) … operator may elect to substitute eight-inch whiskers, as defined at N.J.A.C. 14:2-1.2, for one or more paint marks. … The required letter designation code and other numbers and letters may be placed on a flag. … (e) … perform all markouts in a manner that will clearly indicate the location and direction of each underground facility. (f) … place all marks … at intervals of 25 feet or less…. closer together than 25 feet, if necessary … (g) All paint marks used in markouts shall be one to two inches wide and eight to 10 inches long, unless otherwise specified in this chapter. All letters and numbers used in painted markouts shall be six to eight inches high, unless otherwise expressly specified in this chapter. (h) … arrange all marks, except for the arrowhead marks in an offset markout, in a line following or paralleling the course of the underground facility. The arrowhead marks used in an offset markout shall be perpendicular to the course of the underground facility.  (i) All markouts shall conform to the diagrams set forth in chapter Appendix A.  (j) Markouts shall indicate the type of underground facility, using the following colors and letter designation codes in Table A below: …  (l) … ensure that all flags used in markouts shall be:  …  (m) …ensure that all stakes used in markouts shall be: … (n) Stake markouts and plastic flag markouts shall conform to the diagrams in chapter Appendix A, Figures 1 and 6.  (o) Markouts of utility junctions, crossings, changes of direction, dead ends, and other configurations shown in chapter Appendix A, Figure 6, shall comply with the diagrams in Figure 6.</t>
  </si>
  <si>
    <t xml:space="preserve">    N.J.A.C. § 14:2-1.1 (d) This chapter applies to a homeowner as follows: 1. Because a homeowner that owns only residential underground facilities, including, but not limited to, an underground sprinkler system or an underground structure for lighting, is excluded from the definition of "underground facility operator," such a homeowner is not subject to the requirements for underground facility operators at N.J.A.C. 14:2-4   
    N.J.A.C. § 14:2-1.2  "Underground facility" ... does not include storm drains or gravity sewers.
    N.J.A.C. § 14:2-4.1  (b) An operator of an underground non-metallic water pipe or non-metallic water distribution facility that was installed prior to November 18, 1994 is exempt from the requirement at N.J.A.C. 14:2-4.2(a)2 to mark out the facility, but shall, within three business days of the notice to the One-Call center, cooperate with excavators in reasonable efforts to determine the location of the facility.   (c) An underground facility operator that is a State department or agency is exempt from the requirement at N.J.A.C. 14:2-4.2(a)2 to mark out its facilities in accordance with N.J.A.C. 14:2-4.2(a)2 if all of the following criteria are met: ...
    N.J.A.C.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</si>
  <si>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Not addressed.
(However, N.J.S. § 48:2-85.)</t>
  </si>
  <si>
    <t xml:space="preserve">Yes
(N.J.S. § 48:2-80 8. a. (1)) </t>
  </si>
  <si>
    <t xml:space="preserve">    N.J.S. 48:2-80 8. a. Except as provided in sections 6 and 9 of this act, the operator of an underground facility shall: (1) Participate in and comply with the requirements of the One-Call Damage Prevention System established pursuant to section 4 of this act...
    N.J.A.C. § 14:2-1.2 "Underground facility operator" or "operator" does not include a homeowner who owns only residential underground facilities, such as an underground lawn sprinkler system or an underground structure for a residential low-voltage lighting system.</t>
  </si>
  <si>
    <t>New Jersey Board of Public Utilities
(N.J.A.C. § 14:2-6.1)</t>
  </si>
  <si>
    <t>Yes
(N.J.S. § 48:2-80 (c))</t>
  </si>
  <si>
    <t xml:space="preserve">    New Jersey Administrative Code, Title 14, Chapter 2, Underground Facilities: One-Call Damage Prevention System, expires on February 11, 2022. (See Chapter Notes for N.J.A.C 14:2 (2017).</t>
  </si>
  <si>
    <t>New Mexico 811 Damage Prevention Center
(http://www.nm811.org/)</t>
  </si>
  <si>
    <t xml:space="preserve">    New Mexico Statutes Annotated (NMSA) § 62-14-2. B.   "blasting" means the use of an explosive to excavate; … F.   "excavate" means the movement or removal of earth using mechanical excavating equipment or blasting and includes augering, backfilling, digging, ditching, drilling, grading, plowing in, pulling in, ripping, scraping, trenching, tunneling and directional boring;</t>
  </si>
  <si>
    <t xml:space="preserve">    NMSA § 62-14-2. G.   "excavator" means a person that excavates;</t>
  </si>
  <si>
    <t>Yes.
(NMAC § 18.60.5.10  B.)</t>
  </si>
  <si>
    <t xml:space="preserve">    NMSA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NMAC § 18.60.5.15  B.  (2) If excavation activity encroaches within eighteen (18) inches either side of a marking made by a UFO, an excavator shall, prior to excavating, expose the underground facility by non-mechanical means or mechanical vacuum excavation methods.</t>
  </si>
  <si>
    <t>Yes.
(NMAC § 18.60.5.15  B. (2))</t>
  </si>
  <si>
    <t>Yes.
(NMAC § 18.60.5.15  B. (3))</t>
  </si>
  <si>
    <t>Yes.
(NMAC § 18.60.5.10)</t>
  </si>
  <si>
    <t>Yes.
(NMAC § 18.60.5.16 A. (2))</t>
  </si>
  <si>
    <t>Marking standards other than color not addressed.
(Reference NMSA 62-14-5.1; NMAC § 18.60.5.13 B. (1) and § 18.60.5.14)</t>
  </si>
  <si>
    <t xml:space="preserve">    NMSA § 62-14-2 ... P.   "underground facility" means any tangible property described in Subsections C, M and Q of this section that is underground, but does not include residential sprinklers or low-voltage lighting; and Q.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</si>
  <si>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Yes.
(NMSA § 62-14-7.1. A.)</t>
  </si>
  <si>
    <t xml:space="preserve">    NMSA § 62-14-7.1. C. ... The board may include representatives of excavators or other persons deemed eligible to participate in the system who are not owners or operators.</t>
  </si>
  <si>
    <t xml:space="preserve">    NMSA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t>
  </si>
  <si>
    <t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</si>
  <si>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    NMSA 62-14-2. D. "commission" means the public regulation commission;
    § 62-14-9.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</si>
  <si>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No.
(Reference NMAC 18.60.5.20 B.)</t>
  </si>
  <si>
    <t>Yes.
(NMAC 18.60.5.18)</t>
  </si>
  <si>
    <t xml:space="preserve">    NMSA § 62-14-2.  N.  "positive response" means a response, within the advance notice period, initiated by owners or operators of pipelines and underground facilities by reliable means of communication, to the one-call notification system's positive response registry system.
   § 62-14-5.  B. If the owner or operator of the underground facility finds that the owner or operator has no underground facilities in the proposed area of excavation, the owner or operator shall provide a positive response...
   § 62-14-7.1. F.   After receiving advance notice, owners and operators of pipeline facilities and other underground facilities shall locate and mark their facilities in the intended excavation area and shall provide a positive response.  The one-call notification center shall make available to the commission appropriate positive response records for investigations of alleged violations of Chapter 62, Article 14 NMSA 1978. 
   NMAC § 18.60.5.13 B.  (3)  If a UFO determines it does not have underground facilities within the proposed  limits of the excavation site, a UFO shall provide positive response to the one-call notification's positive response registry system ...  (5)  A UFO shall provide appropriate positive response to the one-call notification's positive response registry system for all advance notifications, including wide area, design, bid, standard, and road maintenance locate requests or conferences.</t>
  </si>
  <si>
    <t>Yes.
(NMAC § 18.60.5.12)</t>
  </si>
  <si>
    <t xml:space="preserve">    16 NYCRR Rules and Regulations of the Public Service Commission, Chapter 07, Part 753-1.2. f. Demolition: The total or partial wrecking, razing, rending, moving or removal of any structure. ...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1.movement of earth by tools manipulated only by human or animal power;  2.the tilling of soil for agricultural purposes;  3.vacuum excavation; and  4.saw cutting and jack hammering in connection with pavement restoration of a previous excavation where only the pavement is involved. </t>
  </si>
  <si>
    <t xml:space="preserve">    Part 753-1.2. j. Excavator: Any person who is engaged in a trade or business which includes the carrying out of excavation or demolition; provided, however, that an individual employed by an excavator and having no supervisory authority other than the routine direction of employees over an excavation or demolition, shall not be deemed an excavator for the purpose of this Part. The act of any employee or agent of any excavator acting within the scope of his or her official duties or employment shall be deemed to be the act of such excavator. </t>
  </si>
  <si>
    <t xml:space="preserve">    NY General Business Law (GBS) Article 36 § 764. 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Part 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ten working days, not including the date of the call, before the commencement date of the excavation or demolition.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Extreme caution shall be employed by the excavator to prevent damage to existing underground facilities and to avoid endangering persons and property.  (c) At least seven working days in advance of the commencement date of a demolition, the excavator shall request a pre-demolition conference, through the one-call notification system, with all member operators who have underground facilities at or near the demolition area. A pre-demolition conference may encompass one or more demolition(s) in the project area. A request for a pre-demolition conference is not a substitute for the notice of intent to perform demolition work required by Section 753-3.1 of this Part.</t>
  </si>
  <si>
    <t>Yes.
(Part.753-3.2 (b))</t>
  </si>
  <si>
    <t>24"
(Part.753-1.2 (u))</t>
  </si>
  <si>
    <t xml:space="preserve">    Part 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Part 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</si>
  <si>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Yes.
(Part.753-3.6 (b))</t>
  </si>
  <si>
    <t>Yes.
(Part.753-3.5)</t>
  </si>
  <si>
    <t>Yes.
(Part.753-3.9)</t>
  </si>
  <si>
    <t>Yes.
(Part.753-3.4 (b))</t>
  </si>
  <si>
    <t>Yes.
(Part.753-3.1 (a)(1))</t>
  </si>
  <si>
    <t>Yes.
(Part.753-3.10 (b))</t>
  </si>
  <si>
    <t>Yes.
(Part.753-3.14 (b))</t>
  </si>
  <si>
    <t xml:space="preserve">    Part 753-1.2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 movement of earth by tools manipulated only by human or animal power; (2) the tilling of soil for agricultural purposes; (3) vacuum excavation; and (4) saw cutting and jack hammering in connection with pavement restoration of a previous excavation where only the pavement is involved.
    Part 753-3.1 (a) (1) Before commencing or engaging in any non-emergency excavation or demolition, each excavator shall provide notice ...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t>
  </si>
  <si>
    <t xml:space="preserve">    Part 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Part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</si>
  <si>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Yes.
(Part 753-4.5 (a))</t>
  </si>
  <si>
    <t xml:space="preserve">    Part.753-4.5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Part 753-4.6 (a) Whenever an operator's underground facilities are in or within 15 feet of a work area, such facility shall be located, accurately and with due care, by means of staking, marking or other designation in accordance with the provisions of this Subpart. 
    Part 753-4.12 Requirements concerning demolition. In addition to responding in accordance with subdivision 753-4.6(a), the operator shall attend a pre-demolition conference with the excavator upon the excavators request.</t>
  </si>
  <si>
    <t>Yes.
(Part 753-4.14)</t>
  </si>
  <si>
    <t>Yes.
(Part 753-4.1)</t>
  </si>
  <si>
    <t xml:space="preserve">    Part 753-1.2 (q) Operator: Any person who operates an underground facility to furnish any of the following services or materials: electricity, gases, steam, liquid petroleum products, telephone or telegraph communications, cable television, sewage removal, traffic control systems, or water. … (v)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 (a)  Every operator of an underground facility shall participate in a one-call notification system within whose geographical jurisdiction or boundaries such underground facility is located. …</t>
  </si>
  <si>
    <t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t>
  </si>
  <si>
    <t xml:space="preserve">    NY Public Service Commission
    NY GBS.36 § 765.1 (c)  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 Upon receipt of such determination, the attorney general may commence an action to recover such penalty. </t>
  </si>
  <si>
    <t xml:space="preserve">    Part 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t>
  </si>
  <si>
    <t>North Carolina 811
(http://www.nc811.org)</t>
  </si>
  <si>
    <t xml:space="preserve">    North Carolina General Statutes (NCGS) § 87-117 (5)  Demolish or demolition. - Any operation by which a structure or mass of material is wrecked, razed, rendered, moved, or removed by any means, including the use of any tools, equipment, or discharge of explosives. ... (9)  Excavate or excavation. - An operation for the purpose of the movement or removal of earth, rock, or other materials in or on the ground by use of manual or mechanized equipment or by discharge of explosives, including, but not limited to, auguring, backfilling, boring, digging, ditching, drilling, directional drilling, driving, grading, horizontal directional drilling, well drilling, plowing-in, pounding, pulling-in, ripping, scraping, trenching, and tunneling. </t>
  </si>
  <si>
    <t xml:space="preserve">    NCGS § 87-117 (10)  Excavator. - A person engaged in excavation or demolition.</t>
  </si>
  <si>
    <t xml:space="preserve">    NCGS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t>
  </si>
  <si>
    <t>3 days for non-subaqueous excavation;
10 days for subaqueous excavation.</t>
  </si>
  <si>
    <t>15
(NCGS § 87-122 (a))</t>
  </si>
  <si>
    <t>Yes.
(NCGS § 87-122 (a))</t>
  </si>
  <si>
    <t xml:space="preserve">    NCGS § 87-117. (22) Tolerance Zone. -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</si>
  <si>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Yes.
(NCGS § 87-122. (c) (9) (a))</t>
  </si>
  <si>
    <t>Yes.
(NCGS § 87-122. (c) (7))</t>
  </si>
  <si>
    <t>Yes.
(NCGS § 87-122. (c) (6))</t>
  </si>
  <si>
    <t>Yes.
(NCGS § 87-122. (a))</t>
  </si>
  <si>
    <t>Yes.
(NCGS § 87-126. (a))</t>
  </si>
  <si>
    <t>Yes.
(NCGS § 87-126. (b))</t>
  </si>
  <si>
    <t>3 days for a facility;
10 days for subaqueous facility.</t>
  </si>
  <si>
    <t>Yes.
(NCGS § 87-123)</t>
  </si>
  <si>
    <t xml:space="preserve">    NCGS § 87-123 (a)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  (d)  Locators shall be properly trained. Locator training shall be documented.  (2013-407, s. 2.)</t>
  </si>
  <si>
    <t>Not addressed.
(Reference NCGS § 87-121)</t>
  </si>
  <si>
    <t>Yes.
(NCGS § 87-117 (20) and § 87-120 (c) (6))</t>
  </si>
  <si>
    <t xml:space="preserve">Yes.
(NCGS § 87-121 (g))
     </t>
  </si>
  <si>
    <t xml:space="preserve">    NCGS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</si>
  <si>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Yes.
   (NCGS § 87-127)</t>
  </si>
  <si>
    <t>Yes.
   (NCGS § 87-120 (a) and (b))</t>
  </si>
  <si>
    <t>Not addressed.
(Reference NCGS § 87-117 (18) and § 87-120 (a) and (b))</t>
  </si>
  <si>
    <t>Yes.
(NCGS § 87-129 (b1))</t>
  </si>
  <si>
    <t>No.
(Reference NC Utility Commission Rule R6-41)</t>
  </si>
  <si>
    <t>Yes.
(NCGS § 87-122. (c))</t>
  </si>
  <si>
    <t xml:space="preserve">    NCGS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t>
  </si>
  <si>
    <t>Not addressed.
(However, requirement is implied; see NCGS § 87-120 (a))</t>
  </si>
  <si>
    <t>North Dakota One Call
(http://www.ndonecall.com)</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</si>
  <si>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</si>
  <si>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[See http://www.legis.nd.gov/cencode/t49c07.pdf]
    § 49-07-05.1.  Any person who violates a rule or order of the commission pursuant to section 49-02-01.2 [Pipeline safety; see http://www.legis.nd.gov/cencode/t49c02.pdf] is subject to a civil penalty to be imposed by the commission of not to exceed two hundred thousand dollars for each violation for each day that the violation continues, except that the maximum penalty may not exceed two million dollars for any related series of violations.</t>
  </si>
  <si>
    <t xml:space="preserve">    North Dakota Century Code (ND CenCode) § 49-23-01. 7. "Excavation" means any operation in which earth, rock, or other materials in or below the ground is moved or otherwise displaced by means of hand or power tools, power equipment, or explosives and includes grading, trenching, digging, ditching, drilling, augering, tunneling, boring, scraping, and cable or pipe plowing and driving.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t>
  </si>
  <si>
    <t xml:space="preserve">    ND CenCode § 49-23-01.8. "Excavator" means a person who conducts excavation</t>
  </si>
  <si>
    <t xml:space="preserve">    ND CenCode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</si>
  <si>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Yes.
(ND CenCode § 49-23-01. 3.) </t>
  </si>
  <si>
    <t>Yes.
(ND CenCode § 49-23-05. 3.)</t>
  </si>
  <si>
    <t>Yes.
(ND CenCode § 49-23-04. 1.)</t>
  </si>
  <si>
    <t>Yes.
(ND CenCode § 49-23-06. 1. a.)</t>
  </si>
  <si>
    <t xml:space="preserve">    ND CenCode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</si>
  <si>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Yes.
(ND CenCode § 49-23-01.11 and 16)</t>
  </si>
  <si>
    <t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</si>
  <si>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Yes
(ND CenCode § 49-23-03.1.)</t>
  </si>
  <si>
    <t xml:space="preserve">    ND CenCode § 49-23-03. 4. 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  [Also, presumably, the board will assist the ND Public Service Commission (see ND CenCode § 49-07).] </t>
  </si>
  <si>
    <t xml:space="preserve">    ND Public Service Commission (see ND CenCode § 49-07) and State's attorneys of various counties (see ND CenCode § 49-23-03.4.d)</t>
  </si>
  <si>
    <t>Ohio Administrative Code (OAC), Chapter 4901:1-2 
(http://codes.ohio.gov/oac/4901%3A1-2)</t>
  </si>
  <si>
    <t>Ohio Utilities Protection Service (OUPS)
(http://www.oups.org/)</t>
  </si>
  <si>
    <t xml:space="preserve">    ORC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 ... (C)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t>
  </si>
  <si>
    <t xml:space="preserve">    ORC 3781.30  Duties of excavator (A) When making excavations using traditional or trenchless technologies, the excavator shall do all of the following: ...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</si>
  <si>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(ORC 3781.25 (W) and 3781.30 (A) (4))</t>
  </si>
  <si>
    <t>18"
(ORC 3781.29 (D))</t>
  </si>
  <si>
    <t>Yes.
(ORC 3781.29 (D)  )</t>
  </si>
  <si>
    <t xml:space="preserve">    ORC 3781.25 (K)  "Excavator" means the person or persons responsible for making the actual excavation.</t>
  </si>
  <si>
    <t xml:space="preserve">    Ohio Revised Code (ORC) 3781.25 (I)  "Excavation" means the use of hand tools, powered equipment, or explosives to move earth, rock, or other materials in order to penetrate or bore or drill into the earth, or to demolish any structure whether or not it is intended that the demolition will disturb the earth. "Excavation"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t>
  </si>
  <si>
    <t>Yes.
(ORC 3781.30 (A) (2))</t>
  </si>
  <si>
    <t>Yes.
(ORC 3781.31 (B))</t>
  </si>
  <si>
    <t>Yes.
(ORC 3781.30 (B))</t>
  </si>
  <si>
    <t>Yes.
(ORC 3781.30 (A))</t>
  </si>
  <si>
    <t>Yes.
(ORC 3781.30 (A) (6))</t>
  </si>
  <si>
    <t>Yes.
(ORC 3781.30 (A) (7))</t>
  </si>
  <si>
    <t xml:space="preserve">    ORC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ORC 3781.28 (F)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</si>
  <si>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 xml:space="preserve">    ORC 3781.29 (A) (1)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</si>
  <si>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t>
  </si>
  <si>
    <t>Yes.
(ORC 3781.29 (A) (1))</t>
  </si>
  <si>
    <t xml:space="preserve">    ORC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</si>
  <si>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 xml:space="preserve">    ORC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</si>
  <si>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    ORC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t>
  </si>
  <si>
    <t>Yes.
(ORC 3781.27)</t>
  </si>
  <si>
    <t>Yes.
(ORC 3781.26 (A))</t>
  </si>
  <si>
    <t xml:space="preserve">    ORC 3781.34 (A) There is hereby created the underground technical committee.                                                      
    ORC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[Also see Ohio Adm. Code Chapter 4901:1-2]</t>
  </si>
  <si>
    <t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t>
  </si>
  <si>
    <t xml:space="preserve">Ohio Public Utilities Commission                                                      
(ORC 4905.041) </t>
  </si>
  <si>
    <t xml:space="preserve">Yes.                                                      
(ORC 4913.09) </t>
  </si>
  <si>
    <t xml:space="preserve">    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t>
  </si>
  <si>
    <t xml:space="preserve">    OK Statutes §63-142.2. 7. "Excavator" means a person or public agency that intends to excavate or demolish within the State of Oklahoma;</t>
  </si>
  <si>
    <t xml:space="preserve">    Oklahoma Statutes §63-142.2. 5, "Excavate" means to dig, compress or remove earth, rock or other materials in or on the ground by use of mechanized equipment or blasting, including, but not necessarily limited to, augering, boring, backfilling, drilling, grading, pile driving, plowing in, pulling in, trenching, tunneling and plowing;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c. nor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6. "Excavation" means the act or operation of excavating;</t>
  </si>
  <si>
    <t xml:space="preserve">24"
(OK Statutes § 63:8:142.6  B.) </t>
  </si>
  <si>
    <t xml:space="preserve">    OK Statutes § 63-142.6  B. Each operator ,,, shall ... locate and mark ... in a manner as to enable the excavator to employ hand-dug test holes to determine the precise location of the underground facilities in advance of excavation. 
    § 63-142.7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t>
  </si>
  <si>
    <t xml:space="preserve">    OK Statutes §63-142.5. No excavator shall demolish a structure, discharge an explosive or commence to excavate in a highway, street, alley or other public ground or way, a private easement, or on or near the location of the facilities of an operator without first complying with the requirements of the Underground Facilities Damage Prevention Act and the Oklahoma Explosives and Blasting Regulation Act.
    § 63-142.6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 63-142.8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</si>
  <si>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Yes.
(OK Statutes § 63-142.9  A.) </t>
  </si>
  <si>
    <t xml:space="preserve">Yes.
(OK Statutes § 63-142.6  A.) </t>
  </si>
  <si>
    <t xml:space="preserve">Yes.
(OK Statutes § 63-142.6  B.) </t>
  </si>
  <si>
    <t xml:space="preserve">    OK Statutes § 63-142.2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t>
  </si>
  <si>
    <t xml:space="preserve">2
(OK Statutes § 63-142.6  B.) </t>
  </si>
  <si>
    <t xml:space="preserve">    OK Statutes § 63-142.6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 Whenever an operator is served with notice of an excavation or demolition and determines that the operator does not have underground facilities located within the proposed area of excavation or demolition, the operator shall communicate this information to the excavator originating the notice prior to the commencement of such excavation or demolition.</t>
  </si>
  <si>
    <t xml:space="preserve">Not Addressed
(Reference OK Statutes § 63-142.6 E.) </t>
  </si>
  <si>
    <t xml:space="preserve">    OK Statutes § 63-142.9a   A. ... Any new underground facilities installed on and after September 1, 1992, shall contain materials capable of being detected so that the facilities can be accurately located.
</t>
  </si>
  <si>
    <t xml:space="preserve">Not Addressed.
(Reference OK Statutes § 63-142.9a.) </t>
  </si>
  <si>
    <t>Oklahoma One-Call System, Inc. (OKIE811)
(http://www.callokie.com)</t>
  </si>
  <si>
    <t>Yes. 
(Addressed FOR PIPELINES ONLY, in Oklahoma Administrative Code (OAC) Rule 165:20-17-5.)</t>
  </si>
  <si>
    <t xml:space="preserve">    OK Statutes § 63-142.3  All operators of underground facilities shall participate in the statewide one-call notification center and shall have on file with the notification center a notice that such operator has underground facilities, the county or counties where such facilities are located, and the address and telephone number of the person or persons from whom information about such underground facilities may be obtained. A municipality shall participate in the statewide one-call notification center as provided for in this section.</t>
  </si>
  <si>
    <t>Oklahoma Corporation Commission, FOR PIPELINES AND PIPELINE SYSTEMS ONLY.
(Reference OK Statutes § 63-142.9a and § 63-142.13.)
Not addressed for non-pipeline facilities.</t>
  </si>
  <si>
    <t xml:space="preserve">    FOR PIPELINES ONLY.
    See Title 165,  Oklahoma Corporation Commission, Chapter 20 – Gas &amp; Hazardous Liquid Pipeline Safety. Permanent Rules, Amended, Effective August 27, 2015. 
    Subchapter 5, Part 9, §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Subchapter 7, §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t>
  </si>
  <si>
    <t>Oregon Utility Notification Center (OUNC)
Oregon811
(http://www.digsafelyoregon.com/)</t>
  </si>
  <si>
    <t xml:space="preserve">    Oregon Administrative Rules (OAR) § 952-001-0010 (8) “Excavation” means any operation in which earth, rock or other material on or below the ground is moved or otherwise displaced by any means, except sidewalk, road and ditch maintenance less than 12 inches in depth that does not lower the original grade or original ditch flow line. "Excavation" does not include the tilling of soil for agricultural purposes conducted on private property that is not within the boundaries of a recorded right-of-way or easement for underground facilities.</t>
  </si>
  <si>
    <t xml:space="preserve">    OAR § 952-001-0010 (9) “Excavator” means any person who engages in excavation.</t>
  </si>
  <si>
    <t>Yes.
(OAR § 952-001-0040)</t>
  </si>
  <si>
    <t xml:space="preserve">    OAR § 952-001-0010 (8) "Excavation" means …. "Excavation" does not include the tilling of soil for agricultural purposes conducted on private property that is not within the boundaries of a recorded right-of-way or easement for underground facilities.
    § 952-001-0050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t>
  </si>
  <si>
    <t>Yes.
(OAR § 952-001-0090 (5))</t>
  </si>
  <si>
    <t>Yes.
(OAR § 952-001-0050 (1))</t>
  </si>
  <si>
    <t>Yes.
(OAR § 952-001-0090 (4))</t>
  </si>
  <si>
    <t>Not addressed.
(Reference OAR § 952-001-0070)</t>
  </si>
  <si>
    <t>Yes.
(OAR § 952-001-0080 )</t>
  </si>
  <si>
    <t xml:space="preserve">    ORS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</si>
  <si>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    ORS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t>
  </si>
  <si>
    <t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t>
  </si>
  <si>
    <t>Oregon Public Utility Commission
(ORS § 757.993)</t>
  </si>
  <si>
    <t xml:space="preserve">    The OUNC is an official Oregon state agency and "shall have all of the powers of a state agency." (ORS § 757.552)</t>
  </si>
  <si>
    <t>Pennsylvania One Call System, Inc.
Pennsylvania 811
(http://www.pa1call.org/PA811/Public/)</t>
  </si>
  <si>
    <t>Yes.
(PR Law Title 21. Subtitle 6. Chapter 225a. § 4631e.)</t>
  </si>
  <si>
    <t>Excavator not defined.</t>
  </si>
  <si>
    <t xml:space="preserve">Yes.
(RI Laws § 39-1.2-7. (b)) </t>
  </si>
  <si>
    <t xml:space="preserve">    RI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</si>
  <si>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No   
(However, reference RI Laws § 39-1.2-5. (c) If an excavator determines that a public utility facility has been mismarked, the excavator may notify the association ...</t>
  </si>
  <si>
    <t xml:space="preserve">Yes.
(RI Laws § 39-1.2-10) </t>
  </si>
  <si>
    <t xml:space="preserve">Yes.
(RI Laws § 39-1.2-12) </t>
  </si>
  <si>
    <t xml:space="preserve">Yes.
(RI Laws § 39-1.2-11) </t>
  </si>
  <si>
    <t xml:space="preserve">3
(RI Laws § 39-1.2-7. (a)) </t>
  </si>
  <si>
    <t xml:space="preserve">    RI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 39-1.2-12.  ... the utility shall, within forty-eight (48) hours following the receipt of a request, remark the location of its facilities.</t>
  </si>
  <si>
    <t xml:space="preserve">Not addressed.
</t>
  </si>
  <si>
    <t>No
(Reference RI Laws §§ 45-14-1.1 and 46-24-19.1)</t>
  </si>
  <si>
    <t xml:space="preserve">Yes.
(RI Laws § 39-1.2-4) </t>
  </si>
  <si>
    <t xml:space="preserve">Yes.
(RI Laws § 39-1.2-11. (b)) </t>
  </si>
  <si>
    <t xml:space="preserve">    RI Laws § 39-1.2-1.  As used in this chapter:  ...  (6) Excavation means...; excluding the movement of earth by tools manipulated only by human or animal power and the tilling of soil for agricultural purposes.
    § 39-1.2-5.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to the association as required by this section, except when unanticipated obstructions are encountered, setting forth the location and the approximate time required to perform the work involved. </t>
  </si>
  <si>
    <t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</si>
  <si>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</si>
  <si>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South Carolina 811
(http://www.sc1pups.org/)</t>
  </si>
  <si>
    <t>Yes.
(SC Law § 58-36-60. (E) (1))</t>
  </si>
  <si>
    <t xml:space="preserve">    SC Law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</si>
  <si>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Yes.
(SC Law § 58-36-60. (E) (9))</t>
  </si>
  <si>
    <t xml:space="preserve">    SC Law § 58-36-60. (E)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t>
  </si>
  <si>
    <t>15
(SC Law § 58-36-60. (B))</t>
  </si>
  <si>
    <t>Yes.
(SC Law § 58-36-60. (E) (7))</t>
  </si>
  <si>
    <t>Yes.
(SC Law § 58-36-60. (E) (6))</t>
  </si>
  <si>
    <t>Yes.
(SC Law § 58-36-60. (A))</t>
  </si>
  <si>
    <t>Yes.
(SC Law § 58-36-90. (A))</t>
  </si>
  <si>
    <t>Yes.
(SC Law § 58-36-90. (B))</t>
  </si>
  <si>
    <t>3
(SC Law § 58-36-70. (B))</t>
  </si>
  <si>
    <t xml:space="preserve">    SC Law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</si>
  <si>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    SC Law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</si>
  <si>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 xml:space="preserve">Yes.
(SC Law § 58-36-2. (19), § 58-36-60. (E), and § 58-36-70. (D))
</t>
  </si>
  <si>
    <t xml:space="preserve">    SC Law § 58-36-80  (A) An excavator performing an emergency excavation or demolition is exempt from the notice requirements in Section 58 36 60. However, the excavator must give, as soon as practicable, oral notice of the emergency to the notification center and the facility operator. The excavator must provide a description of the circumstances to the notification center and request emergency assistance from each affected operator in locating and providing immediate protection to the facilities.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</si>
  <si>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    SC Law § 58-36-70. (G) All facilities installed by or on behalf of an operator as of the effective date of this act, must be electronically locatable using a generally accepted locating method by operators. </t>
  </si>
  <si>
    <t>Yes.
(SC Law § 58-36-100)</t>
  </si>
  <si>
    <t xml:space="preserve">    SC Law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</si>
  <si>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Yes.
(SC Law § 58-36-50. (B))</t>
  </si>
  <si>
    <t xml:space="preserve">    SC Law § 58-36-120. Any person who violates any provision of this chapter shall be subject to a civil penalty not to exceed one thousand dollars for each violation.  </t>
  </si>
  <si>
    <t xml:space="preserve">    SC Law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</si>
  <si>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Not addressed.
Reference SC Law § 58-36-70 (A).</t>
  </si>
  <si>
    <t xml:space="preserve">    SC Law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</si>
  <si>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Attorney General
(SC Law § 58-36-120.)</t>
  </si>
  <si>
    <t>South Dakota One Call
(http://www.sdonecall.com)</t>
  </si>
  <si>
    <t>Attorney General's Opinions
    (1) South Dakota Attorney General Larry Long issued official opinion No. 08-07 in August 2008 regarding responsibility to mark underground facilities as is required by SDCL 49-7A. (http://www.sdonecall.com/wp-content/uploads/2015/06/Official-Opinion-08-07.pdf)
    (2) South Dakota Attorney General Marty J. Jackley issued official opinion No. 10-01 in January 2010 regarding the applicability of one call notification requirements to railroads. (http://www.sdonecall.com/wp-content/uploads/2015/06/Official-Opinion-10-01.pdf)
    (3) South Dakota Attorney General  Marty J. Jackley issued an opinion on Feb. 22, 2011, regarding the use of federal grant funds by the South Dakota One Call Notification Board. (http://www.sdonecall.com/Law/agusegrantfunds.pdf)
Declaratory Rulings 
    (1) October 2010 – Declaratory ruling regarding how close an underground facility can be placed on either side of a marked facility and regarding facility operator marking the outside edge of its facility to ensure excavator maintains a minimum horizontal clearance of eighteen inches from both sides of a facility. (http://www.sdonecall.com/Complaints/2010/oc10-002/order.pdf)
    (2) December 2000 – Declaratory ruling regarding when excavation can begin following notification to South Dakota One Call. (http://www.sdonecall.com/Law/Declaratory%20Ruling.pdf)</t>
  </si>
  <si>
    <t xml:space="preserve">    South Dakota Codified Laws (SDCL), § 49-7A-1. (4)  "Excavation," any operation in which earth, rock, or other material in or below the ground is moved or otherwise displaced by means of tools, equipment, or explosives, and includes grading, trenching, digging, ditching, drilling, augering, tunneling, scraping, and cable or pipe plowing or driving,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</si>
  <si>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 xml:space="preserve">    SDCL § 49-7A-1. (5)  "Excavator," any person who performs excavation;</t>
  </si>
  <si>
    <t xml:space="preserve">    SDCL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</si>
  <si>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(ARSD § 20:25:03:05:03)</t>
  </si>
  <si>
    <t>Yes.
(ARSD § 20:25:03:05:02)</t>
  </si>
  <si>
    <t>No.
(Related, see SDCL §§  49-7A-9 and 49-7A-13)</t>
  </si>
  <si>
    <t>21
(South Dakota Administrative Rules (ARSD) § 20:25:03:05:01)</t>
  </si>
  <si>
    <t xml:space="preserve">    ARSD § 20:25:03:05.03.  If excavation is required within eighteen inches, horizontally, of the marked facility, the excavator shall expose the facility only by use of hand excavation, air cutting, water cutting, or vacuum excavation in a manner that does not damage the underground facilities.
    Also see ARSD § 20:25:03:10:02. Procedures for excavation near high profile underground facilities. </t>
  </si>
  <si>
    <t xml:space="preserve">Yes.
(SDCL §  49-7A-5) </t>
  </si>
  <si>
    <t xml:space="preserve">Yes.
(SDCL §  49-7A-12) </t>
  </si>
  <si>
    <t xml:space="preserve">    SDCL § 49-7A-1.  Terms used in this chapter mean: … (4)  "Excavation," any operation ...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</si>
  <si>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 xml:space="preserve">    ARSD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</si>
  <si>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 xml:space="preserve">    SDCL § 49-7A-8.   An operator shall, upon receipt of the notice, advise the excavator of the location of underground facilities in the proposed excavation area by marking the location of the facilities ...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ARSD § 20:25:03:05.04.  Each operator who is required to mark its underground facilities pursuant to SDCL 49-7A-8 shall identify the underground facility using the following minimum standards ...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(1)  An excavator may request an appointment from the one-call notification center for the purpose of meeting the operator at the excavation site.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</si>
  <si>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 xml:space="preserve">    ARSD § 20:25:03:10.02.  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t>
  </si>
  <si>
    <t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t>
  </si>
  <si>
    <t xml:space="preserve">    ARSD § 20:25:03:01.   Each operator required by SDCL 49-7A-2 to join the one-call system: ... (5)  Shall install an underground utility line in such a manner after January 1, 2009, that makes the line locatable by the operator for purposes of this chapter.</t>
  </si>
  <si>
    <t xml:space="preserve">Yes.
(ARSD §  20:25:03:04:01 and §  20:25:03:04:02) </t>
  </si>
  <si>
    <t>Yes.
(SDCL § 49-7A-2 and ARSD §  20:25:03:01)</t>
  </si>
  <si>
    <t xml:space="preserve">    SDCL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</si>
  <si>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    SDCL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t>
  </si>
  <si>
    <t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t>
  </si>
  <si>
    <t>South Dakota Statewide One-Call Notification Board
(SDCL § 49-7A-2)</t>
  </si>
  <si>
    <t>Yes.
(SDCL § 49-7A-12)</t>
  </si>
  <si>
    <t>Yes.
(SDCL § 49-7A-22)</t>
  </si>
  <si>
    <t>Tennessee 811
(http://www.tnonecall.com/)</t>
  </si>
  <si>
    <t xml:space="preserve">    The Tennessee Underground Utility Damage Prevention Act underwent major revision in 2015 Legislative action.  You can see a comparison of the old and new laws at http://www.tnonecall.com.</t>
  </si>
  <si>
    <t>15
(TCA § 65-31-104. (a))</t>
  </si>
  <si>
    <t>Yes.
(TCA § 65-31-106 (b))</t>
  </si>
  <si>
    <t>24"
(TCA § 65-31-108 (c))</t>
  </si>
  <si>
    <t>Yes.
(TCA § 65-31-108 (d))</t>
  </si>
  <si>
    <t>Yes.
(TCA § 65-31-104 (a))</t>
  </si>
  <si>
    <t>Yes.
(TCA § 65-31-111 (a))</t>
  </si>
  <si>
    <t>Yes.
(TCA § 65-31-111 (b))</t>
  </si>
  <si>
    <t xml:space="preserve">    TCA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</si>
  <si>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    See TCA § 65-31-105. (b) with regard to  requirements for filing changes for information regarding facility locations for non-member utility operators only. </t>
  </si>
  <si>
    <t xml:space="preserve">    Not addressed with regard to notifying one-call center of facility locations. Reference TCA § 65-31-105. (a) for filing requirements for non-member utility operators only. </t>
  </si>
  <si>
    <t xml:space="preserve">    TCA § 65-31-105. (f) All underground utilities owned by an operator that are installed on or after January 1, 2017, shall be installed in a manner that will make those underground utilities locatable using a generally accepted electronic locating method.</t>
  </si>
  <si>
    <t>Yes.
(TCA § 65-31-118)</t>
  </si>
  <si>
    <t>Yes.
(TCA § 65-31-107. (b))</t>
  </si>
  <si>
    <t>Tennessee Underground Utility Damage Prevention Enforcement Board
(TCA § 65-31-114. (a))</t>
  </si>
  <si>
    <t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t>
  </si>
  <si>
    <t>Yes.
(TCA § 65-31-115. (b) (1))</t>
  </si>
  <si>
    <t>3
(TCA § 65-31-106 (a) and (d))</t>
  </si>
  <si>
    <t xml:space="preserve">    TUC § 251.002. (6)  "Excavator" means a person that excavates or intends to excavate in this state. 
    TAC § 18.2 (5)  Excavator--A person that engages in or is preparing to engage in the movement of earth.</t>
  </si>
  <si>
    <t xml:space="preserve">    Texas Utilities Code (TUC) § 251.002. (5)  "Excavate"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Texas Administrative Code (TAC) § 18.2 (2) Demolish or demolition--Any operation by which a structure or mass of material is wrecked, razed, rendered, moved, or removed by means of any tools, equipment, or discharge of explosives. ... (4) Excavate--Movement of earth by any means.</t>
  </si>
  <si>
    <t>Yes.
(TUC § 251.151 (a), and TAC § 18.3 (a))</t>
  </si>
  <si>
    <t>Yes.
(TUC § 251.159 (a) and (b), and TAC § 18.4 (h))</t>
  </si>
  <si>
    <t xml:space="preserve">Yes.
(TUC §§ 251.003, 251.004, 251.155, and 251.156; and, TAC § 18.1 (d) and (e))
</t>
  </si>
  <si>
    <t xml:space="preserve">    TUC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(c)  To have a representative present during the excavation, the operator shall contact the excavator and advise the excavator of the operator's intent to be present during excavation and confirm the start time of the excavation.  If the excavator wants to change the start time, the excavator shall notify the operator to set a mutually agreed-to time to begin the excavation.
    TAC § 18.3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TAC § 18.4 [See § 18.4 for excavator requirements following notice per  § 18.3 and before digging.]</t>
  </si>
  <si>
    <t>No.
    (Reference TAC § 18.4)</t>
  </si>
  <si>
    <t>Not addressed.
(Reference TUC § 251.157. (b)  and TAC § 18.6 (a))</t>
  </si>
  <si>
    <t>Yes.
(TUC § 251.107. (b))</t>
  </si>
  <si>
    <t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</si>
  <si>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(TUC § 251.107 (a))</t>
  </si>
  <si>
    <t>Yes.
(TUC § 251.002. (2), § 251.003, and § 251.107. (a))</t>
  </si>
  <si>
    <t xml:space="preserve">    TUC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</si>
  <si>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 xml:space="preserve">    TUC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t>
  </si>
  <si>
    <t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</si>
  <si>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</si>
  <si>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</si>
  <si>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</si>
  <si>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 xml:space="preserve">    Attorney General
(TUC § 251.060. (11))
    Attorney General or Criminal District Attorney
(TUC § 251.060)
    Texas Railroad Commission (TX RRC)
(TAC § 18.12 (b))</t>
  </si>
  <si>
    <t>Blue Stakes of Utah Utility Notification Center, Inc.
(http://www.bluestakes.org/)</t>
  </si>
  <si>
    <t>14
(Utah Code § 54-8a-4. (6) (a))</t>
  </si>
  <si>
    <t xml:space="preserve">    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t>
  </si>
  <si>
    <t xml:space="preserve">    Utah Code § 54-8a-2. (5) "Excavator" means any person or entity that excavates or conducts excavation activities.</t>
  </si>
  <si>
    <t xml:space="preserve">    Utah Code § 54-8a-2.  (4) "Excavate" or "excavation" means an operation in which earth, rock, or other material on or below the ground is moved or displaced by tools, equipment, or explosives.</t>
  </si>
  <si>
    <t>Yes.
(Utah Code § 54-8a-4. (3))</t>
  </si>
  <si>
    <t>24"
(Utah Code § 54-8a-5.5. (1))</t>
  </si>
  <si>
    <t xml:space="preserve">    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</si>
  <si>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Yes.
(Utah Code § 54-8a-4. (4))</t>
  </si>
  <si>
    <t>Yes.
(Utah Code § 54-8a-7. (1) (a))</t>
  </si>
  <si>
    <t>Yes.
(Utah Code § 54-8a-7. (1) (b))</t>
  </si>
  <si>
    <t xml:space="preserve">    Utah Code § 54-8a-4. (1) (a) Before excavating, an excavator shall notify each operator with an underground facility in the area of the proposed excavation.  (b) The requirements of Subsection (1)(a) do not apply:  (i) if there is an emergency;  (ii) while gardening; or  (iii) while tilling private ground.</t>
  </si>
  <si>
    <t xml:space="preserve">    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(b) If the operator cannot proceed with the marking because of a situation described in Subsection (2)(a), the operator shall contact the excavator within 48 hours after the excavator's notice of excavation or request for a location request assignment made in accordance with Section 54-8a-4 and: (i) request a meeting at the proposed excavation site or some other mutually agreed upon location; or  (ii) at the operator's discretion, contact the excavator and request the proposed excavation site be outlined in accordance with Subsection 54-8a-4(3).</t>
  </si>
  <si>
    <t xml:space="preserve">    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t>
  </si>
  <si>
    <t>No.
(Reference Utah Code § 54-8a-5. (2) (e) (ii), and § 54-8a-10.5)</t>
  </si>
  <si>
    <t xml:space="preserve">    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</si>
  <si>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Yes.
(Utah Code § 54-8a-9. (1))</t>
  </si>
  <si>
    <t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</si>
  <si>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Attorney General
(Utah Code § 54-8a-12. (1))</t>
  </si>
  <si>
    <t xml:space="preserve">    Not addressed.  
    However, note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 (5) The board may, upon agreement of the disputing parties, arbitrate a dispute regarding damages, not including personal injury damages, arising between: (a) an operator; (b) an excavator; (c) a property owner; or (d) any other interested party.</t>
  </si>
  <si>
    <t>Yes.
(Utah Code § 54-8a-4. (7) (a))</t>
  </si>
  <si>
    <t>Yes.
(30 V.S.A. § 7004)</t>
  </si>
  <si>
    <t>30
(30 V.S.A. § 7004 (e))</t>
  </si>
  <si>
    <t>18"
(30 V.S.A. § 7001. (7))</t>
  </si>
  <si>
    <t xml:space="preserve">Yes.
(30 V.S.A. § 7006b) </t>
  </si>
  <si>
    <t xml:space="preserve">Yes.
(30 V.S.A. § 7006a) </t>
  </si>
  <si>
    <t xml:space="preserve">Yes.
(30 V.S.A. § 7004 (a)) </t>
  </si>
  <si>
    <t xml:space="preserve">Yes.
(30 V.S.A. § 7007) </t>
  </si>
  <si>
    <t xml:space="preserve">    30 V.S.A.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(CVR), § 30-000-008 Rule 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t>
  </si>
  <si>
    <t xml:space="preserve">    CVR § 30-000-008 Rule 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t>
  </si>
  <si>
    <t>Not addressed.
(For related reference, see CVR § 30-000-008 Rule 3.806 (F))</t>
  </si>
  <si>
    <t xml:space="preserve">    CVR § 30-000-008 Rule 3.806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</si>
  <si>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Yes.
(CVR § 30-000-008 Rule 3.802)</t>
  </si>
  <si>
    <t xml:space="preserve">    CVR § 30-000-008 Rule 3.805 ... (D) Following receipt of an Underground Facility Damage Prevention Report or annual report, the Board [Vermont Public Service Board] may request the Department of Public Service to investigate the facts and make a report.  
    § 30-000-008 Rule:3.807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t>
  </si>
  <si>
    <t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t>
  </si>
  <si>
    <t>Vermont Public Service Board
Department of Public Service</t>
  </si>
  <si>
    <t>Yes.
(Reference 30 V.S.A. § 207, as referenced by CVR § 30-000-008 Rule:3.805 (E)).</t>
  </si>
  <si>
    <t>Yes.
(CVR § 30-000-008 Rule:3.805 (C). Also reference 30 V.S.A. § 207, as referenced by CVR § 30-000-008 Rule:3.805 (E)).</t>
  </si>
  <si>
    <t>Virginia 811
(VA811.com)
or
(http://www.missutilityofvirginia.com/)</t>
  </si>
  <si>
    <t xml:space="preserve">    Code of Virginia § 56-265.15 "Person" means any individual, operator, firm, joint venture, partnership, corporation, association, municipality, or other political subdivision, governmental unit, department or agency, and includes any trustee, receiver, assignee, or personal representative thereof.</t>
  </si>
  <si>
    <t xml:space="preserve">    Code of Virginia § 56-265.15 "Demolish" or "demolition" means any operation by which a structure or mass of material is wrecked, razed, rendered, moved, or removed by means of any tools, equipment, or discharge of explosives which could damage underground utility lines. ... "Excavate" or "excavation" means any operation in which earth, rock, or other material in the ground is moved, removed, or otherwise displaced by means of any tools, equipment, or explosives and includes, without limitation, grading, trenching, digging, ditching, dredging, drilling, augering, tunneling, scraping, cable or pipe plowing and driving, wrecking, razing, rendering, moving, or removing any structure or mass of material. "Excavate" or "excavation" shall not include installation of a sign that consists of metal, plastic, or wooden poles placed in the ground by hand or by foot without the use of tools or equipment.</t>
  </si>
  <si>
    <t xml:space="preserve">    Code of Virginia § 56-265.17. A. Except as provided in subsection G, no person, including operators, shall make or begin any excavation or demolition without first notifying the notification center for that area. Notice to the notification center shall be deemed to be notice to each operator who is a member of the notification center. ... B. Except in the case of an emergency as defined in § 56-265.15, the excavator may commence work under one of the following conditions:  1. After waiting forty-eight hours, beginning 7:00 a.m. the next working day following notice to the notification center;  2. At any time, if the excavator confirms that all applicable operators have either marked their underground utility lines or reported that no lines are present in the vicinity of the excavation or demolition. The confirmation shall be obtained by contacting or receiving information from the notification center's excavator-operator information exchange system; or  3. If informed by the notification center that no operators are to be notified.</t>
  </si>
  <si>
    <t>15
(Code of Virginia § 56-265.17. D.)</t>
  </si>
  <si>
    <t>Yes.
(Code of Virginia § 56-265.17. E., and Virginia Administrative Code (VAC) § 20VAC5-309-190.)</t>
  </si>
  <si>
    <t>24"
(Code of Virginia § 56-265.19. A., and VAC § 20VAC5-309-140. 2.)</t>
  </si>
  <si>
    <t xml:space="preserve">    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VAC § 20VAC5-309-140. Any person excavating around underground utility lines shall take all reasonable steps to protect such utility lines. These steps shall include, but are not limited to, the following: 1. The excavator shall plan the excavation in such a manner to avoid damage to, and minimize interference with, underground utility lines in and near the construction area;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  5. The excavator shall provide proper support for underground utility lines during excavation activities....</t>
  </si>
  <si>
    <t>Yes.
(Code of Virginia § 56-265.24. A., and VAC § 20VAC5-309-140. 2.)</t>
  </si>
  <si>
    <t>Yes.
(VAC § 20VAC5-309-170.)</t>
  </si>
  <si>
    <t>Yes.
(Code of Virginia § 56-265.24. C., and VAC § 20VAC5-309-120.)</t>
  </si>
  <si>
    <t>Yes.
(Code of Virginia § 56-265.24. B.)</t>
  </si>
  <si>
    <t>Yes.
(VAC § 20VAC5-309-150.)</t>
  </si>
  <si>
    <t>Yes.
(Code of Virginia § 56-265.17. A.)</t>
  </si>
  <si>
    <t>Yes.
(VAC § 20VAC5-309-200.)</t>
  </si>
  <si>
    <t>Yes.
(Code of Virginia § 56-265.24. D.)</t>
  </si>
  <si>
    <t xml:space="preserve">    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t>
  </si>
  <si>
    <t xml:space="preserve">    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</si>
  <si>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 xml:space="preserve">    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</si>
  <si>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 xml:space="preserve">    Code of Virginia § 56-265.21. In marking the approximate location of underground utility lines or proposed excavation if required pursuant to subsection E of § 56-265.17 the American Public Works Association color codes shall be used.
    VAC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</si>
  <si>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 xml:space="preserve">    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VAC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</si>
  <si>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Yes.
(Code of Virginia § 56-265.19:1.)</t>
  </si>
  <si>
    <t xml:space="preserve">    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</si>
  <si>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 xml:space="preserve">    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</si>
  <si>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Yes.
(Code of Virginia § 56-265.22. C.)</t>
  </si>
  <si>
    <t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</si>
  <si>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 xml:space="preserve">    Code of Virginia § 56-257.1. Any plastic or other nonmetallic pressurized conduit installed underground on and after July 1, 1976, shall have affixed thereto a wire conductive of electricity or some other means of locating the conduit while it is underground.
    § 56-265.20:1. Notwithstanding the provisions of § 56-257.1, any plastic or other nonmetallic utility lines installed underground on and after July 1, 2002, shall be installed in such a manner as to be locatable by the operator for the purposes of this chapter.</t>
  </si>
  <si>
    <t>Yes.
(Code of Virginia § 56-265.17:1. C. and § 56-265.17:3.)</t>
  </si>
  <si>
    <t>Yes.
(Code of Virginia § 56-265.16:1.A.)</t>
  </si>
  <si>
    <t xml:space="preserve">    Code of Virginia § 56-265.16:1. A. Every operator, including counties, cities and towns, but excluding the Department of Transportation, having the right to bury underground utility lines shall join the notification center for the area.</t>
  </si>
  <si>
    <t xml:space="preserve">    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</si>
  <si>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    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
    Also see VAC § 20VAC5-309-40. Advisory Committee Review of Probable Violations.</t>
  </si>
  <si>
    <t xml:space="preserve">    Code of Virginia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</si>
  <si>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    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</si>
  <si>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Virginia State Corporation Commission  
(Code of Virginia § 56-265.30. A.)</t>
  </si>
  <si>
    <t>Yes.  
(VAC § 20VAC5-309-30.)</t>
  </si>
  <si>
    <t>No.  
(Reference VAC § 20VAC5-309-20.)</t>
  </si>
  <si>
    <t>Yes,
(R.S. 40:1749.23.D., and § 1749.27.C (3))</t>
  </si>
  <si>
    <t xml:space="preserve">    R.S. 40:1749.14.A.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The ordinance shall be filed with the secretary of state for verification purposes. An incorporated municipality or parish government which fails to adopt the ordinance shall be subject to the provisions of this Part on and after December 31,1998.  </t>
  </si>
  <si>
    <t xml:space="preserve">    Louisiana Administrative Code (LAC), Title 55 §2101 … The purpose of this rule is to further provide for the enforcement of the Louisiana Underground Utilities and Facilities Damage Prevention Law. An advisory committee composed of representatives from the relevant industries, state government, and the regional notification centers shall be formed to assist in implementation of these rules.  B. The advisory committee referenced in Subsection A above is hereby established and shall be composed of the following members:  1. a representative of each certified Louisiana regional notification center;  2. a representative of the Department of Public Safety;  3. a representative of the Department of Environmental Quality;  4. a representative of the Right-to-Know Unit, Office of State Police;  5. a representative of the Department of Natural Resources, Pipeline Division;  6. a representative of the Office of the State Fire Marshal;  7. a representative of the Public Service Commission;  8. a representative of the Louisiana Chemical Association;  9. a representative of the Louisiana Gas Association;  10. a representative of the Louisiana Municipal Association;  11. a representative of the Louisiana Forestry Association;  12. a representative of the Louisiana Home Builders Association;  13. a representative of the Louisiana Rural Water Association;  14. a representative of the Louisiana Cable and Telecommunications Association;  15. a representative of the Louisiana Electric Cooperatives Association;  16. A representative of the Mid Continent Oil and Gas Association;  17. a representative of the Louisiana Farm Bureau Federation;  18. a representative of the Louisiana Associated General Contractors;  19. a representative of the Louisiana Common Ground Alliance;  20. a representative of offshore facility owners and operators.</t>
  </si>
  <si>
    <t xml:space="preserve">    R.S. 40:1749.20.B.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t>
  </si>
  <si>
    <t xml:space="preserve">     R.S. 40:1749.20.A.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t>
  </si>
  <si>
    <t>Utility Notification Center - Washington
(http://www.callbeforeyoudig.org)</t>
  </si>
  <si>
    <t xml:space="preserve">    Washington Administrative Code (WAC) § 480-93-200 for gas pipeline incident reporting
(http://app.leg.wa.gov/WAC/default.aspx?cite=480-93-200), and 
    § 480-75-630 for hazardous liquid pipeline incident reporting
(http://app.leg.wa.gov/WAC/default.aspx?cite=480-75-630)</t>
  </si>
  <si>
    <t xml:space="preserve">    Revised Code of Washington (RCW) § 19.122.020 (8) "Excavation" and "excavate" means any operation, including the installation of signs, in which earth, rock, or other material on or below the ground is moved or otherwise displaced by any means.</t>
  </si>
  <si>
    <t>45
(RCW 19.122.030 (6)(c))</t>
  </si>
  <si>
    <t>Yes,
(RCW 19.122.030 (1)(a))</t>
  </si>
  <si>
    <t>24"
(RCW 19.122.020 (23))</t>
  </si>
  <si>
    <t>Not addressed.
(Reference RCW 19.122.040 (2))</t>
  </si>
  <si>
    <t>Yes.
(RCW 19.122.030 (6)(a))</t>
  </si>
  <si>
    <t>Yes.
(RCW 19.122.030 (10))</t>
  </si>
  <si>
    <t xml:space="preserve">No; not an explicit requirement but is implied.
(Reference RCW 19.122.030 (6))
</t>
  </si>
  <si>
    <t>Yes.
(RCW 19.122.050 (1))</t>
  </si>
  <si>
    <t xml:space="preserve">    RCW 19.122.020 (10) "Excavator" means any person who engages directly in excavation.</t>
  </si>
  <si>
    <t>Related References:
    House Bill Report E2SHB 1634
(https://www.utc.wa.gov/publicSafety/Documents/ESSHB%201634-House%20Bill%20Report.pdf)
    WSR 13-03-099, PERMANENT RULES, UTILITIES AND TRANSPORTATION COMMISSION
(http://apps.leg.wa.gov/documents/laws/wsr/2013/03/13-03-099.htm)
    WSR 13-03-098, PERMANENT RULES, UTILITIES AND TRANSPORTATION COMMISSION
(http://apps.leg.wa.gov/documents/laws/wsr/2013/03/13-03-098.htm)</t>
  </si>
  <si>
    <t xml:space="preserve">    RCW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t>
  </si>
  <si>
    <t xml:space="preserve">    RCW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t>
  </si>
  <si>
    <t>Yes.
(RCW 19.122.030 (3)(c))</t>
  </si>
  <si>
    <t>Yes.
(RCW 19.122.030 (3)(b))</t>
  </si>
  <si>
    <t xml:space="preserve">    RCW 19.122.030 (3) Upon receipt of the notice provided for in subsection (1) of this section, a facility operator must, with respect to: ... (b) The facility operator's unlocatable or identified but unlocatable underground facilities, provide the excavator with available information as to their location; </t>
  </si>
  <si>
    <t>Not addressed.
(Reference RCW 19.122.030 (3))</t>
  </si>
  <si>
    <t>Yes.
(RCW 19.122.027(4))</t>
  </si>
  <si>
    <t xml:space="preserve">    RCW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</si>
  <si>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</si>
  <si>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No.
(Reference RCW 19.122.130)</t>
  </si>
  <si>
    <t>Yes.
(RCW 19.122.153)
(Also for pipeline operators, WAC 480-93-200 and WAC 480-93-630)</t>
  </si>
  <si>
    <t>Yes.
(RCW 19.122.153)</t>
  </si>
  <si>
    <t>Yes.
(RCW 19.122.030 (1)(a), and RCW 19.122.030 (1))</t>
  </si>
  <si>
    <t>Miss Utility - Washington, DC
(http://www.missutility.net/washingtondc/)</t>
  </si>
  <si>
    <t>15
(DC Code § 34-2704. (g))</t>
  </si>
  <si>
    <t>18"
(DC Code § 34-2704. (d))</t>
  </si>
  <si>
    <t>Yes.
(DC Code § 34-2704. (d))</t>
  </si>
  <si>
    <t>Yes.
(DC Code § 34-2704. (g))</t>
  </si>
  <si>
    <t>Yes.
(DC Code § 34-2704. (a))</t>
  </si>
  <si>
    <t>Yes.
(DC Code § 34-2706. (a))</t>
  </si>
  <si>
    <t>Yes.
(DC Code § 34-2706. (b))</t>
  </si>
  <si>
    <t xml:space="preserve">    DC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</si>
  <si>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Yes.
(DC Code § 34-2702. (a))
</t>
  </si>
  <si>
    <t>West Virginia 811
(http://www.wv811.com)</t>
  </si>
  <si>
    <t xml:space="preserve">    WV Code § 24C-1-1 (f) "Excavator" means any person intending to engage or engaged in excavation or demolition work.</t>
  </si>
  <si>
    <t>24"
(WV Code § 24C-1-3. (d)(1))</t>
  </si>
  <si>
    <t xml:space="preserve">    WV Code § 24C-1-5. (a) Except as provided in section seven of this article, any person who intends to perform excavation or demolition work shall: …  (3) Instruct each equipment operator involved in the intended work: (A) To perform all excavation or demolition work in such a manner as to avoid damage to underground facilities in the vicinity of the intended work site, including hand digging, when necessary; … (E) To maintain a clearance between each underground facility and the cutting edge or point of any powered equipment, taking into account the known limit of control of such cutting edge or point, as may be reasonably necessary for the protection of such facility ....</t>
  </si>
  <si>
    <t>Yes.
(WV Code § 24C-1-5. (a)(3)(A))</t>
  </si>
  <si>
    <t>Yes.
(WV Code § 24C-1-5. (a)(3)(F))</t>
  </si>
  <si>
    <t>Yes.
(WV Code § 24C-1-5. (a))</t>
  </si>
  <si>
    <t>Yes.
(WV Code § 24C-1-5. (a)(3)(D)(ii))</t>
  </si>
  <si>
    <t>Yes.
(WV Code § 24C-1-5. (a)(3)(D)(i))</t>
  </si>
  <si>
    <t xml:space="preserve">    WV Code § 24C-1-2. As used in this chapter, unless the context clearly requires a different meaning: …  (b) Demolish or demolition ... do not include earth-disturbing activities authorized pursuant to the provisions of article three, chapter twenty-two of this code or article two, chapter twenty-two-a of this code….   (e) Excavate or excavation ...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</si>
  <si>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 xml:space="preserve">    WV Code § 24C-1-3. (d) Within forty-eight hours ...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</si>
  <si>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    WV Code §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</si>
  <si>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Not Addressed.
(Reference WV Code § 24C-1-6.)</t>
  </si>
  <si>
    <t>Yes.
(WV Code § 24C-1-3. (a))</t>
  </si>
  <si>
    <t>Diggers Hotline
(http://www.diggershotline.com/)</t>
  </si>
  <si>
    <t xml:space="preserve">    Wisconsin (WI) Statutes § 182.0175 (1) (b) “Excavation" means any operation in which earth, rock or other material in or on the ground is moved, removed or otherwise displaced by means of any tools, equipment or explosives and includes grading, trenching, digging, ditching, drilling, augering, tunneling, scraping, cable or pipe plowing and driving and means any operation by which a structure or mass of material is wrecked, razed, rended, moved or removed.</t>
  </si>
  <si>
    <t xml:space="preserve">    WI Statutes § 182.0175 (1) (bm) “Excavator" means a person who engages in excavation.</t>
  </si>
  <si>
    <t xml:space="preserve">    WI Statutes § 182.0175 (2) (am) Excavation notice. An excavator shall do all of the following: 1. Provide advance notice not less than 3 working days before the start of nonemergency excavation to the one-call system.</t>
  </si>
  <si>
    <t>10
(WI Statutes § 182.0175 (2) (am) 4.)</t>
  </si>
  <si>
    <t>Yes.
(WI Statutes § 182.0175 (2) (am) 4.)</t>
  </si>
  <si>
    <t>Yes.
(WI Statutes § 182.0175 (2) (am))</t>
  </si>
  <si>
    <t>Yes.
(WI Statutes § 182.0175 (2) (am) 7.)</t>
  </si>
  <si>
    <t xml:space="preserve">    WI Statutes § 182.0175 (2) (c) Exemption for cemeteries. This subsection does not apply to any excavation in connection with the burial, as defined in s. 157.061 (1), of human remains in a cemetery, as defined in s. 157.061 (1p).</t>
  </si>
  <si>
    <t xml:space="preserve">    WI Statutes § 182.0175 (2m) (a)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</si>
  <si>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    WI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t>
  </si>
  <si>
    <t>Yes.
(WI Statutes § 182.0175 (2m) (a) 2.)</t>
  </si>
  <si>
    <t xml:space="preserve">    WI Statutes § 182.0175 (1) 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
    § 182.0175 (2m) (a) A transmission facilities owner shall do all of the following:  ... 2. Respond to an excavation notice within 3 working days by marking the location of transmission facilities and, if applicable, laterals as provided under par. (b) in the area described in the excavation notice.</t>
  </si>
  <si>
    <t xml:space="preserve">    WI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</si>
  <si>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Yes.
(WI Statutes § 182.0175 (2m) (a) 1.)</t>
  </si>
  <si>
    <t>Yes.
(WI Statutes § 182.0175 (1m) (a))</t>
  </si>
  <si>
    <t>One Call of Wyoming
(http://www.onecallofwyoming.com)</t>
  </si>
  <si>
    <t xml:space="preserve">    Wyoming Statutes Annotated (WY Statutes) § 37-12-301. (b) (iii) "Excavation" or "excavates" means any operation in which earth, rock or other materials on or below the ground is moved or otherwise displaced by means of hand or power tools, power equipment or explosives or other means, and includes grading, trenching, digging, ditching, drilling, augering, tunneling, boring, plowing-in, pulling-in, ripping, scraping and cable or pipe installing, except tilling of soil and gardening or agricultural purposes;</t>
  </si>
  <si>
    <t xml:space="preserve">    WY Statutes § 37-12-301. (b) (iv) "Excavator" means any person or entity that excavates or conducts excavation activities;</t>
  </si>
  <si>
    <t>14
(WY Statutes § 37-12-302. (c))</t>
  </si>
  <si>
    <t>24"
(WY Statutes § 37-12-302. (d))</t>
  </si>
  <si>
    <t>Yes.
(WY Statutes § 37-12-302. (g))</t>
  </si>
  <si>
    <t>Yes.
(WY Statutes § 37-12-302. (h))</t>
  </si>
  <si>
    <t>Yes.
(WY Statutes § 37-12-302. (c))</t>
  </si>
  <si>
    <t>Yes.
(WY Statutes § 37-12-304. (a))</t>
  </si>
  <si>
    <t xml:space="preserve">    WY Statutes § 37-12-302. (a)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</si>
  <si>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    WY Statutes § 37-12-302. (d)  ...  If requested by the excavator, the operator receiving the notice shall advise the excavator of the nature, location, size, function and depth if known, of underground facilities in the proposed excavation area. 
</t>
  </si>
  <si>
    <t xml:space="preserve">    WY Statutes § 37-12-306.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</si>
  <si>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No.
(Reference WY Statutes § 37-12-302. (d))</t>
  </si>
  <si>
    <t xml:space="preserve">    Act # 149-2014 moved responsibility for the Puerto Rico Excavation and Demolition Coordination Center from the Public Service Commission to the Department of Transportation and Public Works (DTOP) (http://www.dtop.gov.pr/).
    Previously, Puerto Rico (PR)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t>
  </si>
  <si>
    <t xml:space="preserve">    PR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</si>
  <si>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Yes.
(PR Regulation 7245, §§ 6.10 and 6.11 (d))</t>
  </si>
  <si>
    <t>Yes.
(PR Law Title 21. Subtitle 6. Chapter 225a. § 4631i.)</t>
  </si>
  <si>
    <t>No.
(Reference PR Law § 4631i.)</t>
  </si>
  <si>
    <t>Yes.
(PR Law § 4631i.)</t>
  </si>
  <si>
    <t>Yes.
(PR Law § 4631e.)</t>
  </si>
  <si>
    <t>60
(PR Law § 4631c. (j))</t>
  </si>
  <si>
    <t xml:space="preserve">    PR Law § 4631e.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</si>
  <si>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 xml:space="preserve">    PR Law § 4631a. (i) Excavator.-- Person who intends to carry out or carries out an excavation or demolition.</t>
  </si>
  <si>
    <t xml:space="preserve">    Puerto Rico Law Title 21. Subtitle 6. Chapter 225a. (PR Law) § 4631a. ... (d) Demolition or to demolish.-- Total or partial destruction, breaking, movement, remodeling or removal of any structure or building.  (j) Excavation or to excavate.-- Operation to move or remove land, rocks or similar material in or under the surface, or the movement or removal of layers of soil, including constructed or paved areas, or the perforation for soil testing, security fencing, posts or anchoring systems through the use of explosives and power or hand equipment such as, but not limited to, excavators, drills, cranes, and hammers in order to excavate pits, ditches, channels or tunnels, or make repairs, drive piles or level land, among others. For the purposes of this chapter, the plowing of soil for agricultural purposes shall not be considered an excavation.</t>
  </si>
  <si>
    <t xml:space="preserve">    PR Law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t>
  </si>
  <si>
    <t xml:space="preserve">    PR Law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t>
  </si>
  <si>
    <t>Not addressed.
(Reference PR Regulation 7245, § 6.09)</t>
  </si>
  <si>
    <t xml:space="preserve">    PR Regulation 7245, Section 4.03: All operators of underground facilities or structures ... shall notify [the Center] of any change in the area where run their structures or facilities productive within a period of ninety (90) days from the change ....</t>
  </si>
  <si>
    <t>Not addressed.
(Reference PR Regulation 7245, Section 4.03)</t>
  </si>
  <si>
    <t>Yes.
(PR Law § 4631d and § 4631k.)</t>
  </si>
  <si>
    <t xml:space="preserve">    PR Law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PR Regulation 7245, §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</si>
  <si>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 xml:space="preserve">    PR Law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</si>
  <si>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Prior to the time established to begin the excavation or demolition.
(PR Law § 4631i.)
or
3 days
(PR Regulation # 7245 § 6.06)</t>
  </si>
  <si>
    <t>Yes.
(PR Law § 4631i, and PR Regulation 7245, § 6.10)</t>
  </si>
  <si>
    <t xml:space="preserve">    AL Code §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</si>
  <si>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 xml:space="preserve">    Anchorage Municipal Code §§ 26.90.10 to 26.90.50 provide additional excavation and operator requirements for excavation within that jurisdiction.  </t>
  </si>
  <si>
    <t xml:space="preserve">    AK Statute §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</si>
  <si>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Positive Response Required - Operator Contact Excavator  
(Specific Language)</t>
  </si>
  <si>
    <t>Positive Response Required - Operator Contact Excavator  
(Yes / No)</t>
  </si>
  <si>
    <r>
      <t>Positive Response Required - Operator Contact One Call Center –</t>
    </r>
    <r>
      <rPr>
        <sz val="10"/>
        <rFont val="Arial"/>
        <family val="2"/>
      </rPr>
      <t xml:space="preserve"> Is a direct communication to the one-call center, via electronic, written, or verbal means, required by each affected operator so that the one-call center can assure the excavator that all affected operators have located and marked their underground facilities within areas of planned excavation, or that there are no conflicts?
   </t>
    </r>
  </si>
  <si>
    <t>Positive Response - One-Call Automated  
(Yes / No)</t>
  </si>
  <si>
    <r>
      <t xml:space="preserve">Positive Response - One-Call Automated - </t>
    </r>
    <r>
      <rPr>
        <sz val="10"/>
        <rFont val="Arial"/>
        <family val="2"/>
      </rPr>
      <t>Is the One Call Notification Center required to maintain and operate automated equipment to record the status and response of each affected operator regarding the operator's responsibility to locate and mark its underground facilities within the areas of planned excavation, so that the excavator can access that information via automated electronic or voice recording technology?</t>
    </r>
    <r>
      <rPr>
        <b/>
        <sz val="10"/>
        <rFont val="Arial"/>
        <family val="2"/>
      </rPr>
      <t xml:space="preserve"> 
    </t>
    </r>
  </si>
  <si>
    <t>Positive Response Required - Operator Contact One Call Center (Yes / No)</t>
  </si>
  <si>
    <t>Positive Response Required - Operator Contact One Call Center (Specific Language)</t>
  </si>
  <si>
    <t>Positive Response Required - Operator Contact Excavator (Specific Language)</t>
  </si>
  <si>
    <t>Positive Response - One-Call Automated (Yes / No)</t>
  </si>
  <si>
    <t>Excavator Notice 
(Specific Language)</t>
  </si>
  <si>
    <t>Special Digging Requirements Within Tolerance Zone 
(Specific Language)</t>
  </si>
  <si>
    <t>Special Language Regarding Trenchless Technology 
(Yes / No)</t>
  </si>
  <si>
    <t>Notify Operator of Damage 
(Yes / No)</t>
  </si>
  <si>
    <t>Notice Exemptions 
(Specific Language)</t>
  </si>
  <si>
    <t>Minimum Standards for Locator Qualifications 
(Specific Language)</t>
  </si>
  <si>
    <t>Law Specifies Marking Standards Other Than Color 
(Yes / No)</t>
  </si>
  <si>
    <t>Operator Must Locate Abandoned Facilities 
(Specific Language)</t>
  </si>
  <si>
    <t>Positive Response Required - Operator Contact Excavator 
(Yes / No)</t>
  </si>
  <si>
    <t>Operator Must Update Information On Locations of Buried Facilities 
(Specific Language)</t>
  </si>
  <si>
    <t>New Facilities Must Be Locatable Electronically 
(Yes / No)</t>
  </si>
  <si>
    <t>Penalties / Fines Excavators 
(Yes / No)</t>
  </si>
  <si>
    <t>Penalties / Fines Operators 
(Yes / No)</t>
  </si>
  <si>
    <t>Penalties / Fines Other 
(Specific Language)</t>
  </si>
  <si>
    <t>Damage Investigation Required by Enforcement Authority 
(Yes / No)</t>
  </si>
  <si>
    <t>State One Call Center(s)
(Name &amp; Link)</t>
  </si>
  <si>
    <t>Arizona Revised Statutes (ARS), Title 40, Article 6.3, Sections 40-360.21 to 40-360.32 
(http://www.azleg.gov/arsDetail/?title=40)
Also see One-Call Center Website for Information on State Law.</t>
  </si>
  <si>
    <t xml:space="preserve">    Connecticut General Statutes §§ 16-345 to -359; Chapter 293 Excavation, Demolition or Discharge of Explosives
(http://www.cga.ct.gov/current/pub/chap293.htm)
    Also see One-Call Center Website for Information on State Law.</t>
  </si>
  <si>
    <t xml:space="preserve">    Del. Code Ann. title 26, §§ 801 to 813 Underground Utility Damage Prevention and Safety Act 
(http://delcode.delaware.gov/title26/c008/sc01/index.shtml)
    Also see One-Call Center Website for Information on State Law.</t>
  </si>
  <si>
    <t xml:space="preserve">    Florida Statutes, Chapter 556 Underground Facility Damage Prevention and Safety, Sections 556.101 - 556.116  
(http://www.flsenate.gov/Laws/Statutes/2016/Chapter556)
    Also see One-Call Center Website for Information on State Law.</t>
  </si>
  <si>
    <t xml:space="preserve">    Official Code of Georgia Annotated, Title 25, Chapter 9, §§ 25-9-1 to -13, Georgia Utility Facility Protection Act 
(http://www.lexisnexis.com/hottopics/gacode/default.asp)
    Also see One-Call Center Website for Information on State Law.</t>
  </si>
  <si>
    <t xml:space="preserve">    Hawaii Revised Statute, Chapter 269E, One Call Center; Advance Warning to Excavators, §§ 269E-1 to -17 
(http://www.capitol.hawaii.gov/hrscurrent/Vol05_Ch0261-0319/HRS0269E/HRS_0269E-.htm)
    Also see One-Call Center Website for Information on State Law.</t>
  </si>
  <si>
    <t xml:space="preserve">    Chapter 6-83, Hawaii Administrative Rules (HAR), entitled Hawaii One Call Center Subsurface Installation Damage Prevention Program 
(http://puc.hawaii.gov/wp-content/uploads/2013/04/Chapter-6-83.pdf)</t>
  </si>
  <si>
    <t xml:space="preserve">    Idaho Statutes, Title 55, Chapter 22,  Underground Facilities Damage Prevention, §§ 55-2201 to -2212
(https://legislature.idaho.gov/statutesrules/idstat/Title55/T55CH22/)
    Also see One-Call Center Website for Information on State Law.</t>
  </si>
  <si>
    <t xml:space="preserve">    Illinois Administrative Code, Title 83, Chapter I, Part 265, Protection of Underground Utility Facilities, Sections 265.10 - 265.410
(http://www.ilga.gov/commission/jcar/admincode/083/08300265sections.html)</t>
  </si>
  <si>
    <t xml:space="preserve">    Louisiana Revised Statute (R.S.), Title 40, §§ 40:1749.11 to -.27, Louisiana Underground Utilities and Facilities Damage Prevention Law.
(http://www.legis.state.la.us/lss/lss.asp?doc=97827)
    See Notes regarding June 2017 Act No. 218.  The changes to the Louisiana Revised Statute enrolled in the Act may not yet be reflected in the above link.
(https://legiscan.com/LA/text/HB389/2017)
    Also see One-Call Center Website for Information on State Law.</t>
  </si>
  <si>
    <t xml:space="preserve">    Maine Revised Statutes Annotated (M.R.S.A.), Title 23, § 3360-A Protection of Underground Facilities
(http://www.mainelegislature.org/legis/statutes/23/title23sec3360-A.html)
    Also see One-Call Center Website for Information on State Law.</t>
  </si>
  <si>
    <t xml:space="preserve">    Massachusetts General Laws (M.G.L.), Part I, Title XIV, Chapter 82, §§ 40 to 40E
(https://malegislature.gov/Laws/GeneralLaws/PartI/TitleXIV/Chapter82/Section40)
    Also see One-Call Center Website for Information on State Law.</t>
  </si>
  <si>
    <t xml:space="preserve">    Minnesota Statutes, Chapter 216D. Excavation Notice System, §§ 216D.01 to - 216D.09
(https://www.revisor.mn.gov/statutes/?id=216D&amp;view=chapter)
    Also see One-Call Center Website for Information on State Law.</t>
  </si>
  <si>
    <t xml:space="preserve">    Mississippi Code Annotated, Title 77. Public Utilities and Carriers, Chapter 13. Regulation of Excavations Near Underground Utility Facilities, §§ 77-13-1 through 77-13-37
(http://www.ms1call.org/law/)
    Also see One-Call Center Website for Information on State Law.</t>
  </si>
  <si>
    <t xml:space="preserve">    Missouri Revised Statutes, Chapter 319 §§ 319.010 - 319.050, Underground Facility Safety and Damage Prevention Act
(http://www.moga.mo.gov/mostatutes/stathtml/31900000101.html)
    Also see One-Call Center Website for Information on State Law.</t>
  </si>
  <si>
    <t xml:space="preserve">    Montana Code Annotated (MCA), Title 69, Chapter 4, Part 5, Excavations Near Underground Facilities, §§ 69-4-501 to -514
(http://leg.mt.gov/bills/mca/title_0690/chapter_0040/part_0050/sections_index.html)
    Also see One-Call Center Website for Information on State Law. </t>
  </si>
  <si>
    <t xml:space="preserve">    Nebraska Revised Statutes, §§ 76-2301 to 76-2331; One-Call Notification System Act
(http://nebraskalegislature.gov/laws/statutes.php?statute=76-2301)
    Also § 28-519, Criminal Penalties
(http://nebraskalegislature.gov/laws/statutes.php?statute=28-519)
    Also see One-Call Center Website for Information on State Law.</t>
  </si>
  <si>
    <t xml:space="preserve">    New Hampshire Revised Statutes Annotated (NH RSA). Chapter 374, Underground Facility Damage Prevention System, §§ 374:48 - 374:56
(http://www.puc.nh.gov/Regulatory/Rules/PUC800.PDF)
    Also see One-Call Center Website for Information on State Law.</t>
  </si>
  <si>
    <t xml:space="preserve">    North Carolina General Statutes (NCGS) §§ 87-115 to -130, "Underground Utility Safety and Damage Prevention Act
(http://www.ncleg.net/gascripts/statutes/statutelookup.pl?statute=87)
    Also see One-Call Center Website for Information on State Law.</t>
  </si>
  <si>
    <t xml:space="preserve">    North Dakota Century Code (ND CenCode) §§ 49-23-01 to -07, One Call Excavation Notice System
(http://www.legis.nd.gov/cencode/t49c23.pdf)
    Also see One-Call Center Website for Information on State Law.</t>
  </si>
  <si>
    <t xml:space="preserve">    Rules implementing the North Dakota Public Service Commission's jurisdiction over damage prevention are contained in North Dakota Administrative Code (NDAC), Articles 69-01 and 69-02.  These address the Organization and Provisions for the Commission's functioning and do not specifically address rules regarding excavation damage prevention. 
(https://www.psc.nd.gov/public/laws/rulesdamageprev.php)</t>
  </si>
  <si>
    <t xml:space="preserve">    Ohio Revised Code (ORC). Chapter 3781. Building Standards - General Provisions.  §§ 3781.25 - 3781.32. Underground-Utility-Damage-Prevention Law  
(http://codes.ohio.gov/orc/3781),   and
    ORC Chapter 153.64.  Protecting underground utility facilities during construction of public improvement. 
(http://codes.ohio.gov/orc/153),  and
    ORC Chapter 4905. Public Utilities Commission - General Powers. § 4905.041.  
(http://codes.ohio.gov/orc/4905),  and
    ORC Chapter 4913. Public Utilities Commission - Enforcement of Underground-Utility-Damage-Prevention Law.  §§ 4913.01 - 4913.52. 
(http://codes.ohio.gov/orc/4913)
    Also see One-Call Center Website for Information on State Law.</t>
  </si>
  <si>
    <t xml:space="preserve">    Oregon Revised Statutes (ORS), Chapter 757, §§ 757.542 - 757.562, "Oregon Utility Notification Center, and § 757.993, "Penalties"
(https://www.oregonlegislature.gov/bills_laws/ors/ors757.html)
    Also see One-Call Center Website for Information on State Law.</t>
  </si>
  <si>
    <t xml:space="preserve">    Oregon Administrative Rules (OAR), Chapter 952 – Oregon Utility Notification Center, Division 1, §§  952-001-0001 – 952-001-0100
(http://arcweb.sos.state.or.us/pages/rules/oars_900/oar_952/952_tofc.html)</t>
  </si>
  <si>
    <t xml:space="preserve">    Rhode Island General Laws (RI Laws) Chapter 39-1.2, Excavation Near Underground Utility Facilities
(http://webserver.rilin.state.ri.us/Statutes/title39/39-1.2/INDEX.HTM)
    Also see One-Call Center Website for Information on State Law.</t>
  </si>
  <si>
    <t xml:space="preserve">    South Carolina Code of Laws (SC Law), Title 58, Chapter 36, Underground Facility Damage Prevention Act
(http://www.scstatehouse.gov/code/title58.php)
    Also see One-Call Center Website for Information on State Law.</t>
  </si>
  <si>
    <t>6/7/2011
(Effective June 7, 2012)</t>
  </si>
  <si>
    <t xml:space="preserve">    South Dakota Administrative Rules (ARSD), Article 20:25, One Call Notification
(http://legis.state.sd.us/rules/DisplayRule.aspx?Rule=20:25)</t>
  </si>
  <si>
    <t xml:space="preserve">   Texas Utilities Code (TUC), Title 5, Chapter 251
(http://www.statutes.legis.state.tx.us/Docs/UT/htm/UT.251.htm)
    Also see:
   TUC, Title 3, Chapter 121, §121.201 (1):
(http://www.statutes.legis.state.tx.us/Docs/UT/htm/UT.121.htm)
   Texas Health and Safety Code §756.126:
(http://www.statutes.legis.state.tx.us/Docs/HS/htm/HS.756.htm)
   Texas Natural Resources Code §117.012:
(http://www.statutes.legis.state.tx.us/Docs/NR/htm/NR.117.htm)
    Also see One-Call Center Website for Information on State Law.</t>
  </si>
  <si>
    <t xml:space="preserve">    Utah Code Title 54, Public Utilities, Chapter 8A, Damage to Underground Utility Facilities, §§ 54-8a-2 to -13
(http://http://le.utah.gov/UtahCode/section.jsp?code=54-8a)
    Also see One-Call Center Website for Information on State Law.</t>
  </si>
  <si>
    <t xml:space="preserve">    Revised Code of Washington (RCW), Title 19, Chapter 19.122, Underground Utilities, §§ 19.122.010 to -19.122.901
(http://apps.leg.wa.gov/rcw/default.aspx?Cite=19)
    Also see One-Call Center Website for Information on State Law.</t>
  </si>
  <si>
    <t xml:space="preserve">    District of Columbia Official Code (DC Code), Div. V, Title 34, Subtitle VII, Chapter 27, Underground Facilities Protection, §§ 34-2701 to 34-2709.
(https://beta.code.dccouncil.us/dc/council/code/titles/34/chapters/27/)
    Also see One-Call Center Website for Information on State Law.</t>
  </si>
  <si>
    <t xml:space="preserve">    Wisconsin (WI) Statutes, Chapter 182, § 182.0175 – Damage To Transmission Facilities
(https://docs.legis.wisconsin.gov/statutes/statutes/182/0175)
    Also see One-Call Center Website for Information on State Law.</t>
  </si>
  <si>
    <t>18"
    (AL Code § 37-15-2 (1))</t>
  </si>
  <si>
    <t>Yes.
    (AL Code § 37-15-8 (1))</t>
  </si>
  <si>
    <t>Yes.
(AL Code § 37-15-4 (b))</t>
  </si>
  <si>
    <t>Yes.
(AL Code § 37-15-9 (a))</t>
  </si>
  <si>
    <t>Yes.
(Equivalent; AL Code § 37-15-9 (b))</t>
  </si>
  <si>
    <t>Yes.
(AL Code § 37-15-4.1)</t>
  </si>
  <si>
    <t>Alabama Code (AL Code) § 37-15-1 - 37-15-11, Notification of Excavation or Demolition Operations
(See "Law" link at www.al811.com)</t>
  </si>
  <si>
    <t xml:space="preserve">Yes.
(AK Statute Sec. 42.30.410 (f), (h))  
</t>
  </si>
  <si>
    <t xml:space="preserve">Yes.
(AK Statute Sec. 42.30.430 (b))  </t>
  </si>
  <si>
    <t xml:space="preserve">    AK Statute Sec. 42.30.490 (c). The statutory definition of excavation excludes "tilling of the soil less than 12 inches in depth for agricultural purposes."
    § 42.30.450. An operator and an excavator may, by written agreement, waive the requirements of AS 42.30.400 - 42.30.490 that the excavator notify the operator of planned excavations and that the operator locate underground facilities. The agreement must identify the geographic areas to which the waiver applies and the time period for which the waiver is valid. </t>
  </si>
  <si>
    <t>24"
(ARS 40-360.21. 4.)</t>
  </si>
  <si>
    <t>Yes.
(ARS 40-360.24. B.)</t>
  </si>
  <si>
    <t>Yes.
(ARS 40-360.24. A.)</t>
  </si>
  <si>
    <t>Yes.
(ARS 40-360.22. O.)</t>
  </si>
  <si>
    <t xml:space="preserve">    [Limited]  Arizona Revised Statute 40-360.32.  C. ....An underground facilities operator who elects limited basis participation membership shall provide to the one-call notification center the location of its underground facilities solely by identifying the incorporated cities and towns, or for unincorporated county areas, by identifying the townships, in which it has facilities....  </t>
  </si>
  <si>
    <t xml:space="preserve">    Arizona Revised Statute 40-360.22.M - 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</si>
  <si>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Yes.
(ARS 40-360.30. E.)</t>
  </si>
  <si>
    <t>Yes.
(ARS 40-360.32. B.)</t>
  </si>
  <si>
    <t xml:space="preserve">    Arizona Revised Statute, 40.360.22.M. A person who violates this subsection is subject to a civil penalty in an amount not to exceed five thousand dollars. The building official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t>
  </si>
  <si>
    <t xml:space="preserve">    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t>
  </si>
  <si>
    <t xml:space="preserve">    Arizona Revised Statute 40-360.21 - 20:  . "Stakes or paint or in some customary manner" means marking the location of an underground facility by the colors established by the commission. These colors shall be restricted to the underground facility location.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manner...the facility owner will use the following color code.... </t>
  </si>
  <si>
    <t>Yes.
   (Arkansas Code § 14-271-113. (b))</t>
  </si>
  <si>
    <t>Yes.
   (Arkansas Code § 14-271-107. (a))</t>
  </si>
  <si>
    <t>Yes.
   (Arkansas Code § 14-271-110. (a) (4) (B))</t>
  </si>
  <si>
    <t>18"
   (Arkansas Code Annotated, 14-271-102. (1))</t>
  </si>
  <si>
    <t>Yes.
   (Arkansas Code Annotated, 14-271-111. (b))</t>
  </si>
  <si>
    <t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t>
  </si>
  <si>
    <t xml:space="preserve">   California Code 4216. (n) (1) “Locate and field mark” means to indicate the existence of any owned or maintained subsurface installations by using the guidelines in Appendix B of the “Guidelines for Operator Facility Field Delineation” published in the most recent version of the Best Practices guide of the Common Ground Alliance and in conformance with the uniform color code of the American Public Works Association. If there is a conflict between the marking practices in the guidelines and this article, this article shall control.  (2) “Locate and field mark” does not require an indication of the depth.  
   CGA Best Practice 4-3: Color Code states:  Practice Statement: A uniform color code and set of marking symbols is adopted nationwide.  Practice Description: A national standard is adopted defining color specifications relevant to facility type and marking symbols for identifying facilities. (See Appendix B, “Uniform Color Code and Marking Guidelines.”) 9/ The December 1997 NTSB safety report cites the use of the APWA/ Utility Location and Coordination Council (ULCC) color code as the model example.</t>
  </si>
  <si>
    <t>Yes.
(California Code 4216.4)</t>
  </si>
  <si>
    <t>Yes.
(California Code 4216.2. (b))</t>
  </si>
  <si>
    <t>Yes.
(California Code 4216.4. (c) (1))</t>
  </si>
  <si>
    <t>Yes.
(California Code 4216.4. (c) (2))</t>
  </si>
  <si>
    <t>Yes.
(California Code 4216.3. (b))</t>
  </si>
  <si>
    <t xml:space="preserve">   California Code 4216. (p) “Qualified person” means a person who completes a training program in accordance with the requirements of Section 1509 of Title 8 of the California Code of Regulations Injury and Illness Prevention Program, that meets the minimum locators training guidelines and practices published in the most recent version of the Best Practices guide of the Common Ground Alliance. 
   California Code 4216.3.(a) (2) Only a qualified person shall perform subsurface installation locating activities. (3) A qualified person performing subsurface installation locating activities on behalf of an operator shall use a minimum of a single-frequency utility locating device and shall have access to alternative sources for verification, if necessary.</t>
  </si>
  <si>
    <r>
      <t xml:space="preserve">State Damage Prevention Law Summary
State:  Alabama
</t>
    </r>
    <r>
      <rPr>
        <sz val="14"/>
        <color theme="1"/>
        <rFont val="Calibri"/>
        <family val="2"/>
        <scheme val="minor"/>
      </rPr>
      <t>(Link to State law provided in Law &amp; Regulation section below)
Summary Date: 8/7/2017</t>
    </r>
  </si>
  <si>
    <r>
      <t xml:space="preserve">State Damage Prevention Law Summary
State:  Alaska
</t>
    </r>
    <r>
      <rPr>
        <sz val="14"/>
        <color theme="1"/>
        <rFont val="Calibri"/>
        <family val="2"/>
        <scheme val="minor"/>
      </rPr>
      <t>(Link to State law provided in Law &amp; Regulation section below)
Summary Date: 8/7/2017</t>
    </r>
  </si>
  <si>
    <r>
      <t xml:space="preserve">State Damage Prevention Law Summary
State:  Arizona
</t>
    </r>
    <r>
      <rPr>
        <sz val="14"/>
        <color theme="1"/>
        <rFont val="Calibri"/>
        <family val="2"/>
        <scheme val="minor"/>
      </rPr>
      <t>(Link to State law provided in Law &amp; Regulation section below)
Summary Date: 8/7/2017</t>
    </r>
  </si>
  <si>
    <r>
      <t xml:space="preserve">State Damage Prevention Law Summary
State:  California
</t>
    </r>
    <r>
      <rPr>
        <sz val="14"/>
        <color theme="1"/>
        <rFont val="Calibri"/>
        <family val="2"/>
        <scheme val="minor"/>
      </rPr>
      <t>(Link to State law provided in Law &amp; Regulation section below)
Summary Date: 8/7/2017</t>
    </r>
  </si>
  <si>
    <r>
      <t xml:space="preserve">State Damage Prevention Law Summary
State:  Colorado
</t>
    </r>
    <r>
      <rPr>
        <sz val="14"/>
        <color theme="1"/>
        <rFont val="Calibri"/>
        <family val="2"/>
        <scheme val="minor"/>
      </rPr>
      <t>(Link to State law provided in Law &amp; Regulation section below)
Summary Date: 8/7/2017</t>
    </r>
  </si>
  <si>
    <r>
      <t xml:space="preserve">State Damage Prevention Law Summary
State:  Connecticut
</t>
    </r>
    <r>
      <rPr>
        <sz val="14"/>
        <color theme="1"/>
        <rFont val="Calibri"/>
        <family val="2"/>
        <scheme val="minor"/>
      </rPr>
      <t>(Link to State law provided in Law &amp; Regulation section below)
Summary Date: 8/7/2017</t>
    </r>
  </si>
  <si>
    <r>
      <t xml:space="preserve">State Damage Prevention Law Summary
State:  Delaware
</t>
    </r>
    <r>
      <rPr>
        <sz val="14"/>
        <color theme="1"/>
        <rFont val="Calibri"/>
        <family val="2"/>
        <scheme val="minor"/>
      </rPr>
      <t>(Link to State law provided in Law &amp; Regulation section below)
Summary Date: 8/7/2017</t>
    </r>
  </si>
  <si>
    <r>
      <t xml:space="preserve">State Damage Prevention Law Summary
State:  Florida
</t>
    </r>
    <r>
      <rPr>
        <sz val="14"/>
        <color theme="1"/>
        <rFont val="Calibri"/>
        <family val="2"/>
        <scheme val="minor"/>
      </rPr>
      <t>(Link to State law provided in Law &amp; Regulation section below)
Summary Date: 8/7/2017</t>
    </r>
  </si>
  <si>
    <r>
      <t xml:space="preserve">State Damage Prevention Law Summary
State:  Georgia
</t>
    </r>
    <r>
      <rPr>
        <sz val="14"/>
        <color theme="1"/>
        <rFont val="Calibri"/>
        <family val="2"/>
        <scheme val="minor"/>
      </rPr>
      <t>(Link to State law provided in Law &amp; Regulation section below)
Summary Date: 8/7/2017</t>
    </r>
  </si>
  <si>
    <r>
      <t xml:space="preserve">State Damage Prevention Law Summary
State:  Guam
</t>
    </r>
    <r>
      <rPr>
        <sz val="14"/>
        <color theme="1"/>
        <rFont val="Calibri"/>
        <family val="2"/>
        <scheme val="minor"/>
      </rPr>
      <t>(Link to State law provided in Law &amp; Regulation section below)
Summary Date: 8/7/2017</t>
    </r>
  </si>
  <si>
    <r>
      <t xml:space="preserve">State Damage Prevention Law Summary
State:  Hawaii
</t>
    </r>
    <r>
      <rPr>
        <sz val="14"/>
        <color theme="1"/>
        <rFont val="Calibri"/>
        <family val="2"/>
        <scheme val="minor"/>
      </rPr>
      <t>(Link to State law provided in Law &amp; Regulation section below)
Summary Date: 8/7/2017</t>
    </r>
  </si>
  <si>
    <r>
      <t xml:space="preserve">State Damage Prevention Law Summary
State:  Idaho
</t>
    </r>
    <r>
      <rPr>
        <sz val="14"/>
        <color theme="1"/>
        <rFont val="Calibri"/>
        <family val="2"/>
        <scheme val="minor"/>
      </rPr>
      <t>(Link to State law provided in Law &amp; Regulation section below)
Summary Date: 8/7/2017</t>
    </r>
  </si>
  <si>
    <r>
      <t xml:space="preserve">State Damage Prevention Law Summary
State:  Illinois
</t>
    </r>
    <r>
      <rPr>
        <sz val="14"/>
        <color theme="1"/>
        <rFont val="Calibri"/>
        <family val="2"/>
        <scheme val="minor"/>
      </rPr>
      <t>(Link to State law provided in Law &amp; Regulation section below)
Summary Date: 8/7/2017</t>
    </r>
  </si>
  <si>
    <r>
      <t xml:space="preserve">State Damage Prevention Law Summary
State:  Indiana
</t>
    </r>
    <r>
      <rPr>
        <sz val="14"/>
        <color theme="1"/>
        <rFont val="Calibri"/>
        <family val="2"/>
        <scheme val="minor"/>
      </rPr>
      <t>(Link to State law provided in Law &amp; Regulation section below)
Summary Date: 8/7/2017</t>
    </r>
  </si>
  <si>
    <r>
      <t xml:space="preserve">State Damage Prevention Law Summary
State:  Iowa
</t>
    </r>
    <r>
      <rPr>
        <sz val="14"/>
        <color theme="1"/>
        <rFont val="Calibri"/>
        <family val="2"/>
        <scheme val="minor"/>
      </rPr>
      <t>(Link to State law provided in Law &amp; Regulation section below)
Summary Date: 8/7/2017</t>
    </r>
  </si>
  <si>
    <r>
      <t xml:space="preserve">State Damage Prevention Law Summary
State:  Kansas
</t>
    </r>
    <r>
      <rPr>
        <sz val="14"/>
        <color theme="1"/>
        <rFont val="Calibri"/>
        <family val="2"/>
        <scheme val="minor"/>
      </rPr>
      <t>(Link to State law provided in Law &amp; Regulation section below)
Summary Date: 8/7/2017</t>
    </r>
  </si>
  <si>
    <r>
      <t xml:space="preserve">State Damage Prevention Law Summary
State:  Kentucky
</t>
    </r>
    <r>
      <rPr>
        <sz val="14"/>
        <color theme="1"/>
        <rFont val="Calibri"/>
        <family val="2"/>
        <scheme val="minor"/>
      </rPr>
      <t>(Link to State law provided in Law &amp; Regulation section below)
Summary Date: 8/7/2017</t>
    </r>
  </si>
  <si>
    <r>
      <t xml:space="preserve">State Damage Prevention Law Summary
State:  Louisiana
</t>
    </r>
    <r>
      <rPr>
        <sz val="14"/>
        <color theme="1"/>
        <rFont val="Calibri"/>
        <family val="2"/>
        <scheme val="minor"/>
      </rPr>
      <t>(Link to State law provided in Law &amp; Regulation section below)
Summary Date: 8/7/2017</t>
    </r>
  </si>
  <si>
    <r>
      <t xml:space="preserve">State Damage Prevention Law Summary
State:  Maine
</t>
    </r>
    <r>
      <rPr>
        <sz val="14"/>
        <color theme="1"/>
        <rFont val="Calibri"/>
        <family val="2"/>
        <scheme val="minor"/>
      </rPr>
      <t>(Link to State law provided in Law &amp; Regulation section below)
Summary Date: 8/7/2017</t>
    </r>
  </si>
  <si>
    <r>
      <t xml:space="preserve">State Damage Prevention Law Summary
State:  Maryland
</t>
    </r>
    <r>
      <rPr>
        <sz val="14"/>
        <color theme="1"/>
        <rFont val="Calibri"/>
        <family val="2"/>
        <scheme val="minor"/>
      </rPr>
      <t>(Link to State law provided in Law &amp; Regulation section below)
Summary Date: 8/7/2017</t>
    </r>
  </si>
  <si>
    <r>
      <t xml:space="preserve">State Damage Prevention Law Summary
State:  Massachusetts
</t>
    </r>
    <r>
      <rPr>
        <sz val="14"/>
        <color theme="1"/>
        <rFont val="Calibri"/>
        <family val="2"/>
        <scheme val="minor"/>
      </rPr>
      <t>(Link to State law provided in Law &amp; Regulation section below)
Summary Date: 8/7/2017</t>
    </r>
  </si>
  <si>
    <r>
      <t xml:space="preserve">State Damage Prevention Law Summary
State:  Michigan
</t>
    </r>
    <r>
      <rPr>
        <sz val="14"/>
        <color theme="1"/>
        <rFont val="Calibri"/>
        <family val="2"/>
        <scheme val="minor"/>
      </rPr>
      <t>(Link to State law provided in Law &amp; Regulation section below)
Summary Date: 8/7/2017</t>
    </r>
  </si>
  <si>
    <r>
      <t xml:space="preserve">State Damage Prevention Law Summary
State:  Minnesota
</t>
    </r>
    <r>
      <rPr>
        <sz val="14"/>
        <color theme="1"/>
        <rFont val="Calibri"/>
        <family val="2"/>
        <scheme val="minor"/>
      </rPr>
      <t>(Link to State law provided in Law &amp; Regulation section below)
Summary Date: 8/7/2017</t>
    </r>
  </si>
  <si>
    <r>
      <t xml:space="preserve">State Damage Prevention Law Summary
State:  Mississippi
</t>
    </r>
    <r>
      <rPr>
        <sz val="14"/>
        <color theme="1"/>
        <rFont val="Calibri"/>
        <family val="2"/>
        <scheme val="minor"/>
      </rPr>
      <t>(Link to State law provided in Law &amp; Regulation section below)
Summary Date: 8/7/2017</t>
    </r>
  </si>
  <si>
    <r>
      <t xml:space="preserve">State Damage Prevention Law Summary
State:  Missouri
</t>
    </r>
    <r>
      <rPr>
        <sz val="14"/>
        <color theme="1"/>
        <rFont val="Calibri"/>
        <family val="2"/>
        <scheme val="minor"/>
      </rPr>
      <t>(Link to State law provided in Law &amp; Regulation section below)
Summary Date: 8/7/2017</t>
    </r>
  </si>
  <si>
    <r>
      <t xml:space="preserve">State Damage Prevention Law Summary
State:  Montana
</t>
    </r>
    <r>
      <rPr>
        <sz val="14"/>
        <color theme="1"/>
        <rFont val="Calibri"/>
        <family val="2"/>
        <scheme val="minor"/>
      </rPr>
      <t>(Link to State law provided in Law &amp; Regulation section below)
Summary Date: 8/7/2017</t>
    </r>
  </si>
  <si>
    <r>
      <t xml:space="preserve">State Damage Prevention Law Summary
State:  Nebraska
</t>
    </r>
    <r>
      <rPr>
        <sz val="14"/>
        <color theme="1"/>
        <rFont val="Calibri"/>
        <family val="2"/>
        <scheme val="minor"/>
      </rPr>
      <t>(Link to State law provided in Law &amp; Regulation section below)
Summary Date: 8/7/2017</t>
    </r>
  </si>
  <si>
    <r>
      <t xml:space="preserve">State Damage Prevention Law Summary
State:  Nevada
</t>
    </r>
    <r>
      <rPr>
        <sz val="14"/>
        <color theme="1"/>
        <rFont val="Calibri"/>
        <family val="2"/>
        <scheme val="minor"/>
      </rPr>
      <t>(Link to State law provided in Law &amp; Regulation section below)
Summary Date: 8/7/2017</t>
    </r>
  </si>
  <si>
    <r>
      <t xml:space="preserve">State Damage Prevention Law Summary
State:  New Hampshire
</t>
    </r>
    <r>
      <rPr>
        <sz val="14"/>
        <color theme="1"/>
        <rFont val="Calibri"/>
        <family val="2"/>
        <scheme val="minor"/>
      </rPr>
      <t>(Link to State law provided in Law &amp; Regulation section below)
Summary Date: 8/7/2017</t>
    </r>
  </si>
  <si>
    <r>
      <t xml:space="preserve">State Damage Prevention Law Summary
State:  New Jersey
</t>
    </r>
    <r>
      <rPr>
        <sz val="14"/>
        <color theme="1"/>
        <rFont val="Calibri"/>
        <family val="2"/>
        <scheme val="minor"/>
      </rPr>
      <t>(Link to State law provided in Law &amp; Regulation section below)
Summary Date: 8/7/2017</t>
    </r>
  </si>
  <si>
    <r>
      <t xml:space="preserve">State Damage Prevention Law Summary
State:  New Mexico
</t>
    </r>
    <r>
      <rPr>
        <sz val="14"/>
        <color theme="1"/>
        <rFont val="Calibri"/>
        <family val="2"/>
        <scheme val="minor"/>
      </rPr>
      <t>(Link to State law provided in Law &amp; Regulation section below)
Summary Date: 8/7/2017</t>
    </r>
  </si>
  <si>
    <r>
      <t xml:space="preserve">State Damage Prevention Law Summary
State:  New York
</t>
    </r>
    <r>
      <rPr>
        <sz val="14"/>
        <color theme="1"/>
        <rFont val="Calibri"/>
        <family val="2"/>
        <scheme val="minor"/>
      </rPr>
      <t>(Link to State law provided in Law &amp; Regulation section below)
Summary Date: 8/7/2017</t>
    </r>
  </si>
  <si>
    <r>
      <t xml:space="preserve">State Damage Prevention Law Summary
State:  North Carolina
</t>
    </r>
    <r>
      <rPr>
        <sz val="14"/>
        <color theme="1"/>
        <rFont val="Calibri"/>
        <family val="2"/>
        <scheme val="minor"/>
      </rPr>
      <t>(Link to State law provided in Law &amp; Regulation section below)
Summary Date: 8/7/2017</t>
    </r>
  </si>
  <si>
    <r>
      <t xml:space="preserve">State Damage Prevention Law Summary
State:  North Dakota
</t>
    </r>
    <r>
      <rPr>
        <sz val="14"/>
        <color theme="1"/>
        <rFont val="Calibri"/>
        <family val="2"/>
        <scheme val="minor"/>
      </rPr>
      <t>(Link to State law provided in Law &amp; Regulation section below)
Summary Date: 8/7/2017</t>
    </r>
  </si>
  <si>
    <r>
      <t xml:space="preserve">State Damage Prevention Law Summary
State:  Ohio
</t>
    </r>
    <r>
      <rPr>
        <sz val="14"/>
        <color theme="1"/>
        <rFont val="Calibri"/>
        <family val="2"/>
        <scheme val="minor"/>
      </rPr>
      <t>(Link to State law provided in Law &amp; Regulation section below)
Summary Date: 8/7/2017</t>
    </r>
  </si>
  <si>
    <r>
      <t xml:space="preserve">State Damage Prevention Law Summary
State:  Oklahoma
</t>
    </r>
    <r>
      <rPr>
        <sz val="14"/>
        <color theme="1"/>
        <rFont val="Calibri"/>
        <family val="2"/>
        <scheme val="minor"/>
      </rPr>
      <t>(Link to State law provided in Law &amp; Regulation section below)
Summary Date: 8/7/2017</t>
    </r>
  </si>
  <si>
    <r>
      <t xml:space="preserve">State Damage Prevention Law Summary
State:  Oregon
</t>
    </r>
    <r>
      <rPr>
        <sz val="14"/>
        <color theme="1"/>
        <rFont val="Calibri"/>
        <family val="2"/>
        <scheme val="minor"/>
      </rPr>
      <t>(Link to State law provided in Law &amp; Regulation section below)
Summary Date: 8/7/2017</t>
    </r>
  </si>
  <si>
    <r>
      <t xml:space="preserve">State Damage Prevention Law Summary
State:  Pennsylvania
</t>
    </r>
    <r>
      <rPr>
        <sz val="14"/>
        <color theme="1"/>
        <rFont val="Calibri"/>
        <family val="2"/>
        <scheme val="minor"/>
      </rPr>
      <t>(Link to State law provided in Law &amp; Regulation section below)
Summary Date: 8/7/2017</t>
    </r>
  </si>
  <si>
    <r>
      <t xml:space="preserve">State Damage Prevention Law Summary
State:  Rhode Island
</t>
    </r>
    <r>
      <rPr>
        <sz val="14"/>
        <color theme="1"/>
        <rFont val="Calibri"/>
        <family val="2"/>
        <scheme val="minor"/>
      </rPr>
      <t>(Link to State law provided in Law &amp; Regulation section below)
Summary Date: 8/7/2017</t>
    </r>
  </si>
  <si>
    <r>
      <t xml:space="preserve">State Damage Prevention Law Summary
State:  South Carolina
</t>
    </r>
    <r>
      <rPr>
        <sz val="14"/>
        <color theme="1"/>
        <rFont val="Calibri"/>
        <family val="2"/>
        <scheme val="minor"/>
      </rPr>
      <t>(Link to State law provided in Law &amp; Regulation section below)
Summary Date: 8/7/2017</t>
    </r>
  </si>
  <si>
    <r>
      <t xml:space="preserve">State Damage Prevention Law Summary
State:  South Dakota
</t>
    </r>
    <r>
      <rPr>
        <sz val="14"/>
        <color theme="1"/>
        <rFont val="Calibri"/>
        <family val="2"/>
        <scheme val="minor"/>
      </rPr>
      <t>(Link to State law provided in Law &amp; Regulation section below)
Summary Date: 8/7/2017</t>
    </r>
  </si>
  <si>
    <r>
      <t xml:space="preserve">State Damage Prevention Law Summary
State:  Tennessee
</t>
    </r>
    <r>
      <rPr>
        <sz val="14"/>
        <color theme="1"/>
        <rFont val="Calibri"/>
        <family val="2"/>
        <scheme val="minor"/>
      </rPr>
      <t>(Link to State law provided in Law &amp; Regulation section below)
Summary Date: 8/7/2017</t>
    </r>
  </si>
  <si>
    <r>
      <t xml:space="preserve">State Damage Prevention Law Summary
State:  Texas
</t>
    </r>
    <r>
      <rPr>
        <sz val="14"/>
        <color theme="1"/>
        <rFont val="Calibri"/>
        <family val="2"/>
        <scheme val="minor"/>
      </rPr>
      <t>(Link to State law provided in Law &amp; Regulation section below)
Summary Date: 8/7/2017</t>
    </r>
  </si>
  <si>
    <r>
      <t xml:space="preserve">State Damage Prevention Law Summary
State:  Utah
</t>
    </r>
    <r>
      <rPr>
        <sz val="14"/>
        <color theme="1"/>
        <rFont val="Calibri"/>
        <family val="2"/>
        <scheme val="minor"/>
      </rPr>
      <t>(Link to State law provided in Law &amp; Regulation section below)
Summary Date: 8/7/2017</t>
    </r>
  </si>
  <si>
    <r>
      <t xml:space="preserve">State Damage Prevention Law Summary
State:  Vermont
</t>
    </r>
    <r>
      <rPr>
        <sz val="14"/>
        <color theme="1"/>
        <rFont val="Calibri"/>
        <family val="2"/>
        <scheme val="minor"/>
      </rPr>
      <t>(Link to State law provided in Law &amp; Regulation section below)
Summary Date: 8/7/2017</t>
    </r>
  </si>
  <si>
    <r>
      <t xml:space="preserve">State Damage Prevention Law Summary
State:  Virginia
</t>
    </r>
    <r>
      <rPr>
        <sz val="14"/>
        <color theme="1"/>
        <rFont val="Calibri"/>
        <family val="2"/>
        <scheme val="minor"/>
      </rPr>
      <t>(Link to State law provided in Law &amp; Regulation section below)
Summary Date: 8/7/2017</t>
    </r>
  </si>
  <si>
    <r>
      <t xml:space="preserve">State Damage Prevention Law Summary
State:  Washington
</t>
    </r>
    <r>
      <rPr>
        <sz val="14"/>
        <color theme="1"/>
        <rFont val="Calibri"/>
        <family val="2"/>
        <scheme val="minor"/>
      </rPr>
      <t>(Link to State law provided in Law &amp; Regulation section below)
Summary Date: 8/7/2017</t>
    </r>
  </si>
  <si>
    <r>
      <t xml:space="preserve">State Damage Prevention Law Summary
State:  District of Columbia
</t>
    </r>
    <r>
      <rPr>
        <sz val="14"/>
        <color theme="1"/>
        <rFont val="Calibri"/>
        <family val="2"/>
        <scheme val="minor"/>
      </rPr>
      <t>(Link to State law provided in Law &amp; Regulation section below)
Summary Date: 8/7/2017</t>
    </r>
  </si>
  <si>
    <r>
      <t xml:space="preserve">State Damage Prevention Law Summary
State:  West Virginia
</t>
    </r>
    <r>
      <rPr>
        <sz val="14"/>
        <color theme="1"/>
        <rFont val="Calibri"/>
        <family val="2"/>
        <scheme val="minor"/>
      </rPr>
      <t>(Link to State law provided in Law &amp; Regulation section below)
Summary Date: 8/7/2017</t>
    </r>
  </si>
  <si>
    <r>
      <t xml:space="preserve">State Damage Prevention Law Summary
State:  Wisconsin
</t>
    </r>
    <r>
      <rPr>
        <sz val="14"/>
        <color theme="1"/>
        <rFont val="Calibri"/>
        <family val="2"/>
        <scheme val="minor"/>
      </rPr>
      <t>(Link to State law provided in Law &amp; Regulation section below)
Summary Date: 8/7/2017</t>
    </r>
  </si>
  <si>
    <r>
      <t xml:space="preserve">State Damage Prevention Law Summary
State:  Wyoming
</t>
    </r>
    <r>
      <rPr>
        <sz val="14"/>
        <color theme="1"/>
        <rFont val="Calibri"/>
        <family val="2"/>
        <scheme val="minor"/>
      </rPr>
      <t>(Link to State law provided in Law &amp; Regulation section below)
Summary Date: 8/7/2017</t>
    </r>
  </si>
  <si>
    <t>District of Columbia</t>
  </si>
  <si>
    <r>
      <t xml:space="preserve">State Damage Prevention Law Summary
State:  Arkansas
</t>
    </r>
    <r>
      <rPr>
        <sz val="14"/>
        <color theme="1"/>
        <rFont val="Calibri"/>
        <family val="2"/>
        <scheme val="minor"/>
      </rPr>
      <t>(Link to State law provided in Law &amp; Regulation section below)
Summary Date: 8/7/2017</t>
    </r>
  </si>
  <si>
    <t xml:space="preserve">    Kentucky Revised Statute (KRS) 367.4903  (3) "Demolition" means any operation by which a structure or mass of material is wrecked, razed, moved, or removed by means of mechanized equipment, or discharge of explosives; ...  (6) "Excavation" means any activity that results in the movement, placement, probing, boring, or removal of earth, rock, or other material in or on the ground by the use of any tools or equipment, by the discharge of explosives, or by the harvesting of timber using mechanized equipment. Forms of excavating include but are not limited to auguring, backfilling, digging, ditching, drilling, driving, grading, piling, pulling-in, ripping, scraping, trenching, and tunneling. Driving wooden stakes by use of hand tools to a depth of six (6) inches or less below existing grade shall not constitute excavation;</t>
  </si>
  <si>
    <t xml:space="preserve">    KRS 367.4903  (6)  ... Driving wooden stakes by use of hand tools to a depth of six (6) inches or less below existing grade shall not constitute excavation.
    KRS 367.4907   ... Compliance with excavator and operator notification requirements of KRS 367.4905 to 367.4917 shall not be required of authorized persons responding to emergency situations....
    KRS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</si>
  <si>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    TUC §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  
    TAC § 18.1 – (c) Persons that are exempt from the provisions of Texas Utilities Code, Chapter 251, are required to comply with this chapter, unless the person is exempt under the subsection (d) of this section.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t>
  </si>
  <si>
    <t xml:space="preserve">    Utah Code § 54-8a-2.  As used in this chapter: ... (10) (b) "Operator" does not include an owner of real property where underground facilities are: (i) located within: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t>
  </si>
  <si>
    <r>
      <t xml:space="preserve">State Damage Prevention Law Summary
Puerto Rico
</t>
    </r>
    <r>
      <rPr>
        <sz val="14"/>
        <color theme="1"/>
        <rFont val="Calibri"/>
        <family val="2"/>
        <scheme val="minor"/>
      </rPr>
      <t>(Link to State law provided in Law &amp; Regulation section below)
Summary Date: 8/7/2017</t>
    </r>
  </si>
  <si>
    <t>Excavator Requirements</t>
  </si>
  <si>
    <t xml:space="preserve">    The 'board' make-up of the one-call association(s) is not addressed.  However, as noted in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t>
  </si>
  <si>
    <t xml:space="preserve">    AL Code §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</si>
  <si>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AK Statute Sec. 42.30.410 (d): Except for an underground facility in a remote, unstaffed, or inaccessible location, an underground facility operator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</si>
  <si>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 xml:space="preserve">    Arizona Revised Statute, 40-360.21 - 4. "Careful and prudent manner" means conducting an excavation in such a way that when the excavation is less than or equal to twenty-four inches from an underground facility that is marked with stakes or paint or in some customary manner, the facility is carefully exposed with hand tools, and the uncovered facility is supported and protected. </t>
  </si>
  <si>
    <t xml:space="preserve">    The statute does not provide exemptions per se.  However, Arizona Revised Statute 40-360.28 provides that civil penalties or liabilities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resources. 3. With hand tools on property owned or occupied by the person performing the excavation while gardening or tilling such property. </t>
  </si>
  <si>
    <t xml:space="preserve">    Arizona Revised Statute 40-360.22. 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 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 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</si>
  <si>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    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</si>
  <si>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</si>
  <si>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(1) North -- Underground Service Alert North -- www.usanorth811.org; 
(2) South -- Underground Service Alert of Southern California -- www.digalert.org</t>
  </si>
  <si>
    <t xml:space="preserve">    Connecticut General Statute, Chapter 293, Section 16-345. (1) “Person” means an individual, partnership, corporation, limited liability company or association, including a person engaged as a contractor by a public agency but excluding a public agency.  (2) “Public agency” means the state or any political subdivision thereof, including any governmental agency.  (3) “Public utility” means the owner or operator of underground facilities for furnishing electric, gas, telephone, telegraph, communications, pipeline, sewage, water, community television antenna, steam, traffic signal, fire signal or similar service, including a municipal or other public owner or operator. A public utility does not include the owner of facilities for utility service solely for such owner’s private residence.
    CT Public Utility Regulatory Authority (PURA) Regulations Sec. 16-345-1. (1) “Excavator” means a person, public utility or public agency, directly performing or engaged in the act of excavation or demolition.</t>
  </si>
  <si>
    <t xml:space="preserve">    Connecticut General Statute, Chapter 293, Section 16-345. (5) “Excavation” means ... excluding the tilling of soil for agricultural purposes. For the purposes of this subdivision, dredging does not include dredging associated with the production and harvesting of aquaculture crops.  
    CT Public Utility Regulatory Authority (PURA) Regulations Sec. 16-345-1. (1) “Excavator” means a person, public utility or public agency, directly performing or engaged in the act of excavation or demolition.</t>
  </si>
  <si>
    <t>Yes
(Florida Statutes, s. 556.105 (9)(c).  However, also see s. 556.105 (6)(a) that allows excavator to proceed if  a member operator has not located and marked its underground facilities within the time allowed….)</t>
  </si>
  <si>
    <t xml:space="preserve">    O.C.G.A.  § 25-9-3 (5) Commission means the Public Service Commission. 
    § 25-9-13 (g) The commission shall enforce the provisions of this chapter. The commission may promulgate any rules and regulations necessary to implement the commission's authority to enforce this chapter.   (h) (1) The Governor shall appoint an advisory committee consisting of persons who are employees or officials of or who represent the interests of:  (A) One member to represent the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Five members to represent excavators to include the following:  (i) One licensed utility contractor;  (ii) One licensed general contractor;  (iii) One licensed plumber;  (iv) One landscape contractor; and  (v) One highway contractor;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designee....(3)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</si>
  <si>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Georgia Rules and Regulations: Chapter 515-9. SAFE INSTALLATION AND OPERATION OF NATURAL GAS TRANSMISSION AND DISTRIBUTION SYSTEMS
*  Subject 515-9-1. SAFE INSTALLATION AND OPERATION OF NATURAL GAS TRANSMISSION AND DISTRIBUTION SYSTEMS
*  Subject 515-9-2. SAFETY STANDARDS FOR LIQUEFIED NATURAL GAS FACILITIES
*  Subject 515-9-3. ENFORCEMENT PROCEDURES GOVERNING GAS PIPELINE SAFETY
*  Subject 515-9-4. ENFORCEMENT PROCEDURES UNDER THE * GEORGIA UTILITY FACILITY PROTECTION ACT
*  Subject 515-9-5. PROCEDURES REQUIRED UNDER THE GEORGIA UTILITY FACILITY PROTECTION ACT
*  Subject 515-9-6. COMMISSION RECOGNIZED BEST PRACTICES
*  Subject 515-9-7. GAS SAFETY IN GEORGIA COUNTIES
*  Subject 515-9-8. NATURAL GAS PIPELINE SAFETY AND PUBLIC AWARENESS PROGRAMS</t>
  </si>
  <si>
    <t xml:space="preserve">    (220 ILCS 50/11)  Sec. 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Municipal Code of Chicago, Chapter 10-21, “Chicago Underground Facilities Damage Prevention Ordinance”, Section 10-21-230 Evaluation Panel.  (a) The Director shall establish an Evaluation Panel comprising the following eight members, appointed by the Director: one member representing DIGGER; one member representing CDOT; one member representing the City of Chicago Department of Water Management; one member representing a non-governmental pipeline owner and operator; two members representing other non-governmental underground facility owners and operators; and two members representing the Greater Chicago Damage Prevention Council. In the  initial group of appointees, four shall serve three-year terms and four shall serve two-year terms. Each subsequent appointee shall be chosen by the Director with the advice of the Panel members, and shall serve a two-year term, unless dismissed by the Director for cause. The Director shall have the authority to fill any vacancy on the Panel for the unexpired portion of the vacating member’s term. The City shall provide staff support and meeting space to the Evaluation Panel.   (b) The Evaluation Panel shall consider all Administrative Notices of Violation issued under this Chapter, as well as any reports, position statements, and evidence transmitted with the Administrative Notice of Violation. For each Administrative Notice of Violation, the Evaluation Panel shall issue a recommendation with stated reasons advising whether the Director should find violations of this Chapter and impose penalties and sanctions on any of the relevant persons. </t>
  </si>
  <si>
    <t xml:space="preserve">     IC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IC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of the emergency excavation or demolition in locating and providing immediate protection to the operator's underground facilities. (b) This section applies to an operator making an emergency repair to its own underground facility.</t>
  </si>
  <si>
    <t xml:space="preserve">   Iowa Code § 480.4.3.a. (1)  ... The operator shall complete such locating and marking, and shall notify the notification center that the marking is complete within forty-eight hours after receiving the notice, excluding Saturdays, Sundays, and legal holiday 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t>
  </si>
  <si>
    <t xml:space="preserve">    Note 1: Electronic positive response is not addressed in the Iowa Code; however, Iowa One Call does offer the use of the "Ticket Check" electronic positive response system.  Also, Iowa Code § 480.2 states "The board shall implement the latest and most cost-effective technological improvements for the center in order to provide operators and excavators with the most accurate data available and in a timely manner to allow operators and excavators to perform their responsibilities with the minimum amount of interruptions."
    Note 2:  Design requests are not addressed in the Iowa Code; however, Iowa One Call does offer the use of the "Design Request System" for professional designers/engineers. 
    Note 3:  Iowa Code, Chapter 480, Underground Facilities Information, can also be found in Volume IV, Code of Iowa, containing "All Statutes of a General and Permanent Nature, at:  https://www.legis.iowa.gov/docs/publications/ICV/850336.pdf</t>
  </si>
  <si>
    <t>2011 Supplement to the Kansas Administrative Regulations §§ 82-14-1 through 82-14-6
(http://www.sos.ks.gov/pubs/kar/2016/082_82_Corporation_Commission_2016_KAR_Supp.pdf)</t>
  </si>
  <si>
    <t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t>
  </si>
  <si>
    <t xml:space="preserve">    Louisiana House Bill 389 was signed by the Louisiana Governor on June 14, 2017, effective on that date.  Upon the Governor's signature, HB 389 became Act No. 218.  The Act authorizes the commissioner of conservation of the Louisiana Department of Natural Resources to enforce the La. Underground Utilities and Facilities Damage Prevention (One Call) law as it applies to pipelines.  (See https://legiscan.com/LA/bill/HB389/2017)  
    In summary, as noted in the Act (see https://legiscan.com/LA/text/HB389/2017) the Act amends and reenacts R.S. 30:21(B)(2)(a) and R.S. 40:1749.23(A) and enacts R.S. 30:4(S) and R.S. 40:1749.12(17) and (18) and 1749.27, relative to the Louisiana Underground Utilities and Facilities Damage Prevention Law; to provide for the authority of the commissioner of conservation to enforce laws for the prevention of  damage to pipelines; to provide for and require certain procedures; to provide for adjudication of violations; to provide for penalties and other remedies; to provide for effectiveness; and to provide for related matters.
  The changes brought about by Act No. 218 are reflected in the data/information provided in this spreadsheet, as known at the time of its preparation..</t>
  </si>
  <si>
    <t xml:space="preserve">    [Although not specifying "electronically", detectability of new facilities is required.]   Michigan Compiled Laws § 460.727 (8) New facilities built after the effective date of this act shall be constructed in a manner that allows their detection when in use.</t>
  </si>
  <si>
    <t xml:space="preserve">    Michigan's Act 53 of 1974 "Protection of Underground Facilities", was repealed by Act 174 of 2013, Effective April 1, 2014, "Miss Dig Underground Facility Damage Prevention and Safety Act.". </t>
  </si>
  <si>
    <t>No.
(Not addressed in law or administrative regulations; however, special requirements for installation of gas pipelines, including  trenchless excavation, provided in MNOPS Alert Notice – MNOPS AL–01-2010, to Natural Gas Pipeline Operators.
(https://dps.mn.gov/divisions/ops/forms-documents/Documents/Alert%20Notice%2001-2010.pdf)</t>
  </si>
  <si>
    <t xml:space="preserve">    Nevada Revised Statutes (NRS), Chapter 455, §§ 455.080 to 455.180, Excavation or Demolition Near Subsurface Installations
(http://www.leg.state.nv.us/NRS/NRS-455.html)
    Also see One-Call Center Website for Information on State Law.</t>
  </si>
  <si>
    <t>No
(However, reference N.J.A.C. § 14:2-4.2 (c))</t>
  </si>
  <si>
    <t xml:space="preserve">Not addressed.
(Reference OK Statutes § 63-142.3.) </t>
  </si>
  <si>
    <t>12 inches or 18 inches depending on the diameter of the underground facility.
(PR Regulation 7245. § 6.11)</t>
  </si>
  <si>
    <t xml:space="preserve">    PR Regulation 7245, §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authorized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</si>
  <si>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 xml:space="preserve">    Rhode Island General Laws § 39-1.2-1. (5) "Demolition" means the wrecking, razing, rending, moving, or removing of any structure.  (6) "Excavation" means an operation for the purpose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 in, hammering, pulling in, trenching, and tunneling; excluding the movement of earth by tools manipulated only by human or animal power and the tilling of soil for agricultural purposes.</t>
  </si>
  <si>
    <t xml:space="preserve">    South Dakota Codified Laws (SDCL), Chapter 49-7A, One-Call Notification System for Excavation Activities
(http://sdlegislature.gov/statutes/DisplayStatute.aspx?Statute=49-7a&amp;Type=Statute)
    Also see One-Call Center Website for Information on State Law.</t>
  </si>
  <si>
    <t xml:space="preserve">    TUC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
    TAC § 18.5 (a)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§18.3 of this title, relating to Excavator Notice to Notification Center.</t>
  </si>
  <si>
    <t xml:space="preserve">    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[NOTE: The Utah Blue Stakes Excavator's Guide, as referenced, Section X.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</si>
  <si>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Excavator Notice to One-Call Required  
(Yes / No)</t>
  </si>
  <si>
    <t>Notify One-Call Center of Damage  
(Yes / No)</t>
  </si>
  <si>
    <t>Positive Response Required - Operator Contact One-Call Center  
(Yes / No)</t>
  </si>
  <si>
    <t>Positive Response Required - Operator Contact One-Call Center  
(Specific Language)</t>
  </si>
  <si>
    <t>Mandatory One-Call Membership  
(Yes / No)</t>
  </si>
  <si>
    <t>One-Call Membership Exemptions  
(Yes / No)</t>
  </si>
  <si>
    <t>One-Call Membership Exemptions  
(Specific Language)</t>
  </si>
  <si>
    <t>Excavator Notice to One-Call Required (Yes / No)</t>
  </si>
  <si>
    <t>Notify One-Call Center of Damage (Yes / No)</t>
  </si>
  <si>
    <t>Positive Response Required - Operator Contact One-Call Center (Yes / No)</t>
  </si>
  <si>
    <t>Positive Response Required - Operator Contact One-Call Center (Specific Language)</t>
  </si>
  <si>
    <t>Mandatory One-Call Membership (Yes / No)</t>
  </si>
  <si>
    <t>One-Call Membership Exemptions (Yes / No)</t>
  </si>
  <si>
    <t>One-Call Membership Exemptions (Specific Language)</t>
  </si>
  <si>
    <t>State One-Call Center(s)
(Name &amp; Link)</t>
  </si>
  <si>
    <t>One-Call, Enforcement, and Reporting</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</si>
  <si>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</si>
  <si>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</si>
  <si>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</si>
  <si>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</si>
  <si>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    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</si>
  <si>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 xml:space="preserve">    California Code 4216.3. (a) (1) (A) Unless the excavator and operator mutually agree to a later start date and time, or otherwise agree to the sequence and timeframe in which the operator will locate and field mark, an operator shall do one of the following before the legal excavation start date and time:  (i) Locate and field mark within the area delineated for excavation and, where multiple subsurface installations of the same type are known to exist together, mark the number of subsurface installations.  (ii) To the extent and degree of accuracy that the information is available, provide information to an excavator where the operator’s active or inactive subsurface installations are located.  (iii) Advise the excavator it operates no subsurface installations in the area delineated for excavation.  (B) An operator shall mark newly installed subsurface installations in areas with continuing excavation activity.  (C) An operator shall indicate with an “A” inside a circle the presence of any abandoned subsurface installations, if known, within the delineated area. The markings are to make an excavator aware that there are abandoned subsurface installations within that delineated work area.</t>
  </si>
  <si>
    <t>Connecticut Call Before You Dig
(http://www.cbyd.com/)</t>
  </si>
  <si>
    <t>Yes
(Delaware Code 26.8.I § 803 (6), (7))</t>
  </si>
  <si>
    <t xml:space="preserve">    Georgia has rules and regulations affecting excavation damage prevention particularly as it relates to natural gas facilities.
(http://rules.sos.state.ga.us/GAC/515-9)</t>
  </si>
  <si>
    <t>Yes.
    (AL Code § 37-15-8 (4))</t>
  </si>
  <si>
    <t xml:space="preserve">No.    
    No requirement; however, see AL Code Section 37-15-6 (3) for reference to "When an excavator encounters an unmarked underground facility on an excavation site where notice of intent to excavate has been made in accordance with the provisions of Section 37-15-4, and attempts a follow-up or second notice...." </t>
  </si>
  <si>
    <t>Yes,  
(O.C.G.A. § 25-9-7 (e))</t>
  </si>
  <si>
    <t>Yes, but only in relation to penalties related to damage (TCA § 65-31-112 (e) (3) (A)) and design locate requests (TCA § 65-31-112 (b) (1) (A) and (B)).</t>
  </si>
  <si>
    <t>Not addressed.
(See Missouri Revised Statutes § 319.026. 6.)</t>
  </si>
  <si>
    <t>No.
(See Missouri Revised Statutes § 319.026. 6.)</t>
  </si>
  <si>
    <t>Not addressed.
    However, Whenever an excavator postpones an excavation or demolition more than ten working days, the excavator must notify the one-call system anew (Part 753-3.1 (d) (2))</t>
  </si>
  <si>
    <t>No.
    [However, reference OK Statutes § 63-142.2. 1. "Certified project" means a project where the public agency responsible for the public project, as part of its procedure, certifies that the project right-of-way is free and clear of underground facilities or wherein the public agency responsible for such project, as part of its procedure, notifies all persons determined by the public agency to have underground facilities located within the construction right-of-way and certifies that all known underground facilities are duly located or noted on the engineering drawings for the project.]</t>
  </si>
  <si>
    <t>No.
    (Reference ORS § 757.993 (8) … The commission may investigate any such complaint, and the commission shall have sole discretion to seek penalties under this section.)</t>
  </si>
  <si>
    <t>Yes
(Subject to interpretation)</t>
  </si>
  <si>
    <t xml:space="preserve">    Not addressed. (Only reference is KAR § 82-14-3. (e)  Each tier 3 member shall perform the following: … (8) employ at least two technically qualified individuals whose job function is dedicated to the location of underground utilities.)</t>
  </si>
  <si>
    <t xml:space="preserve">    Louisiana Administrative Code (LAC), Title 55 – Public Safety, Part 1 – State Police, Chapter 21.  Underground Utilities, §§2101 - 2117.  Last amended May 2017.
(http://doa.louisiana.gov/osr/lac/books.htm)
    Also, R.S. 40:1749.27.C states, "The commissioner or his designee shall promulgate rules and regulations in accordance with the provisions of the Administrative Procedure Act, R.S. 49:950 et seq., for the necessary and proper implementation and administration of the provisions of this Part, ..."  As noted in Act No. 218, Section 3, "Prior to complete implementation of the provisions of this Act, particularly the exclusive enforcement responsibilities as provided in R.S. 40:1749.27(A)(1), the office of conservation of the Department of Natural Resources shall enter into a Memorandum of Understanding with the office of state police of the Department of Public Safety and Corrections to delineate shared responsibilities through a transition period until such time as the office of conservation has promulgated and finally adopted the rules required by R.S. 40:1749.27(A). At such time as the office of conservation has finally adopted the rules required by R.S. 40:1749.27(A), the provisions of this Act shall be completely implemented and the commissioner of conservation shall have exclusive authority to enforce the provisions of R.S. 40:1749.27."
    At the time of this work, related rules of the Office of Conservation of the Department of Natural Resources (Title 43) were last amended in June 2012.  Amended rules as a result of Act No. 218 could not be identified.</t>
  </si>
  <si>
    <t>Yes.
(Code of Md, Pub. Util. §12–124.(a))</t>
  </si>
  <si>
    <t>Maryland Underground Facilities Damage Prevention Authority
(http://www.mddpa.org/) 
(Maryland Miss Utility Law (2010) § 12–101(b); § 12–106 through § 12–117))</t>
  </si>
  <si>
    <t xml:space="preserve">    None noted
    (Reference http://www.dsd.state.md.us/COMAR/subtitle_chapters/20_Chapters.aspx)</t>
  </si>
  <si>
    <t>Yes.
(Minnesota Statutes § 216D.04 Subdivision 4. (d))</t>
  </si>
  <si>
    <t>Yes  
(Mississippi Code, § 77-13-9. (3))</t>
  </si>
  <si>
    <t>Yes  
(Mississippi Code, § 77-13-5. (1))</t>
  </si>
  <si>
    <t>Yes  
(Mississippi Code, § 77-13-7. (1))</t>
  </si>
  <si>
    <t>Yes
(Mississippi Code, § 77-13-7. (2))</t>
  </si>
  <si>
    <t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</si>
  <si>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Notice Exemptions (Specific Language)</t>
  </si>
  <si>
    <t>New Jersey One Call 
(http://www.nj1-call.org/)</t>
  </si>
  <si>
    <t xml:space="preserve">No.
    (Not addressed in law or rules.  However, SD One Call Operations Manual notes "If during the valid period of the ticket, marks become faded or are inadvertently removed during excavation or by other means, the excavator should call the South Dakota 811 Center and request the site to be remarked." (see http://www.sdonecall.com/wp-content/uploads/2015/06/Operations-Manual-2017.pdf))  </t>
  </si>
  <si>
    <t>Yes.
[See SD Attorney General Opinion 08-07, regarding responsibility to mark underground facilities as is required by SDCL 49-7A.]</t>
  </si>
  <si>
    <t>Yes.
(Utah Code § 54-8a-5.5. (1) (a))</t>
  </si>
  <si>
    <t>Dig Safe - Vermont 
(http://www.digsafe.com/)</t>
  </si>
  <si>
    <t xml:space="preserve">    Code of Virginia (VA Code), Title 56. Public Service Companies, Chapter 10.3, Virginia Underground Utility Damage Prevention Act,  §§  56-265.14 through 56-265.32
(https://law.lis.virginia.gov/vacode/title56/chapter10.3/)
    Also see One-Call Center Website for Information on State Law.</t>
  </si>
  <si>
    <t>Yes.
(Code of Virginia § 56-265.19:21, and  VAC § 20VAC5-309-110.)</t>
  </si>
  <si>
    <t>Colorado 811
(www.colorado811.org)</t>
  </si>
  <si>
    <t>Yes
GA Commission R&amp;R 515-9-4-.05 (4) Notification of Probable Violations of the Act (http://rules.sos.state.ga.us/GAC/515-9-4)</t>
  </si>
  <si>
    <t xml:space="preserve">Note: Though not specifically outlined in AZ law or regulation, this requirement has been incorporated into the AZ program through interpretation and is considered enforceable. </t>
  </si>
  <si>
    <t>(1) West of Chesapeake Bay -- Miss Utility of Maryland
(www.missutility.net)
(2) East of Chesapeake Bay -- Miss Utility of Delmarva 
(www.missutilitydelmarva.com)</t>
  </si>
  <si>
    <t xml:space="preserve">    Michigan Compiled Laws §§ 460.721 to - 460.733, "Miss Dig Underground Facility Damage Prevention and Safety Act"
(http://www.missdig.org/education/public-act-174.html)
    Also see One-Call Center Website for Information on State Law.</t>
  </si>
  <si>
    <r>
      <t xml:space="preserve">State Damage Prevention Law Summary
State:  &lt;&gt;
</t>
    </r>
    <r>
      <rPr>
        <sz val="14"/>
        <color theme="1"/>
        <rFont val="Calibri"/>
        <family val="2"/>
        <scheme val="minor"/>
      </rPr>
      <t>(Link to State law provided in Law &amp; Regulation section below)
Summary Date: 8/7/2017</t>
    </r>
  </si>
  <si>
    <t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t>
  </si>
  <si>
    <t xml:space="preserve">    Virginia Administrative Code (VAC), Title 20. Public Utilities and Telecommunications, Agency 5. State Corporation Commission, Chapter 309, Rules for Enforcement of the Underground Utility Damage Prevention Act, §§ 10 – 205
(https://law.lis.virginia.gov/admincode/title20/agency5/chapter309/)</t>
  </si>
  <si>
    <t xml:space="preserve">    Tennessee Code Annotated (TCA), Title 65 Public Utilities and Carriers, Chapter 31 Underground Utility Damage Prevention Act, §§ 65‐31‐101 through 65-31-120 .
(http://www.tsc.state.tn.us/Tennessee%20Code)
    Also see One-Call Center Website for Information on State Law.</t>
  </si>
  <si>
    <t>Gopher State One Call (GSOC)
(http://gopherstateonecall.org)</t>
  </si>
  <si>
    <t xml:space="preserve">    Michigan Compiled Laws § 460.724  Sec. 4. (4) .... This obligation and the requirements of this act for facility owners and facility operators do not apply to persons owning or operating a facility located on real property the person owns or occupies if the facility is operated solely for the benefit of that person.  
     § 460.727 Sec. 7 (9) This section does not apply to the state transportation department or to the marking of a county or
intercounty drain by a county drain commissioner's office or drainage board</t>
  </si>
  <si>
    <t xml:space="preserve">    WI Statutes § 182.0175 (2) (as) 1. An excavator shall maintain an estimated minimum clearance of 18 inches between a marking for an unexposed underground transmission facility that is marked under sub. (2m) and the cutting edge or point of any power-operated excavating or earthmoving equipment, except as is necessary at the beginning of the excavation process to penetrate and remove the surface layer of pavement.  2. When an underground transmission facility becomes exposed or if a transmission facility is already exposed, the excavator may reduce the clearance to 2 times the known limit of control of the cutting edge or point of the equipment or 12 inches, whichever is greater.</t>
  </si>
  <si>
    <t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t>
  </si>
  <si>
    <t>WI Public Service Commission    
(Reference WI Statutes § 182.0175 (1M) (d), § 182.0175 (3) (bg), § 182.0175 (3) (br), § 182.0175 (3) (c), and others)</t>
  </si>
  <si>
    <t>No    
(Reference WI Statute § 182.0175 (3) (c))</t>
  </si>
  <si>
    <t>March 2017</t>
  </si>
  <si>
    <t xml:space="preserve">    PA 2017 Act 50, Section 1. "Excavator" means any person who or which performs excavation or demolition work for himself or for another person.</t>
  </si>
  <si>
    <t xml:space="preserve">    Pennsylvania 2017 Act 50 (PA 2017 Act 50), Underground Utility Line Protection Act
(http://www.legis.state.pa.us/cfdocs/legis/li/uconsCheck.cfm?yr=2017&amp;sessInd=0&amp;act=50) 
    Also see One-Call Center Website.</t>
  </si>
  <si>
    <t xml:space="preserve">    Pennsylvania one-call law extensively updated through PA Act 50 of 2017 on Oct. 30,2017.  Act expires 12/31/2024.</t>
  </si>
  <si>
    <t xml:space="preserve">    PA 2017 Act 50, Section 1.1.  The lawful start date shall be three business days through ten business days following notification to the One Call System.
    Section 5. It shall be the duty of each excavator who intends to perform excavation or demolition work within this Commonwealth:  (2.1) To request the location and type of facility owner lines at each work site by notifying the facility owner through the One Call System. Notification shall be not less than three nor more than ten business days in advance of beginning excavation or demolition work. No work shall begin earlier than the lawful start date which shall be on or after the third business day after notification. The lawful start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  (2.2) To provide the One Call System with exact information to identify the work site so that facility owners might provide indications of their lines. An excavator shall be deemed to have met the obligations of clause (2.1) if he calls the One Call System, provides the work site and other required information and receives a serial number.  (3) In a complex project or if an excavator intends to perform work at multiple work sites or over a large area, to take reasonable steps to work with facility owners, including scheduling and conducting a preconstruction meeting, so that they may locate their facilities at a time reasonably in advance of the actual start of excavation or demolition work for each phase of the work. ... If the excavator does not believe that a preconstruction meeting is necessary under the circumstances of this clause it shall indicate such belief in its notice, but any facility owner with facilities at the work site may request a meeting with the excavator and a meeting shall be held between the facility owner and the excavator. ... (3.1) To comply with the requirements established by the One Call System as determined by the board of directors regarding the maximum area that a notification may cover.</t>
  </si>
  <si>
    <t xml:space="preserve">    Pennsylvania 2017 Act 50 (PA 2017 Act 50), Section 1. "Excavation work" means the use of powered equipment or explosives in the movement of earth, rock or other material, and includes, but is not limited to, anchoring, augering, backfilling, blasting, boring, digging, ditching, drilling, driving-in, grading, plowing-in, pulling-in, ripping, scraping, trenching and tunneling.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work up to a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t>
  </si>
  <si>
    <t xml:space="preserve">18"
(PA 2017 Act 50, Section 1.) </t>
  </si>
  <si>
    <t xml:space="preserve">    PA 2017 Act 50, Section 5.  It shall be the duty of each excavator who intends to perform excavation or demolition work within this Commonwealth:...   (4) To exercise due care.....  Within the tolerance zone the excavator shall employ prudent techniques, which may include hand-dug test holes, vacuum excavation or similar devices to ascertain the precise position of such facilities. If insufficient information to safely excavate is available pursuant to clause 2(5), the excavator shall employ like prudent techniques which shall be paid for by the project owner pursuant to clause (15). ... (15) When the information required from the facility owner under clause 2(5)(i) cannot be provided or due to the nature of the information received from the facility owner, it is reasonably necessary for the excavator to ascertain the precise location of any line or abandoned or unclaimed lines by prudent techniques, which may include hand-dug test holes, vacuum excavation or other similar devices, the excavator shall promptly notify the project owner or the project owner’s representative, either orally or in writing.</t>
  </si>
  <si>
    <t xml:space="preserve">Yes.
(PA 2017 Act 50, Section 5.) </t>
  </si>
  <si>
    <t xml:space="preserve">Yes.
(PA 2017 Act 50, Section 5 (8)) </t>
  </si>
  <si>
    <t>No.
(Reference PA 2017 Act 50, Section 5 (7))</t>
  </si>
  <si>
    <t xml:space="preserve">Yes.
(PA 2017 Act 50, Section 5 (7)) </t>
  </si>
  <si>
    <t xml:space="preserve">Yes.
(PA 2017 Act 50, Section 5 (11.2)) </t>
  </si>
  <si>
    <t xml:space="preserve">Yes.
(PA 2017 Act 50, Section 5 (3)) </t>
  </si>
  <si>
    <t xml:space="preserve">Yes.
(PA 2017 Act 50, Section 5 (20)) </t>
  </si>
  <si>
    <t xml:space="preserve">Yes.
(PA 2017 Act 50, Section 5 (4)) </t>
  </si>
  <si>
    <t xml:space="preserve">Yes.
(PA 2017 Act 50, Section 5 (11)) </t>
  </si>
  <si>
    <t>2
(PA 2017 Act 50, Section 2 (5)(v))</t>
  </si>
  <si>
    <t xml:space="preserve">    PA 2017 Act 50, Section 2:  It shall be the duty of each facility owner: ... (5) After receipt of a timely request from an excavator or operator who identifies the work site of excavation or demolition work he intends to perform and not later than the business day prior to the lawful start date of excavation:  (i) To mark, stake, locate or otherwise provide the position of the facility owner's underground lines at the work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work site, topography,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(i.1) To identify the location of an actually known facility's point of connection to its facilities, where the point of connection is not owned or operated by the facility owner. ...  (ii) To timely elect to excavate around its facilities in fulfillment of this subparagraph, at its option.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lawful start date of excavation, if the excavator specifies a later date. In the case of an emergency, to respond through the One Call System as soon as practicable following receipt of notification of the emergency by the One Call System.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  (vii) To respond to emergency notifications as soon as practicable following receipt of notification of such emergency. The response by the facility owner shall be consistent with the nature of the emergency information received by the facility owner.... (ix)  If notification is received pursuant to section 5(8), to give priority to responding to notification as an emergency.</t>
  </si>
  <si>
    <t xml:space="preserve">    PA 2017 Act 50, Section 2:  It shall be the duty of each facility owner: ...  (5) (vi) In marking the approximate position of underground lines or facilities, to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t>
  </si>
  <si>
    <t>No.
(However, see PA 2017 Act 50, Section 2. (5) (i.1))</t>
  </si>
  <si>
    <t xml:space="preserve">    PA 2017 Act 50, Section 2:  It shall be the duty of each facility owner: ...  (5) (i) ... Facility owners shall make reasonable efforts during the excavation phase to locate or notify excavators of the existence and type of abandoned lines…. (13) To maintain existing records of main lines abandoned on or after the effective date of this paragraph and to mark, locate or identify the main lines if possible, based upon the existing records. The records shall include written or electronic documents or drawings in the possession of the facility owner that show the location of an existing line or facility.</t>
  </si>
  <si>
    <t xml:space="preserve">    PA 2017 Act 50, Section 2:  It shall be the duty of each facility owner: ...  (5) (v) To respond to all notices through the One Call System, provided the request is made in the time frame set forth under this act....  In the case of an emergency, to respond through the One Call System as soon as practicable following receipt of notification of the emergency by the One Call System.</t>
  </si>
  <si>
    <t xml:space="preserve">    PA 2017 Act 50, Section 2:  It shall be the duty of each facility owner: ...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t>
  </si>
  <si>
    <t>No.  
    [Not addressed in law. However, PA One Call utilizes an automated system, "KARL" that creates a mailbox for each serial number and collects the facility owners' responses. Once an excavator requests a locate, he/she will receive a response list via fax or email that identifies which facility operators have responded. For routine work location requests, KARL sends the response on the morning of the lawful start date.  If excavator doesn’t have a fax or email PA One Call has an automated system the excavator can call to check the responses prior to digging.]</t>
  </si>
  <si>
    <t xml:space="preserve">    PA 2017 Act 50,  Section 2.  It shall be the duty of each facility owner … (2) To provide the One Call System, within five business days, with any revised information required under this section.</t>
  </si>
  <si>
    <t xml:space="preserve">    PA 2017 Act 50, Section 2.  It shall be the duty of each facility owner: (1) To be a member of and give written notice to the One Call System. Such notice shall be in a form acceptable to the One Call System and include: ...(ii) as follows: (A)  The names of the counties and municipalities, down to and including wards in Philadelphia, Pittsburgh, Allentown and Erie, in which its lines are located and other related information as may be required by the One Call System regarding the location of a member's facilities.  (B)  The One Call System may not require its members to locate lines or facilities installed before the effective date of this clause unless the member has existing maps of the lines or facilities and the member's existing maps meet the specifications of the One Call System's Member Mapping Solutions. Nothing under this clause shall prohibit the One Call System members from voluntarily submitting to the One Call System maps of lines or facilities installed before the effective date of this clause.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t>
  </si>
  <si>
    <t xml:space="preserve">    Not addressed.
    (However, see PA 2017 Act 50, Section 6.1. It shall be the duty of each project owner who engages in excavation or demolition work to be done within this Commonwealth: ... (6)  For new construction and where practicable in the opinion of the project owner, to install color-coded permanent markers to indicate the type and location of all laterals installed by the project owner.)</t>
  </si>
  <si>
    <t xml:space="preserve">Yes.
    (PA 2017 Act 50, Section 4.) </t>
  </si>
  <si>
    <t xml:space="preserve">Yes.
    (PA 2017 Act 50, Section 2 (1)) </t>
  </si>
  <si>
    <t xml:space="preserve">    PA 2017 Act 50,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</si>
  <si>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    PA 2017 Act 50,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or his designee.  (2) The Director of the Pennsylvania Emergency Management Agency or his designee.  (4) The Secretary of Transportation or his designee.  (5) An excavator or excavation industry representative.  (6) A designer or designer industry representative. (7)  An owner or operator or a representative of an owner or operator of pipelines associated with conventional oil and gas wells. The owner or operator may be a facility owner or a pipeline owner or operator who voluntarily submits maps of its lines or facilities to the One Call System. (8)  A facility owner or facility owner representative of pipelines associated with unconventional oil and gas wells.</t>
  </si>
  <si>
    <t xml:space="preserve">    PA 2017 Act 50, Section 7.8. (a)  A damage prevention committee shall be established as follows:  (1)  The committee shall consist of the following members, appointed by the commission: …(b)  The committee shall meet regularly to carry out the following purposes:
(1)  Review a report of an alleged violation of this act and damage prevention investigator findings and recommendations.  (2)  Issue a warning letter to a person as deemed appropriate by the committee or as recommended by the damage prevention investigator.  (3)  Issue an informal determination that imposes an administrative penalty.  (4)  Require a person to attend a damage prevention educational program.  (5)  Issue an informal determination that modifies or dismisses a recommendation of committee staff.... (e)  The committee shall have the following additional duties: (1)  Upon the request of the commission, the committee shall hold a special meeting to advise the commission on a matter related to damage prevention for underground facilities under this act.</t>
  </si>
  <si>
    <t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t>
  </si>
  <si>
    <t xml:space="preserve">    PA 2017 Act 50, Section 1. "Commission" means the Pennsylvania Public Utility Commission.
    Section 7.10.  (a)  The commission may issue a warning and order requiring compliance with this act and may levy an administrative penalty for a violation of this act.</t>
  </si>
  <si>
    <t>No.  
[Reference PA 2017 Act 50, Section 7.10(e)]</t>
  </si>
  <si>
    <t>Yes.  
(PA 2017 Act 50, Section 2 (10))</t>
  </si>
  <si>
    <t>Yes.  
(PA 2017 Act 50, Section 5 (16))</t>
  </si>
  <si>
    <t>28
(California Code 4216.2.(e))</t>
  </si>
  <si>
    <t>24"
(California Code 4216.(u))</t>
  </si>
  <si>
    <t>Yes.
(California Code 4216.4.(a))</t>
  </si>
  <si>
    <t xml:space="preserve">    California Government Code (GOV), Title 1, Division 5, Chapter 3.1, "Protection of Underground Infrastructure, Article 2, "Regional Notification Center System [4215 - 4216.24] 
(http://leginfo.legislature.ca.gov/faces/codes_displaySection.xhtml?sectionNum=4216.&amp;lawCode=GOV)
    Also see One-Call Center Website for Information on State Law.</t>
  </si>
  <si>
    <t xml:space="preserve">    For further information, reference:    
*  California  Public Utilities Code, Section 955-972, Natural Gas Pipeline Safety Act of 2011. (http://leginfo.legislature.ca.gov/faces/codes_displaySection.xhtml?sectionNum=955.&amp;lawCode=PUC)  
*  California Government Code, Section 51010 - 51019.1, The Elder California Pipeline Safety Act of 1981 (http://leginfo.legislature.ca.gov/faces/codes_displayText.xhtml?lawCode=GOV&amp;division=1.&amp;title=5.&amp;part=1.&amp;chapter=5.5.&amp;article)  
*  California State Fire Marshal, Pipeline Division (http://osfm.fire.ca.gov/pipeline/pipeline_regulations)  
*  California Public Utilities Commission, Pipeline Safety (http://www.cpuc.ca.gov/General.aspx?id=6762)</t>
  </si>
  <si>
    <t>Yes.
(California Code 4216.2.(a) and (d))</t>
  </si>
  <si>
    <t xml:space="preserve">    California Code 4216.(g)  As used in this article, the following definitions apply: (g) “Excavation” means any operation in which earth, rock, or other material in the ground is moved, removed, or otherwise displaced by means of tools, equipment, or explosives in any of the following ways: grading, trenching, digging, ditching, drilling, augering, tunneling, scraping, cable or pipe plowing and driving, or any other way.</t>
  </si>
  <si>
    <t xml:space="preserve">   California Code 4216.2.(b) Except in an emergency, an excavator planning to conduct an excavation shall notify the appropriate regional notification center of the excavator’s intent to excavate at least two working days, and not more than 14 calendar days, before beginning that excavation. The date of the notification shall not count as part of the two-working-day notice. If an excavator gives less notice than the legal excavation start date and time and the excavation is not an emergency, the regional notification center will take the information and provide a ticket, but an operator has until the legal excavation start date and time to respond. However, an excavator and an operator may mutually agree to a different notice and start date. The contact information for operators notified shall be available to the excavator. ... (d) Except in an emergency, every excavator covered by Section 4216.8 planning to conduct an excavation on private property that does not require an excavation permit may contact the appropriate regional notification center if the private property is known, or reasonably should be known, to contain a subsurface installation other than the underground facility owned or operated by the excavator. 
    4216.10 (a) In lieu of the notification and locate and field mark requirements of Sections 4216.2 and 4216.3, an excavator may contact a regional notification center to request a continual excavation ticket for an area of continual excavation.... (f) This section shall become operative on July 1, 2020.</t>
  </si>
  <si>
    <t xml:space="preserve">   California Code 4216.3. (a) (1) (C)  An operator shall indicate with an “A” inside a circle the presence of any abandoned subsurface installations, if known, within the delineated area. The markings are to make an excavator aware that there are abandoned subsurface installations within that delineated work area....(4)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 (4)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t>
  </si>
  <si>
    <t xml:space="preserve">    California Code  4216 (o)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t>
  </si>
  <si>
    <t>Yes.
(Reference California Code 4216.12 (b)(3) and 4216.19)</t>
  </si>
  <si>
    <t xml:space="preserve">    WV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...(2) Notify the one-call system not less than twenty-four hours, excluding Saturdays, Sundays and federal or state legal holidays, in advance of any change in the starting date or time of the intended work;</t>
  </si>
  <si>
    <t xml:space="preserve">Yes.
(WV Code § 24C-1-5. (a)(3)(B))  [Implied to "notify operator" but not explicitly stated.] </t>
  </si>
  <si>
    <t xml:space="preserve">    WV Code § 24C-1-3. (a) Each operator of an underground facility in this state, shall be a member of a one-call system for the area in which the underground facility is located.  (b) Each member shall provide the following information to the one-call system on forms developed and provided for that purpose by the one-call system: … (2) The geographic location of the member's underground facilities as prescribed by the one-call system; </t>
  </si>
  <si>
    <t xml:space="preserve">    WV Code § 24C-1-3.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180 days, after any change.</t>
  </si>
  <si>
    <t>No.
(Reference WV Code § 24C-1-11)</t>
  </si>
  <si>
    <t xml:space="preserve">    WV Code § 24C-1-2. As used in this chapter, unless the context clearly requires a different meaning: … (i) "Operator" means any person who owns or operates an underground facility. (l) Underground facility … does not include underground or surface coal mine operations.
    § 24C-1-3. (a) Each operator of an underground facility in this state, shall be a member of a one-call system for the area in which the underground facility is located.</t>
  </si>
  <si>
    <t xml:space="preserve">    WV Code § 24C-1-2a. (d) The board shall be composed of 10 voting members who shall be appointed by the Governor to serve four-year terms in accordance with West Virginia law. The board shall be empowered to establish one or more subcommittees in performing its tasks. Appointments to the board shall be made as follows:  (1) The President of Miss Utility of West Virginia or the president’s designee;  (2) One representative of the excavation, utility, or site construction industry;  (3) One representative of the natural resource extraction industry;  (4) The Executive Director of the West Virginia Municipal League or its designee;  (5) The Executive Director of the West Virginia Rural Water Association or its designee;  (6) One representative of the natural gas transmission or distribution or hazardous liquid industry;  (7) One representative of the electric, cable, or communications industry; (8) One representative of the privately owned water and/or wastewater services industry;  (9) One representative from the general public; and  (10) The Chairman of the Public Service Commission or the chairman’s designee.</t>
  </si>
  <si>
    <t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t>
  </si>
  <si>
    <t>Underground Facilities Damage Prevention Board 
(WV Code § 24C-1-2a. (a))</t>
  </si>
  <si>
    <t>Yes
(KRS 367.4909 (4))</t>
  </si>
  <si>
    <t xml:space="preserve">    KRS 367.4917 (5)(c) Failure to comply with the provisions of the Kentucky Underground Facility Damage Prevention Ac of 1994, KRS 367.4901 to 367.4917, may be determined at the conclusion of an investigation and shall be based on evidence available to state, county, or city officials, law enforcement, or fire protection agencies which issue the citation.  (6) The commission shall have statewide authority to enforce and assess civil penalties provided for in this section and to seek injunctive relief for any violation that results in damage to an underground facility used to transport gas or hazardous liquid subject to the federal pipeline safety laws, 49 U.S.C. secs. 60101 et seq.  Once the commission initiates an investigation or undertakes an enforcement action against a person for an alleged violation, no other state, county, city, or fire protectiion agency shall initiate or continue any enforcement action against the person for the same alleged violation.  Any action to recover penalties assessed pursuant to this subsection shall be brought in the Franklin Circuit Court.  </t>
  </si>
  <si>
    <t>Yes, 
(KRS 367.4917 (5)(c) and (6))</t>
  </si>
  <si>
    <t xml:space="preserve">    KRS 367.4917 (7)  The comission may promulgate administrative regulations in accordance with KRS Chapter 13A to enforce the Underground Facility Damage Prevention Act of 1994.  The commission shall exercise its authority under the Underground Facility Damage Prevention Act of 1994 in accordance with the rules and procedures set forth in KRS Chapter 278 and all applicable administrative regulations promulgated by the commission.</t>
  </si>
  <si>
    <t>Yes
As one of three options if an area of excavation cannot be accurately described on the locate request, as required in Colorado Revised Statutes § 9-1.5-103 (3) (c) (II).</t>
  </si>
  <si>
    <t xml:space="preserve">    Colorado Revised Statutes § 9-1.5-103 (4)(c)(I)(A) When a person excavates within eighteen inches horizontally from the exterior sides of any marked underground facility, the person shall use nondestructive means of excavation to identify underground facilities and shall otherwise exercise reasonable care to protect any underground facility in or near the excavation area. When utilizing trenchless excavation methods, the excavator shall expose underground facilities and visually observe the safe crossing of marked underground facilities when requested to do so by the underground facility owner or operator or the government agency that issued a permit for the excavation.  </t>
  </si>
  <si>
    <t>Yes
(Colorado Revised Statutes § 9-1.5-103 (4)(c)(I)(B))</t>
  </si>
  <si>
    <t>Yes
(Colorado Revised Statutes § 9-1.5-103 (4)(c)(I)(A))</t>
  </si>
  <si>
    <t>Yes
(Colorado Revised Statutes § 9-1.5-103 (9))</t>
  </si>
  <si>
    <t xml:space="preserve">    Colorado Revised Statutes § 9-1.5-103 (4)(a)(I) Any owner or operator receiving notice pursuant to subsection (3) of this section shall...advise the excavator...by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
  </si>
  <si>
    <t>Yes
(Colorado Revised Statutes § 9-1.5-103 (4)(a)(II))</t>
  </si>
  <si>
    <t>No
(Colorado Revised Statutes § 9-1.5-103 (4)(a)(IV))</t>
  </si>
  <si>
    <t xml:space="preserve">    Locating abandoned facilities is not addressed.  Reference:
    Colorado Revised Statutes § 9-1.5-103 (4)(a) ...Owners and operators shall, within the time limits specified in subsection (6) of this section, provide to the excavator evidence, if any, of underground facilities abandoned after January 1, 2001, known to the owner or operator to be in the proposed excavation area.  
    § 9-1.5-107. Notice of removal of underground facilities.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t>
  </si>
  <si>
    <t xml:space="preserve">    Colorado Revised Statutes § 9-1.5-103 (4)(a)(I)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  
    § 9-1.5-103 (4)(a)(IV) ...Any owner or operator receiving notice concerning an excavator's intent to excavate shall use reasonable care to advise the excavator of the absence of any underground facilities in the proposed excavation area by providing positive response documentation to the excavator through the notification association that no underground facilities exist in the proposed excavation area.   </t>
  </si>
  <si>
    <t>Not addressed. Positive response is provided via the notification center.  .  
    (Colorado Revised Statutes  § 9-1.5-103 (4)(a))</t>
  </si>
  <si>
    <t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t>
  </si>
  <si>
    <t xml:space="preserve">    Colorado Revised Statutes § 9-1.5-104.2 (2) (d)  The safety commission may promulgate rules to implement this section and sections 9-1.5-104.4, 9-1.5-104.7, and 9-1.5-104.8 and may revise the rules as needed.</t>
  </si>
  <si>
    <t xml:space="preserve">    MCA § 69-4-501. (19) "Mark"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</si>
  <si>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Yes
(MCA  § 69-4-502. (3)) </t>
  </si>
  <si>
    <t xml:space="preserve">MCA § 69-4-520. Underground facility protection advisory council. (1) There is an underground facility protection advisory council consisting of 11 members. (2) Members must be appointed by the governor as follows: 
(a) one member representing owners or operators of an underground facility ... (b) one member representing a public utility... jurisdictional pipeline... (c) one member representing a public utility... electric distribution or transmission line... (d) one member representing a rural electric cooperative ... (e) one member representing a telecommunications provider with more than 50,000 subscriber lines... (f) one member representing a telecommunications provider with less than 50,000 subscriber lines ... (g) one member representing a municipal sewer or water system or a municipal water supply system established by the governing body of a municipality... (h) one member representing a local government utility that is a county or consolidated city and county water or sewer district... (i) one member representing an authority... and (j) two members representing excavators. </t>
  </si>
  <si>
    <t>MCA § 69-4-525. Underground facilities damage -- underground facility owner civil penalties. (1) Except as provided in 69-4-529(3), within 14 days of receiving an incident report in accordance with subsection (2), the department shall issue a civil penalty in accordance with this section. (2) If an incident is reported because a locate and mark was not properly completed or if the locate and marks provided were not reasonably accurate for locatable underground facilities, the underground facility owner shall be assessed a civil penalty in accordance with subsections (3) and (4). (3) Except as provided in subsection (5), if the incident involves an underground facility that is not a jurisdictional pipeline, the civil penalty is the greater of $50 or twice the last civil penalty issued to the underground facility owner, not to exceed $10,000. (4) Except as provided in subsection (5), if the incident involves an underground facility that is a jurisdictional pipeline, the civil penalty is the greater of $100 or three times the last civil penalty issued to the underground facility owner, not to exceed $25,000. (5) If an underground facility owner is not a member of a notification center pursuant to 69-4-502(3), the penalties included in subsections (3) and (4) double.</t>
  </si>
  <si>
    <t xml:space="preserve">    MCA  § 69-4-501. (13) "Excavator" means a person conducting the excavation activities defined in subsection (12). </t>
  </si>
  <si>
    <t xml:space="preserve">Yes.
(WY Statutes § 37-12-302 (m)) </t>
  </si>
  <si>
    <t xml:space="preserve">    WY Statutes § 37-12-302.(g)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or soft digging, as necessary, to protect the underground facility.</t>
  </si>
  <si>
    <t>Yes.
(WY Statutes § 37-12-307)</t>
  </si>
  <si>
    <t xml:space="preserve">     WY Statutes § 37-12-306. (g)  With respect to operators:(i)Every operator in Wyoming shall join and participate in the notification center pursuant to W.S. 37 12 304(a). Any operator who does not join or participate in the notification center shall be liable for a fine of five thousand dollars ($5,000.00)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the operator's failure to use reasonable care in the marking of the damaged underground facility or the operator's failure to mark the location of its underground facilities within the time period specified in W.S. 37 12 302(d) unless that failure is due to circumstances beyond the operator's control,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operator shall be liable for a civil penalty of up to five thousand dollars ($5,000.00).</t>
  </si>
  <si>
    <t xml:space="preserve">WY Statutes § 37-12-306.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thousand dollars ($5,000.00);  (ii)  If an excavator fails to comply with W.S. 37 12 302(c), (g) or (h) and damages an underground facility during excavation, the excavator shall be liable for a civil penalty up to the amount of five thousand dollars ($5,000.00) for the first offense and up to twenty five thousand dollars ($25,000.00) for a second offense within a twelve (12) month period after the date of the first offense. If an excavator fails to comply with W.S. 37 12 302(c), (g) or (h) on more than two (2) separate occasions within a twelve (12) month period from the date of the first failure to comply with the appropriate subsection, then the civil penalty shall be up to seventy 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thousand dollars ($5,000.00) for each false emergency locate incident; (iv)  If an excavator fails to comply with W.S. 37 12 302(c), (g) or (h) and damages an underground facility during an excavation, or fails to exercise reasonable care in excavating and damages a located underground facility during an excavation, the excavator shall be liable for: (j)  Any provision of an agreement or release that requires an excavator or an operator who has suffered damage or loss due to a violation of this act to indemnify the violator for penalties is unenforceable with respect to any obligation to indemnify the violator for the penalties.
</t>
  </si>
  <si>
    <t>Effective Date: July 1, 2019</t>
  </si>
  <si>
    <t xml:space="preserve">    Montana Code Annotated (MCA)  § 69-4-501 (12) (a) "Excavation" means an operation in which earth, rock, or other material in the ground is moved, removed, or otherwise displaced by means or use of any tools, equipment, or explosives. The term includes but is not limited to grading, trenching, digging, ditching, drilling, augering, tunneling, scraping, and cable or pipe plowing and driving.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t>
  </si>
  <si>
    <t xml:space="preserve">18"
(MCA  § 69-4-501. (26)) </t>
  </si>
  <si>
    <t xml:space="preserve">    MCA § 69-4-524. Underground facilities damage -- excavator civil penalties. (1) Except as provided in 69-4-529(3), within 14 days of receiving an incident report in accordance with 69-4-529, the department shall issue a civil penalty in accordance with this section. (2) Except as provided in subsection (4), if an excavator damages an underground facility that is not a jurisdictional pipeline, the civil penalty is the greater of $50 or twice the amount of the last civil penalty issued to the excavator, not to exceed $10,000. (3) Except as provided in subsection (4), if an excavator damages an underground facility that is a jurisdictional pipeline, the civil penalty is the greater of $100 or three times the last civil penalty issued to the excavator, not to exceed $25,000. (4) If the excavator is also the property owner, the penalties are half the amount established in subsections (2) and (3).</t>
  </si>
  <si>
    <t xml:space="preserve">    MCA  § 69-4-501. (12)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 69-4-502. (2) (a) A registered land surveyor or a person under the supervision of a registered land surveyor may hand dig for shallow survey monuments at a depth of 12 inches or less below the road surface of a highway or at the intersection of the center lines of public streets. (b) The registered land surveyor, prior to hand digging, shall obtain proper approval from the appropriate governing authority regarding safety and pavement repair and, when appropriate, shall reference the monument upon exposure.</t>
  </si>
  <si>
    <t xml:space="preserve">    MCA § 69-4-503. (3) After an excavator has notified the appropriate notification center of a proposed excavation, an owner of an underground facility shall: (a) except as provided in subsection (3)(b) and in accordance with subsection (5), locate and mark the location within 2 business days; (b) locate and mark the location within 5 business days or within 5 business days of a date agreed to after a meeting between the person conducting the locate and the excavator at the site where the excavation is proposed, if the locate is required for an engineering locate request; or (c) respond as soon as practicable if the excavator notifies the notification center that an emergency exists. </t>
  </si>
  <si>
    <t xml:space="preserve">     MCA § 69-4-501. (6) "Department" means the department of labor and industry provided for in 2-15-1701. 
     § 69-4-522. Duties of department -- rulemaking. (1) The department shall: (a) assess civil penalties pursuant to 69-4-524 and 69-4-525; </t>
  </si>
  <si>
    <t xml:space="preserve">Yes.
(MCA § 69-4-529) </t>
  </si>
  <si>
    <t xml:space="preserve">     MCA § 69-4-503 (8) The act of obtaining information as required by this part does not excuse an excavator making any excavation from doing so in a careful and prudent manner or excuse the excavator from liability for any damage or injury resulting from the excavator's negligence. </t>
  </si>
  <si>
    <t xml:space="preserve">    WY Statutes § 37-12-305.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</si>
  <si>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 xml:space="preserve">  Wyoming Statutes Annotated (WY Statutes), Title 37, Chapter 12, Article 3,  Damage To Underground Public Utility Facilities, §§ 37-12-301 to 37-12-307 
  Also see One-Call Center Website for Information on State Law.</t>
  </si>
  <si>
    <t xml:space="preserve">    MCA § 69-4-501. (27) "Request for a locate" means the process by which an excavator communicates with a notification center a request for underground facilities to be located and marked in an area where an excavation is planned. A request for a locate that is not an agricultural locate request and is not within city limits or within an area of an authority as defined in 75-6-304 may not exceed 2 miles long by 1,000 feet wide. A request for a locate that is not an agricultural locate request and is within city limits or within an area of an authority as defined in 75-6-304 may not exceed 2,000 feet long by 300 feet wide. 
     § 69-4-502.  (1) (a) Except as provided in subsection (2), an excavator may not make or begin an excavation without first obtaining information concerning the possible location of an underground facility from each underground facility owner having the right to bury underground facilities that is a member of a notification center pursuant to subsection (3).  
     § 69-4-503. (1) Before beginning an excavation, the excavator shall notify, through a one-call notification center, all owners of underground facilities in the area of the proposed excavation. (2) An excavator shall provide adequate information to the owners of underground facilities in order to locate and mark the location of underground facilities. </t>
  </si>
  <si>
    <t xml:space="preserve">No
(MCA  § 69-4-503. (2)(a)) </t>
  </si>
  <si>
    <t xml:space="preserve">Yes.
(MCA  § 69-4-503. (5)) </t>
  </si>
  <si>
    <t xml:space="preserve">  Generally, Not Addressed in TUC Chapter 251.
    For intrastate and interstate pipelines, 14 days, unless an excavator and an operator otherwise expressly agree in accordance with the requirements set forth in §18.3. (TAC §18.1 (h))</t>
  </si>
  <si>
    <t xml:space="preserve">Yes, for intrastate and interstate pipelines, per conditions set forth in TAC § 18.3 and § 18.7.  Generally, not addressed in TUC Chapter 251.  </t>
  </si>
  <si>
    <t xml:space="preserve">    For intrastate and interstate pipelines, 18" (TAC § 18.2 (21)).  Generally, Not Addressed in TUC Chapter 251.</t>
  </si>
  <si>
    <t xml:space="preserve"> Generally, Not Addressed in TUC Chapter 251.
    For intrastate and interstate pipelines:  TAC § 18.10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t>
  </si>
  <si>
    <t xml:space="preserve">Yes, for intrastate and interstate pipelines, per TAC § 18.10 (b).  Generally, not addressed in TUC Chapter 251. </t>
  </si>
  <si>
    <t xml:space="preserve">Yes, for intrastate and interstate pipelines, per TAC § 18.4 (g). Generally, not addressed in TUC Chapter 251.  </t>
  </si>
  <si>
    <t>Yes, for intrastate and interstate pipelines, per TAC § 18.4 (e). Generally, not addressed in TUC Chapter 251.</t>
  </si>
  <si>
    <t>Yes,  TAC § 18.11 (c))</t>
  </si>
  <si>
    <t xml:space="preserve">Generally:
    TUC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 251.158. (c) In addition to the notification required by Subsection (b), the operator shall also notify each excavator that has a pending location request in the location where an extraordinary circumstance is being experienced and shall include in the notification:  (1)  the fact that the operator is experiencing an extraordinary circumstance;  and  (2)  the approximate time at which the operator will mark the requested location.
For intrastate and interstate pipelines:
    TAC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t>
  </si>
  <si>
    <t xml:space="preserve">    TUC Title 5, Chapter 251. Amended to be effective September 1, 2011. Acts 2011, 82nd Leg., R.S., Ch. 184, (S.B. 1217)     
    TUC Title 3, Chapter 121. Amended to be effective September 1, 2017. Acts 2017, 85th Leg., R.S., Ch. 57 (H.B. 1818), Sec. 9)  
    TAC Chapter 18. Amended to be effective February 12, 2018, 43 TexReg 756.</t>
  </si>
  <si>
    <t>Yes, for intrastate and interstate underground pipelines; No, for other facilities.</t>
  </si>
  <si>
    <t xml:space="preserve">    For intrastate and interstate underground pipelines: Texas Administrative Code (TAC), Chapter 18 
(https://texreg.sos.state.tx.us/public/readtac$ext.ViewTAC?tac_view=4&amp;ti=16&amp;pt=1&amp;ch=18&amp;rl=Y)</t>
  </si>
  <si>
    <t xml:space="preserve">   (1) Texas 811:  http://www.texas811.org/
   (2) Lone Star 811:  http://www.lonestar811.com/  *Lone Star 811 will no longer be active in Texas as of August 1, 2019.</t>
  </si>
  <si>
    <t xml:space="preserve">    TUC §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(2)  "Class B underground facility" means an underground facility that is used to produce, store, convey, transmit, or distribute: (A)  water; (B)  slurry;  or (C)  sewage.</t>
  </si>
  <si>
    <t>Yes.
(Equivalent; AK Statute Sec. 42.30.430 (b))</t>
  </si>
  <si>
    <t>Yes.
(ARS 40-360.22. E.)</t>
  </si>
  <si>
    <t>Yes. 
Arizona Administrative Code R14-2-101 requires all public service corporations to report any accident in which a public service corporation is involved which concerns death, personal injury, or property damage exceeding $5,000.</t>
  </si>
  <si>
    <t xml:space="preserve">       Arkansas Code Annotated, 14-271-104 (a) (1) Except as provided in subdivision (a) (2) of this subsection, any person who violates any provisions of this chapter shall be subject to a civil penalty not to exceed two thousand five hundred dollars ($2,500) for each violation.  ...(f)  This section shall not apply to:
(1)  The State Highway Commission; (2)  The Arkansas Department of Transportation; (3)  An officer or employee of the commission or Arkansas Department of Transportation; (4)  A county judge; or (5)  A county road department.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</si>
  <si>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 xml:space="preserv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 c) An operator shall identify with markings any changes in direction or terminations occurring within the immediate area of the proposed excavation with arrows or other appropriate indicators. </t>
  </si>
  <si>
    <t xml:space="preserve">   California Code 4216.4.(a) (1) Except as provided in paragraph (2), if an excavation is within the tolerance zone of a subsurface installation, the excavator shall determine the exact location of the subsurface installations in conflict with the excavation using hand tools before using any power-driven excavation or boring equipment within the tolerance zone of the subsurface installations. In all cases the excavator shall use reasonable care to prevent damaging subsurface installations. (2) (A) An excavator may use a vacuum excavation device to expose subsurface installations within the tolerance zone if the operator has marked the subsurface installation, the excavator has contacted any operator whose subsurface installations may be in conflict with the excavation, and the operator has agreed to the use of a vacuum excavation device. An excavator shall inform the regional notification center of his or her intent to use a vacuum excavation device when obtaining a ticket.  (B) An excavator may use power-operated or boring equipment for the removal of any existing pavement only if there is no known subsurface installation contained in the pavement.  (C) Beginning July 1, 2020, an excavator may use power-operated or boring equipment, as determined by the board, prior to determining the exact location of subsurface installations. The board shall adopt regulations to implement this paragraph on or before July 1, 2020. (3) An excavator shall presume all subsurface installations to be active, and shall use the same care around subsurface installations that may be inactive as the excavator would use around active subsurface installations.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If the excavator has questions about the markings that an operator has placed, the excavator may contact the notification center to send a request to have the operator contact the excavator directly. The regional notification center shall provide the excavator with the contact telephone number of the subsurface installation operator.</t>
  </si>
  <si>
    <t xml:space="preserve">    Colorado Revised Statute § 9-1.5-102. (3) “Excavation” means any operation in which earth is moved or removed by means of any tools, equipment, or explosives and includes augering, backfilling, boring, ditching, drilling, grading, plowing-in, pulling-in, ripping, scraping, trenching, hydro excavating, postholing, and tunneling.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t>
  </si>
  <si>
    <t xml:space="preserve">    WI Statutes § 182.0175 (1) (bx) Private transmission facilities means transmission facilities that are owned by a person, other than a governmental unit, and that are located on private property owned or leased by that person and that do not cross a public right-of-way.
    § 182.0175 (1m) (a)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</si>
  <si>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    WI Statutes § 182.0175 (1m) (d) System functions. The one-call system shall... 8. Appoint a panel consisting of the following 7 members to carry out the duties specified in sub. (3) (bg) and (br):  a. Two transmission facility owners. b. Two excavators. c. One employee of the operational center established under par. (a). d. One member who represents the interests of a political subdivision. e. One person employed as an underground line locator.  9. Establish policies, procedures, and forms as necessary to implement the requirements under sub. (3) (bg) and (br).
     § 182.0175 (3) (bg) Complaints. 1. Except as provided in subd. 4., any of the following may file a written complaint with the panel that a person other than a state agency has taken an action that the person knew or should have known was in violation of this section: ...
     § 182.0175 (3) (br) Panel duties. 1. Upon receipt of a complaint filed under par. (bg) 1., the panel shall provide the respondent, by certified mail, a statement of the complaint and a notice requiring the respondent to file a response with the panel within 20 days after the date of service of the notice. ... 2. Within the period specified in subd. 3., the panel shall determine by majority vote whether there is probable cause to believe that the respondent has taken an action that the respondent knew or should have known was in violation of this section or whether to dismiss the complaint. The panel shall dismiss a complaint for lack of probable cause or at the request of the complainant. Except as provided in subd. 4., if the panel determines there is probable cause to believe that a respondent has taken an action that the respondent knew or should have known was in violation of this section, the panel shall refer the complaint to the commission and include the complaint and the response of the respondent.
3. The panel shall make a determination regarding probable cause under subd. 2. within one of the following periods: ...  4. If the panel determines there is probable cause to believe that a respondent has taken an action that the respondent knew or should have known was in violation of this section, the panel may allow the respondent to attend an educational course in lieu of providing notice of probable violation to the commission under subd. 2. </t>
  </si>
  <si>
    <t>No.
(Reference WV Code § 24C-1-2a. (c))</t>
  </si>
  <si>
    <t xml:space="preserve">    RI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In addition, the initial notice shall indicate whether the excavation is anticipated to involve blasting and, if so, the date on which and specific location at which the blasting is to occur. ...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t>
  </si>
  <si>
    <t>2017</t>
  </si>
  <si>
    <t xml:space="preserve">   RI Laws § 39-1.2-1: As used in this chapter: (14) "Public utility facilities" means the underground plant and equipment owned and operated by a public utility for the purpose of furnishing electricity, gas, water, cable television or telephone service; including the underground plant and equipment owned and operated by any water company, not subject to regulation by the administrator of the division of the public utilities, that voluntarily joins the association provided for under § 39-1.2-4. Utility facilities shall include active, newly installed, and inactive or abandoned utility facilities. (1) "Abandoned utility facilities" means any known underground or submerged utility line or facility that has been permanently taken out of service. For excavation purposes, the abandoned underground utility facilities should always be considered to be active utility service. (10) "Inactive utility facilities" means any underground or submerged utility facilities line or facility that has been temporarily taken out of service with the expectation of becoming usable in the future. </t>
  </si>
  <si>
    <t>Yes
(RI Laws § 39-1.2-11. (a))</t>
  </si>
  <si>
    <t xml:space="preserve">Yes.
(RI Laws § 39-1.2-5. (a)) </t>
  </si>
  <si>
    <t>18"
(RI Laws § 39-1.2-1. (3))</t>
  </si>
  <si>
    <t>30
(RI Laws § 39-1.2-5. (a))</t>
  </si>
  <si>
    <t xml:space="preserve">    South Carolina Code of Laws (SC Law) § 58-36-20. (5) "Demolish" or "demolition" means any operation by which a structure or mass of material is wrecked, razed, rendered, moved, or removed by means of any tools, equipment, or discharge of explosives. ... (9) "Excavate" or "excavation" means an operation for the purpose of the movement or removal of earth, rock, or other materials in or on the ground by use of mechanized equipment or by discharge of explosives and including augering, backfilling, digging, ditching, drilling, well drilling, grading, plowing in, pulling in, ripping, scraping, trenching, and tunneling.</t>
  </si>
  <si>
    <t xml:space="preserve">    SC Law § 58-36-20. (10) "Excavator" means any person engaged in excavation or demolition.</t>
  </si>
  <si>
    <t xml:space="preserve">    PA 2017 Act 50, Section 1. "Excavation work" means ....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work up to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t>
  </si>
  <si>
    <t xml:space="preserve">    Iowa Code Title XI, Subtitle 5, Chapter 480 - Underground Facilities Information, §§ 480.1 to 480.10  
(https://www.legis.iowa.gov/law/iowaCode)
    Also see One-Call Center Website for Information on State Law.</t>
  </si>
  <si>
    <t xml:space="preserve">Attorney General
(Iowa Code § 480.6.2.) </t>
  </si>
  <si>
    <t>Yes
(Florida Statutes, s. 556.105 (12) (a))</t>
  </si>
  <si>
    <t>Yes
(Florida Statutes, s. 556.105 (1) (a))</t>
  </si>
  <si>
    <t xml:space="preserve">  Florida Statutes, s. 556.102 (6) “Excavate” or “excavation” means any manmade cut, cavity, trench, or depression in the earth’s surface, formed by removal of earth, intended to change the grade or level of land, or intended to penetrate or disturb the surface of the earth, including land beneath the waters of the state, as defined in s. 373.019(22), and the term includes pipe bursting and directional drilling or boring from one point to another point beneath the surface of the earth, or other trenchless technologies.</t>
  </si>
  <si>
    <t xml:space="preserve">    Connecticut General Statute, Chapter 293, Section 16-349. Except as provided in section 16-352, a person, public agency or public utility responsible for excavating, discharging explosives or demolishing shall notify the central clearinghouse of such proposed excavation, discharge or demolition in the manner prescribed by regulations adopted pursuant to section 16-357.
    Section  16-357. Regulations. The Public Utilities Regulatory Authority shall adopt regulations, in accordance with the provisions of chapter 54, to the extent necessary to ensure compliance with this chapter. Such regulations shall be designed to protect the public safety and shall prescribe (1) the duties and responsibilities of persons, public agencies and public utilities with respect to excavating, discharging explosives or demolition in proximity to any public utility underground facility,
    CT PURA Regulations Sec. 16-345-4 (a) Any excavator performing excavation or demolition within the State of Connecticut, or the responsible party for the excavation or demolition, shall: (1) Except as provided in subdivision (2) of this subsection, at least two full days, excluding Saturdays, Sundays and holidays, but not more than thirty (30) days before commencing such excavation or demolition obtain a ticket by notifying the central clearinghouse of: (A) The specific location of the designated area. Should field conditions or other circumstances require the excavation or demolition to be expanded outside the originally designated area established in accordance with subsection (e) of section 16-345-4 of the Regulations of Connecticut State Agencies, a separate notification shall be made and said notification shall be in accordance with the time requirements as provided in this subdivision;... (C) The date on which such proposed excavation or demolition will commence.... (D) The type of such proposed excavation or demolition.  (E) The method used to identify or designate the area of proposed excavation or demolition.  The excavator or responsible party shall identify and mark the designated area prior to notifying the central clearinghouse; and the date by which the designation will be made, where the designation is not already shown on preconstruction plans....   (2) In the event that an emergency excavation emergency blasting: (A) immediately provide the notice required by subdivision (1) of this subsection to the central clearinghouse for the purpose of determining the public utilities with facilities located at or near the site of the excavation or demolition; (B) immediately provide the notice required by subdivision (1) of this subsection directly to the affected public utilities prior to the excavation or demolition; ....</t>
  </si>
  <si>
    <t>October 1, 2015
Administrative Rules: September 1, 2016</t>
  </si>
  <si>
    <t xml:space="preserve">    CT PURA Regulations Sec. 16-345-4. (c)(5) Where underground facilities containing combustible or hazardous fluids or gases (such as natural gas, propane, jet fuel or chlorine) are likely to be exposed or where the proposed excavation or demolition is to occur within the approximate location of such facilities or affecting such facilities, except for excavations performed in connection with the need to expose such underground facilities by the owner of such facilities, use mechanical equipment solely for the purpose of removing the bituminous and concrete road surface. In such circumstances, other than for the removal of a bituminous or concrete road surface, an excavator, other than the public utility exposing its own underground facilities, shall employ hand digging or soft digging methods only.</t>
  </si>
  <si>
    <t>Yes
(CT PURA Reg. Sect. 16-345-4. (c)(5))</t>
  </si>
  <si>
    <t xml:space="preserve">    CT PURA Regulations Sec. 16-345-3 (a) Each public utility shall: (1) Register the geographic areas in which it owns or operates underground facilities within the State of Connecticut, including new facilities, by reference to the central clearinghouse’s standard mapping system and maintain a current file containing the information listed in subsection (e) of section 16-345-2 of the Regulations of Connecticut State Agencies with the central clearinghouse; ... (8) Maintain records of all existing underground utility facility locations, including without limitation, facilities abandoned in place and interconnections to all utility users; ....
  Connecticut General Statute, Chapter 293, Section 16-347. A public utility shall register with the central clearinghouse the geographic areas in which it owns or operates underground facilities, by reference to a standard mapping system, to be established by the central clearinghouse, and the title, address and telephone number of its representative designated to receive the notice required by section 16-349.</t>
  </si>
  <si>
    <t>Yes
(Delaware Code 26.8.I §§ 803(9), (10))</t>
  </si>
  <si>
    <t>Yes
(Delaware Code 26.8.I § 810(3))</t>
  </si>
  <si>
    <t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t>
  </si>
  <si>
    <t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t>
  </si>
  <si>
    <t>Georgia Public Service Commission
(O.C.G.A. § 25-9-13 (g))</t>
  </si>
  <si>
    <t>March 5, 2018, 
effective July 1, 2019</t>
  </si>
  <si>
    <t xml:space="preserve">Yes.
(SDCL § 49-7A-12) </t>
  </si>
  <si>
    <t>Yes 
(220 ILCS 50/4)  Sec. 4. (h), and (i))</t>
  </si>
  <si>
    <t xml:space="preserve">Yes
(Municipal Code of Chicago, Chapter 10-21, “Chicago Underground Facilities Damage Prevention Ordinance” Section 10-21-270) </t>
  </si>
  <si>
    <t xml:space="preserve">    (220 ILCS 50/2.2)  Sec. 2.2) Underground utility facilities or facilities means and includes ...   [NOTE: Representative of the Illinois Commerce Commission states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
      Municipal Code of Chicago, Chapter 10-21, “Chicago Underground Facilities Damage Prevention Ordinance”, Section 10-21-020 -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t>
  </si>
  <si>
    <t xml:space="preserve">    Indiana Code (IC), §§ 8-1-26-1 to 8-1-26-26, Damage to Underground Facilities
(http://iga.in.gov/legislative/laws/2018/ic/titles/008)
    Also see One-Call Center Website for Information on State Law.</t>
  </si>
  <si>
    <t>Yes
(IC 8-1-26-20 (a)(2)(A))</t>
  </si>
  <si>
    <t>Yes
(IC 8-1-26-20 (a)(3)(A))</t>
  </si>
  <si>
    <t>Yes
(IC 8-1-26-20 (a)(3)(B))</t>
  </si>
  <si>
    <t>Yes
(IC 8-1-26-16 (a))</t>
  </si>
  <si>
    <t>Yes
(IC 8-1-26-21 (a))</t>
  </si>
  <si>
    <t>Yes
(IC 8-1-26-21 (b))</t>
  </si>
  <si>
    <t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t>
  </si>
  <si>
    <t>Yes
(IC 8-1-26-16.5)</t>
  </si>
  <si>
    <t>Yes
(IC 8-1-26-15 and IC 8-1-26-17)</t>
  </si>
  <si>
    <t xml:space="preserve">    IC 8-1-26-15 (a).  An operator that has underground facilities located in Indiana must become a member of the association and shall provide the following information to the association … (d) A person that is required, but fails, to maintain membership in the association ... may be subject to a civil penalty in an amount ... not to exceed one hundred dollars ($100). Each day that a person that is required, but fails, to maintain membership in the association constitutes a separate violation for purposes of imposing a fine under this subsection.
    IC 8-1-26-18 (a).  Each operator notified under section 16 of this chapter shall ... supply to the person responsible for the excavation or demolition the following information …  (h)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 not to exceed one thousand dollars ($1,000).  (i) Subsection (h) does not apply to an operator that:(1) is repairing its own underground facilities; or(2) fails to supply required information or provide facility locate markings due to factors beyond the control of the operator.
    IC 8-1-26-19 (a).  A person responsible for emergency excavation or demolition ...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 in locating and providing immediate protection to the operator's underground facilities.…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t>
  </si>
  <si>
    <t xml:space="preserve">    IC 8-1-26-18 (j)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</si>
  <si>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    Kansas Statute Annotated (K.S.A.) §§ 66-1801 to -1816 Underground Utility Damage Prevention Act 
(http://www.kslegislature.org/li/b2019_20/statute/066_000_0000_chapter/066_018_0000_article/)
    Also see One-Call Center Website for Information on State Law.</t>
  </si>
  <si>
    <t xml:space="preserve">    Kentucky Revised Statutes, Title XXIX,  Chapter 367, §§ .4901 to .4917, Underground Facility Damage Prevention
(https://apps.legislature.ky.gov/law/statutes/chapter.aspx?id=39092)
    Also see One-Call Center Website for Information on State Law.</t>
  </si>
  <si>
    <t>Yes
(KRS 367.4911 (9)(c))</t>
  </si>
  <si>
    <t xml:space="preserve">    R.S. 40:1749:12.(1) "Agricultural excavator" means a person who owns or operates a farm and is directly involved in the cultivation of land or crops or who raises livestock. ... (4) "Demolisher" means any person engaged in the act of demolishing as defined in Paragraph (2) of this Section. ... (8) "Excavator" means any person who engages in excavation operations. (9) "Forestry excavator" means an excavator who is a logger, prescribed burner, site preparation operator, or tree planter for commercial forestry operations.
   LAC Title 55 § 2103.(A) Demolisher―any person engaged in the act of demolishing as defined in R. S. 40:1749.12(2). Excavator―any person who engages in excavation operations.</t>
  </si>
  <si>
    <t xml:space="preserve">    See Maryland Statutes, Article: Public Utilities (gpu), Section 12-101 to 12–135
(http://mgaleg.maryland.gov/webmga/frmStatutesText.aspx?article=gpu&amp;section=12-101&amp;ext=html&amp;session=2019RS&amp;tab=subject5)
    Also see One-Call Center Website for Information on State Law.</t>
  </si>
  <si>
    <t>Yes
(M.G.L., Chapter 82, § 40A, MA Damage Prevention Rules 220 CMR 99.03)</t>
  </si>
  <si>
    <t>Michigan Administrative Rules, R 460.11 - R 460.40
(https://dtmb.state.mi.us/ORRDocs/AdminCode/1355_2014-028LR_AdminCode.pdf)</t>
  </si>
  <si>
    <t xml:space="preserv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bituminous pavement and concrete travel surface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perpendicular type excavations in which the markings are completed in accordance with 806.01 (a) (2), the excavator shall expose the existing underground facility using methods listed in (b) above within the defined tolerance zone.  (f) In the event the excavator exposes what appears to be the underground facility that is offset from the centerline: (1) The excavator shall not assume there are no other underground facilities having the same function within the tolerance zone; and (2) The excavator shall continue using methods listed in (b) above through remainder of the tolerance zone unless the verification of the existence or non-existence of underground facilities is determined by the operator. (g)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 less excavation procedure so as to avoid any potential damage of the underground facility. </t>
  </si>
  <si>
    <t xml:space="preserve">    GCA, Chapter 71 § 71101. (3) Excavate or excavation means ...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</si>
  <si>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    Nebraska Revised Statutes § 76-2320. Every operator shall furnish the vendor selected by the board of directors with information concerning the location of its underground facilities. 
</t>
  </si>
  <si>
    <t xml:space="preserve">    Nebraska Revised Statutes § 76-2325. … An action to recover a civil penalty shall be brought by the Attorney General or a prosecuting attorney on behalf of the State of Nebraska in any court of competent jurisdiction.</t>
  </si>
  <si>
    <t>21
(ND CenCode § 49-23-04. 6. g.)</t>
  </si>
  <si>
    <t>Yes.
(ND CenCode § 49-23-04. 2.)</t>
  </si>
  <si>
    <t xml:space="preserve">    ND CenCode § 49-23-01. As used in this chapter, unless the context otherwise requires: ... 3. "Careful and prudent manner" means: (a) excavating within twenty-four inches [60.96 centimeters] of the outer edges of an underground facility located manually and marked by the owner or operator (b)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 5. Conduct the excavation in a careful and prudent manner.</t>
  </si>
  <si>
    <t>24"
(ND CenCode § 49-23-01. 3.(a))</t>
  </si>
  <si>
    <t>Yes.
(ND CenCode § 49-23-04. 6. f.)</t>
  </si>
  <si>
    <t xml:space="preserve">    ND CenCode § 49-23-04.6. a. An operator with underground facilities within the area of a location request shall locate and mark or otherwise provide the approximate horizontal location of the underground facilities of the operator within the location period or as agreed by the parties. e. If  the  operator  cannot  complete  marking  of  the  excavation  area  before  the excavation commencement time stated in the excavation notice, the operator shall promptly contact the excavator. ... 7. If an excavation is being made in a time of emergency, all reasonable precautions must be taken to protect the underground facilities. In an emergency, the excavator shall give notification in compliance with this chapter, as soon as practical, that an emergency exists. As soon as practical, each operator shall provide all location information that is reasonably available to the excavator.</t>
  </si>
  <si>
    <t>Not addressed.
(Reference ND CenCode § 49-23-04. 6. d.)</t>
  </si>
  <si>
    <t xml:space="preserve">    ND CenCode § 49.23.04. 6. l.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</si>
  <si>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Not addressed as a normal occurrence.
(Reference ND CenCode § 49.23.04. 6. e. and § 49-23-04. 2.)</t>
  </si>
  <si>
    <t xml:space="preserve">    "Electronically" not specifically addressed.  However, reference ND CenCode § 49-23-04. 6. m. An underground facility owner shall make all new facilities locatable.</t>
  </si>
  <si>
    <t xml:space="preserve">    ND CenCode § 49-23-01.15.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49-23-01.18. Underground facility means … Privately owned and operated underground facilities which do not extend beyond the boundary of the private property are excluded.
    § 49-23-03.1. An operator shall participate in and share in the costs of the statewide notification center....</t>
  </si>
  <si>
    <t xml:space="preserve">    ND CenCode § 49-23-03. 4. A nonprofit corporation shall govern the notification center. a. The board of directors of North Dakota one-call, incorporated must consist of nine members representing the participants in the center. The members of the board of directors must be chosen and serve for terms as provided in the bylaws of the corporation. One member of the board of directors must be chosen by representatives of each of the following participant groups: (1) Telecommunications service providers.
(2) Gas distribution lines operators. (3) Oil or gas transmission or gathering lines operators. (4) Electrical transmission and distribution operators. (5) Rural water systems. (6) Cities of five thousand or more population. (7) Cities of fewer than five thousand population. (8) Cable television service providers. (9) Excavators.</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</si>
  <si>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 49-23-06 2. a. If an excavator fails to comply with this chapter or damages an underground facility, the excavator is liable for all damages caused by the failure to comply with this chapter and for all damages to the facilities and must reimburse the operator for the cost of location, repair and restoration, loss of product, and interruption of service occurring because of the damage or injury to the facilities, together with reasonable costs and expenses of suit, including reasonable attorney's fees. (b) Reimbursement to the operator under this subsection is not required if the damage to the underground facility was caused by the sole negligence of the operator or the operator failed to comply with sections 49-23-03 and 49-23-04.</t>
  </si>
  <si>
    <t xml:space="preserve">        Colorado Revised Statute § 9-1.5-101 to -108 
(https://leg.colorado.gov/colorado-revised-statutes)
    Also see One-Call Center Website for Information on State Law.</t>
  </si>
  <si>
    <t xml:space="preserve">   RI Laws § 39-1.2-1: As used in this chapter: (13) "Public utility" means the owner or operator of ...  any water company that voluntarily becomes a member of the association provided for under § 39-1.2-4. (14) "Public utility facilities" ... including the underground plant and equipment owned and operated by any water company, not subject to regulation by the administrator of the division of the public utilities, that voluntarily joins the association provided for under § 39-1.2-4.
   Rhode Island PUC has stated that only public utilities are required to mark their underground utilities (i.e., those that provide "service"); thus, Rhode Island D.O.T. does not mark their underground electric lines on highways, and non-regulated water companies do not have to mark their lines (see "public utility" as defined by § 39-1-2 (20)  (see http://webserver.rilin.state.ri.us/Statutes/TITLE39/39-1/39-1-2.HTM)).</t>
  </si>
  <si>
    <t>10 days before excavation starts; indefinite ticket life after excavation starts as long as marks are visible.
(PA 2017 Act 50, Section 1.1)</t>
  </si>
  <si>
    <t>10 days before excavation starts; indefinite ticket life after excavation starts as long as marks are visible.
(Missouri Revised Statutes § 319.026.6.)</t>
  </si>
  <si>
    <t xml:space="preserve">   Mississippi Code § 77-13-3. (o)“Operator” means any person who owns or operates a utility. However, the term “operator” shall not include any railroad or the Mississippi Department of Transportation.
  § 77-13-17 (2)Operators who have underground utility lines or underground facilities within the State of Mississippi shall be a member of Mississippi 811, Inc.</t>
  </si>
  <si>
    <t xml:space="preserve">    Iowa Code § 480.1A  This chapter applies to any excavation unless otherwise provided by law. A person shall not engage in any excavation unless the requirements of this chapter have been satisfied.   
    Iowa Code § 480.4.1.a.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</si>
  <si>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 xml:space="preserve">No 
(Reference Iowa Code § 480.4.3.a (2) and  § 480.4.4) </t>
  </si>
  <si>
    <t xml:space="preserve">    Iowa Code § 480.1  4.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 480.4.6 The only exception to this section shall be when an emergency exists.... </t>
  </si>
  <si>
    <t>Washington Utilities and Transportation Commission and Washington State Attorney General
(RCW 19.122.140 and RCW 19.122.150)</t>
  </si>
  <si>
    <t xml:space="preserve"> TCA § 65-31-114. (c)  The board shall be composed of seventeen (17) members. Except for initial appointments, members who are not ex officio members shall be appointed to four-year terms. Appointments to the board shall be made as follows: (1)  The president of Tennessee One-Call, Inc., or the president's designee, who shall be a voting, ex officio member; (2)  One (1) member shall be a person representing the interests of Tennessee natural gas distribution systems, to be appointed by the governor, whose initial term shall be four (4) years. In considering appointees, the governor shall review a list of qualified persons submitted by the Tennessee Gas Association; (3)  One (1) member shall be a person representing the interests of Tennessee utility districts, to be appointed by the speaker of the senate, whose initial term shall be four (4) years. In considering appointees, the speaker shall review a list of qualified persons submitted by the Tennessee Association of Utility Districts; (4)  One (1) member shall be a person representing the interests of the Tennessee cable industry, to be appointed by the speaker of the house of representatives, whose initial term shall be four (4) years. In considering appointees, the speaker shall review a list of qualified persons submitted by the Tennessee Cable and Telecommunications Association; (5)  One (1) member shall be a person representing the interests of large Tennessee incumbent local exchange carriers with more than one hundred thousand (100,000) customers, to be appointed by the speaker of the house of representatives, whose initial term shall be four (4) years; (6)  One (1) member shall be a person who represents the interests of public utilities, as defined in § 65-4-101, and who provides water or wastewater services, to be appointed by the speaker of the senate, whose initial term shall be four (4) years; (7)  One (1) member shall be a person representing the interests of Tennessee towns and cities, to be appointed by the governor whose initial term shall be three (3) years. In considering appointees, the governor shall review a list of qualified persons submitted by the Tennessee Municipal League; (8)  One (1) member shall be a person representing the interests of small Tennessee incumbent local exchange carriers, to be appointed by the speaker of the senate, whose initial term shall be three (3) years. In considering appointees, the speaker shall review a list of qualified persons submitted by the Tennessee Telecommunications Association; (9)  One (1) member shall be a person representing the interests of Tennessee counties, to be appointed by the speaker of the house of representatives, whose initial term shall be three (3) years. In considering appointees, the speaker shall review a list of qualified persons submitted by the Tennessee County Services Association; (10)  One (1) member shall be a person representing the interests of Tennessee road builders, to be appointed by the governor, whose initial term shall be three (3) years. In considering appointees, the governor shall review a list of qualified persons submitted by the Tennessee Road Builders Association; (11)  One (1) member shall be a person representing the interests of the excavation industry, to be appointed by the speaker of the senate, whose initial term shall be two (2) years. In considering appointees, the speaker shall review a list of qualified persons submitted by the Associated Builders and Contractors of Tennessee; (12)  One (1) member shall be a person representing the interests of interstate pipelines, to be appointed by the speaker of the house of representatives, whose initial term shall be two (2) years; (13)  One (1) member shall be a private property owner representing agricultural or homeowners' interests, to be appointed by the governor, whose initial term shall be two (2) years; (14)  One (1) member shall be a person representing the interests of municipal electric utilities with underground facilities, to be appointed by the speaker of the senate, whose initial term shall be two (2) years. In considering appointees, the speaker shall review a list of qualified persons submitted by the Tennessee Municipal Electric Power Association; (15)  One (1) member shall be a person representing the interests of cooperative electric systems with underground facilities, to be appointed by the speaker of the house of representatives, whose initial term shall be two (2) years. In considering appointees, the speaker shall review a list of qualified persons submitted by the Tennessee Electric Cooperative Association; (16)  One (1) member shall be a person who represents the interests of public utilities, as defined in § 65-4-101, and who provides electric power services, to be appointed by the governor, whose initial term shall be four (4) years; and (17)  One (1) member shall be a person representing the interests of contract locators, to be appointed by the speaker of the senate, whose initial term shall be four (4) years.</t>
  </si>
  <si>
    <t xml:space="preserve">  TCA § 65-31-116. (a)  Upon receipt of a complaint of a violation of this chapter, the executive committee shall initiate an investigation of the complaint by requesting that the Tennessee public utility commission designate an employee of the commission who will investigate the complaint at the executive committee's direction.</t>
  </si>
  <si>
    <t xml:space="preserve">   TCA § 65-31-108.(a) (1) (B)  In the event more than one (1) operator uses the same color code under subdivision (a)(1)(A),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(a)(1)(A).</t>
  </si>
  <si>
    <t>Code of Vermont Rules (CVR), Agency 30, Sub-Agency 000, Chapter 3800. Rule 3.800 - Underground Utility Damage Prevention
(http://www.lexisnexis.com/hottopics/codeofvtrules/)</t>
  </si>
  <si>
    <t xml:space="preserve">    Oklahoma Statutes §§ 63-142.1 through 63-142.13.
   (http://www.oklegislature.gov/tsrs_os_oc.aspx)</t>
  </si>
  <si>
    <t>FOR PIPELINES ONLY.
    See Title 165. Oklahoma Corporation Commission, Chapter 20.  Gas &amp; Hazardous Liquid Pipeline Safety: Subchapter 17, Obligations under the Oklahoma Underground Facilities Damage Prevention Act Subject to Commission Enforcement. Oklahoma Administrative Code
(http://www.oar.state.ok.us)</t>
  </si>
  <si>
    <t>Directoría de Excavaciones, Demoliciones y Tuberías (Excavation and Demolition Coordination Center) (http://cced.dtop.gov.pr/exc/)</t>
  </si>
  <si>
    <t xml:space="preserve"> Laws of Puerto Rico, Title 21, Subtitle 6, Chapter 225A. Coordination Center for Excavations and Demolitions (PR Law) (https://www.estado.pr.gov/en/laws-of-puerto-rico/)</t>
  </si>
  <si>
    <t xml:space="preserve">    Act # 149-2014 also called for the Secretary of Transportation and Public Works to adopt any regulations he/she may deem necessary for the implementation of the provisions of the Act.  Information in this spreadsheet for Puerto Rico is based on a review of the previous statute and the machine-translated version of the previous administrative regulation #7245.  Revisions to Regulation #7245 made under the Secretary of Transportation and Public Works may result in changes to the information herein.</t>
  </si>
  <si>
    <t xml:space="preserve">New York General Business Law (GBS) Article 36: Protection of Underground Facilities, § 760 - 767
(http://public.leginfo.state.ny.us)
    Also see One-Call Center Website for Information on State Law. </t>
  </si>
  <si>
    <t>November 5, 2018</t>
  </si>
  <si>
    <t>16 NYCRR Rules and Regulations of the Public Service Commission, Chapter 07, Part 753 - Protection of Underground Facilities (Referenced as NYCRR Part 753)
    (https://www.dos.ny.gov/info/nycrr.html)</t>
  </si>
  <si>
    <t xml:space="preserve">    Illinois Compiled Statutes, 220 ILCS 50/, Illinois Underground Utilities Facilities Damage Prevention Act, §§ 50/1 to /14  
(http://www.ilga.gov/legislation/ilcs/ilcs3.asp?ActID=1286&amp;ChapterID=23);     and
    The Municipal Code of Chicago, Chapter 10-21, “Chicago Underground Facilities Damage Prevention Ordinance” 
(https://www.chicago.gov/city/en/depts/cdot/supp_info/chicago-underground-facilities-damage-prevention-ordinance.html) 
    Also see One-Call Center Website for Information on State Law.</t>
  </si>
  <si>
    <t>August 14, 2018 and 
November 2016 (Chicago Underground Facilities Damage Prevention Ordinance)</t>
  </si>
  <si>
    <t>24"
(OAR § 952-001-0010 (25) and § 952-001-0090 (3) (c))</t>
  </si>
  <si>
    <t xml:space="preserve">    OAR § 952-001-0090 (3) Once underground facilities have been marked, the excavator must ... (c) Employ hand tools or other non-invasive methods either to determine the exact location of the underground facility or down to 24 inches beyond the depth of intended excavation within 24 inches of the outside dimensions of a marked underground facility. </t>
  </si>
  <si>
    <t>Yes.
(OAR § 952-001-0090 (3) (c))</t>
  </si>
  <si>
    <t>Yes.
(OAR § 952-001-0090 (3) (a))</t>
  </si>
  <si>
    <t>Yes.
(OAR § 952-001-0090 (7))</t>
  </si>
  <si>
    <t>Yes.
(OAR § 952-001-0090 (3) (b))</t>
  </si>
  <si>
    <t xml:space="preserve"> OAR § 952-001-0050 (1) Except as provided in section (2) of this rule, at least two full business days, but not more than 10 full business days before beginning an excavation,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(3) An excavator, when giving notice in compliance with section (1) of this rule, must furnish information as to how the excavator can be contacted.  (4)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 952-001-0060 An excavator may provide less than two full business days of prior notice if:  (1) The excavator is responding to an emergency, and the excavator notifies the Oregon Utility Notification Center immediately, and the excavator takes reasonable care to protect underground facilities;  (2) The excavator has an agreement with each operator of underground facilities that marks will be provided on a regular basis as the excavator progresses through a project; or  (3) The excavator discovers an underground facility in an area where the operator of underground facilities had previously indicated there were no facilities.</t>
  </si>
  <si>
    <t xml:space="preserve">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with an AVR (Automated Voice Response) must have a repeat option and a call back number to hear the information again. (2) An operator or designated agent must comply with the terms of an agreement with the excavator, confirmed in writing by both parties prior to excavation, that provides a date and time for the operator to mark facilities within a time period that exceeds two business days but does not exceed 10 business days.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 (5) An operator of any out-of-service underground facility must mark such facility in the same way it marks an underground facility that is in service... (7) If the excavator notifies the operator of underground facilities discovered during an excavation in response to an emergency, the operator of underground facilities must comply with section (1) of this rule as soon as possible... (9) In areas of ongoing excavation or construction, operators must mark newly installed underground facilities immediately upon placement... (11) An operator of underground drainage lines is not required to indicate the presence of those underground drainage lines if the existence and route of those drainage lines can be clearly determined from the presence of other visible facilities, such as manholes, catch basins, inlets, outlets, junction boxes, storm drains or permanent marking devices. (12) An operator of underground drainage lines in the area of the proposed excavation must: (a) Provide the excavator the best available description of the underground drainage lines, including as-constructed drawings or other facility maps maintained by the underground drainage lines operator; or (b) Contact the person requesting locates, meet with the person or their designee prior to the beginning of the proposed project, and convey the information required under paragraph (a) of this section. </t>
  </si>
  <si>
    <t>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t>
  </si>
  <si>
    <t>OAR § 952-001-0070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t>
  </si>
  <si>
    <t>Yes.
(OAR § 952-001-0090 (6))</t>
  </si>
  <si>
    <t xml:space="preserve"> OAR § 952-001-0070 (10)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t>
  </si>
  <si>
    <t xml:space="preserve">    New Mexico Administrative Code (NMAC) Title 18, Chapter 60, Part 5: Pipeline Safety Excavation Damage Prevention, and Part 6: One Call Notification Systems Requirements for 811 Services.
(http://164.64.110.134/nmac/T18C060)
    NOTE:  NMAC Title 18, Chapter 60, parts 2, 3, and 4 address pipeline safety but are not specific to damage prevention.</t>
  </si>
  <si>
    <t xml:space="preserve">    New Mexico Statutes Annotated (NMSA) §§ 62-14-1 to 62-14-10, Excavation Damage to Pipelines and Underground Utility Lines
(https://nmonesource.com/nmos/en/nav.do)
    Also see One-Call Center Website for Information on State Law.</t>
  </si>
  <si>
    <t xml:space="preserve">    (1) Last noted revision of NMAC 18.60.5 was on 1/15/19.
    (2) 811 was implemented under NMAC Title 17, Chapter 11, Part 26, on 2/28/2007. </t>
  </si>
  <si>
    <t>Yes.
(NMAC § 18.60.5.15  B. (4))</t>
  </si>
  <si>
    <t xml:space="preserve">    NMSA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t>
  </si>
  <si>
    <t xml:space="preserve">    NMSA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NMAC § 18.60.5.13 B.  (1) A UFO [underground facilities operator] shall mark underground facilities for excavation purposes in accordance with the APWA standards. (2) A UFO shall locate and mark its underground facilities within two working days from the effective date of the ticket in accordance with Subsection A of 62-14-5 NMSA 1978. (3) If a UFO determines it does not have underground facilities within the proposed  limits of the excavation site, a UFO shall provide positive response to the one-call notification's positive response registry system and may write "clear" or "no underground facilities" and the UFO's name at the site in the appropriate color. (4) The locate markings shall be valid for 15 working days from the end of the two day marking period.  For the purpose of excavation, a working day begins on the work to begin date and time stamped on the ticket and ends 15 working days from such date and time. (5) A UFO shall provide appropriate positive response to the one-call notification's positive response registry system for all advance notifications, including wide area, design, bid, standard, and road maintenance locate requests or conferences.
    § 18.60.5.14  In response to an excavation locate request for road maintenance, a UFO shall physically mark or locate by marker its underground facilities that are parallel or cross the road, as provided in Subsection A.</t>
  </si>
  <si>
    <t>24"
(See N.J.S. § 48:2-80 (2), § 48:2-82 (d) (1) and N.J.A.C. § 14:2-3.3 (a) (1))</t>
  </si>
  <si>
    <t>Yes 
(N.J.S. § 48:2-80 (2), § 48:2-82 (d) (1) and N.J.A.C. § 14:2-3.3 (a) (1))</t>
  </si>
  <si>
    <t>Yes
(N.J.S. § 48:2-82 (d) (4) and N.J.A.C. § 14:2-3.3 (a) 4.)</t>
  </si>
  <si>
    <t>Yes
(N.J.S. § 48:2-82 (a) and N.J.A.C. § 14:2-3.2 (a) and § 14:2-3.4</t>
  </si>
  <si>
    <t xml:space="preserve">    New Jersey General and Permanent Statutes (N.J.S.), Title 48: Public Utilities,   §§ 48:2-73 to 48:2-91, Underground Facility Protection Act
(https://lis.njleg.state.nj.us/nxt/gateway.dll?f=templates&amp;fn=default.htm&amp;vid=Publish:10.1048/Enu) 
    Also see One-Call Center Website for Information on State Law.</t>
  </si>
  <si>
    <t xml:space="preserve">   N.J.S. § 48:2-80 (2) d.   An excavator shall: (1)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
    N.J.A.C.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2. Plan the excavation or demolition with reasonable care so as to avoid damage to, and minimize interference with, underground facilities;  3. Use reasonable care during excavation or demolition to avoid damage to or interference with underground facilities, including protecting each underground facility from freezing, traffic, and/or other loads or hazard in accordance with (b) below; ...</t>
  </si>
  <si>
    <t>20
(Arkansas Code Annotated, 14-271-112.(b)(3))</t>
  </si>
  <si>
    <t>45
(OAR § 952-001-0010)</t>
  </si>
  <si>
    <t>New Mexico Statutes Annotated (NMSA) and New Mexico Administrative Code (NMAC) differ on the specification of ticket life.  NMSA shows 10 days, NMAC shows 15 days. 
(Reference NMSA § 62-14-3. C. and  NMAC § 60.18.5.10, § 60.18.5.11, and § 60.18.5.13.B (4)</t>
  </si>
  <si>
    <t xml:space="preserve">    NMSA § 62-14-2. A.  "advance notice" means two working days;
    NMSA § 62-14-3. A person who prepares engineering plans for excavation or who engages in excavation shall: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via online web portal with appropriate one-call notification center twenty-four hours a day, seven days a week. (2) An excavator shall also submit an excavation locate request to each non-member UFO. B. (1) An excavator shall determine the maximum area that the excavator can reasonably expect to excavate within a 15 working day period and shall request an excavation locate for that area only.  
       § 18.60.5.11 An excavator who expects a project to take more than 15 working days to complete shall either request separate locates which meet the requirements of Subsection B of 18.60.5.10 NMAC or follow the conference procedure set forth in this section.</t>
  </si>
  <si>
    <t>45
(N.J.S. § 48:2-82 (f) and N.J.A.C. § 14:2-3.1 (c))</t>
  </si>
  <si>
    <t>Yes
(N.J.S. § 48:2-82 (e) and N.J.A.C. § 14:2-3.6)</t>
  </si>
  <si>
    <t xml:space="preserve">    New Jersey General and Permanent Statutes (N.J.S.), Title 48: Public Utilities, § 48:2-75. 3. ... "Excavate" or "excavating" or "excavation" or "demolition" means ...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N.J.A.C.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</si>
  <si>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</si>
  <si>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</si>
  <si>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N.J.S. § 48:2-87 15.  Any person who knowingly engages in an excavation without:  a.  First using the One-Call Damage Prevention System to determine the location of underground facilities in the area being excavated; or  b. Heeding appropriate location information or markings established by any operator; or  c. Otherwise complying with the provisions of this act; is guilty of a disorderly persons offense.  If, because of the violation, damage occurs to an underground facility resulting in death, serious bodily harm, or actual damage to property or loss of service revenue exceeding $50,000, or damage occurs to an underground hazardous liquid pipeline facility resulting in the release of more than 50 barrels of product, the person shall, upon conviction, be guilty of a crime of the third degree.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t>
  </si>
  <si>
    <t>No
(N.J.A.C. § 14:2-3.6)</t>
  </si>
  <si>
    <t>New Hampshire Code of Administrative Rules, Chapter Puc 800 – Underground Utility Damage Prevention Program, Parts 801 to 807, inclusive. (Effective February 8, 2017)
(http://www.puc.nh.gov/Regulatory/Rules/PUC800.PDF)</t>
  </si>
  <si>
    <t>Yes, for intrastate and interstate pipelines, per TAC § 18.11.  Otherwise, no.</t>
  </si>
  <si>
    <t>Yes, for intrastate and interstate pipelines, per TAC § 18.11 (a). Otherwise, no.</t>
  </si>
  <si>
    <t>Yes, for intrastate and interstate pipelines, per TAC § 18.11 (b).  Otherwise, no.</t>
  </si>
  <si>
    <r>
      <t xml:space="preserve">Positive Response Required - Operator Contact Excavator – </t>
    </r>
    <r>
      <rPr>
        <sz val="10"/>
        <rFont val="Arial"/>
        <family val="2"/>
      </rPr>
      <t xml:space="preserve">Is a direct communication to the excavator, via electronic, written, or verbal means, required by each affected operator in response to normal locate request (not an emergency and not a design request), to assure the excavator that the operator has located and marked its underground facilities within the areas of planned excavation, or that there are no conflicts?
    </t>
    </r>
  </si>
  <si>
    <t xml:space="preserve">    M.G.L.,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
    MA Damage Prevention Rules 220 CMR 99.04: Excavation Notification (1) Notice of an excavation shall be tendered to the Dig Safe Center at least 72 hours, exclusive of Saturdays, Sundays, and legal holidays, but not more than 30 days prior to the commencement of an excavation. Such notice shall include an accurate description of the excavation location and the scope of the work to be performed. (2) Notice of excavation by blasting shall be tendered to the Dig Safe Center at least 72 hours in advance and shall accurately specify the date and location of such blasting. In the case of an unanticipated obstruction requiring blasting, notice shall be given not less than fours hours prior to such blasting.</t>
  </si>
  <si>
    <t>MA Damage Prevention Rules 220 CMR 99.06 (12) Markings shall be valid for an excavation site unless the excavation does not commence within 30 days of the notification...  
    99.07 (2) A Dig Safe ticket shall be valid for as long as the markings remain clear and discernible.  
   Per Dig Safe, ticket does not expire as long as there is continuous, ongoing digging being performed on a ticket.</t>
  </si>
  <si>
    <t xml:space="preserve">     M.G.L., Chapter 82, § 40. ''Excavator'', any entity including, but not limited to, a person, partnership, joint venture, trust, corporation, association, public utility, company or state or local government body which performs excavation operations.
    MA Damage Prevention Rules 220 CMR 99.02  Excavator. Any person or legal entity, public or private, including, but not limited to, a company or state or local government body, proposing to engage or engaging in Excavation.</t>
  </si>
  <si>
    <t xml:space="preserve">    M.G.L.,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MA Damage Prevention Rules 220 CMR 99.07 (1) When excavation within the safety zone, mechanical means may be used only for the removal of layers of bituminous pavement, concrete, or other such materials used as a travel surface, with minimal disturbance of the immediately underlying soil and employing reasonable precautions, so long as non-mechanical means are employed thereafter to avoid damage in locating the underground facility.</t>
  </si>
  <si>
    <t>18"
(M.G.L., Chapter 82, § 40, ''Safety zone'', MA Damage Prevention Rules 220 CMR 99.06)</t>
  </si>
  <si>
    <t>Yes
(M.G.L., Chapter 82, § 40C, MA Damage Prevention Rules 220 CMR 99.07 (2))</t>
  </si>
  <si>
    <t>Yes
(MA Damage Prevention Rules 220 CMR 99.07 (5))</t>
  </si>
  <si>
    <t>Yes
(MA Damage Prevention Rules 220 CMR 99.07 (7))</t>
  </si>
  <si>
    <t>Yes
(M.G.L., Chapter 82, § 40C, MA Damage Prevention Rules 220 CMR 99.07 (7))</t>
  </si>
  <si>
    <t xml:space="preserve">    M.G.L., Chapter 82, § 40B. 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MA Damage Prevention Rules 220 CMR 99.06 (1) Within 72 hours, exclusive of Saturdays, Sundays and legal holidays, from the time initial notice is received by the Dig Safe Center, every company shall mark the location of an underground facility ...</t>
  </si>
  <si>
    <t xml:space="preserve">   MA Damage Prevention Rules 220 CMR 99.06 (6) Any facility that has been abandoned or is not in service shall also be marked if it falls within the safety zone of an active facility, and shall further be marked so as to indicate its status as abandoned or not in service.</t>
  </si>
  <si>
    <t>Yes
(MA Damage Prevention Rules 220 CMR §§ 99.10)</t>
  </si>
  <si>
    <t xml:space="preserve">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t>
  </si>
  <si>
    <t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t>
  </si>
  <si>
    <t>Yes
(MA Damage Prevention Rules 220 CMR § 99.07 (7) (f))</t>
  </si>
  <si>
    <t xml:space="preserve">     Alabama (AL) Code Section 37-15-2 (10)  EXCAVATE or EXCAVATION. Any operation for the purpose of the movement or removal of earth, rock, or other material by mechanized equipment or explosive device and includes, but is not limited to, augering, backfilling, blasting, boring, digging, ditching, drilling, grading, pile-driving, plowing-in, pulling-in, ripping, scraping, sub-soiling, trenching, and tunneling.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t>
  </si>
  <si>
    <t xml:space="preserve">    AL Code § 37-15-2 (11) EXCAVATOR. Any person who engages in excavation.</t>
  </si>
  <si>
    <t xml:space="preserve">    AL Code § 37-15-4 (b)  Before commencing any excavation or demolition operation prohibited by Section 37-15-3, each person responsible for such excavation or demolition shall give telephonic or electronic notice of such intent to excavate or demolish to the underground facility operator or the "One-Call Notification System" acting on behalf of the operator at least two but not more than 10 working days prior to the start of the proposed excavation, not including the day of notification, and at least two working days but not more than 30 calendar days, not including the day of notification, prior to the start of demolition or any blasting operations for either excavation or demolition.</t>
  </si>
  <si>
    <t xml:space="preserve">    20 working days from the proposed starting date given for excavation;  
    30 working days from the starting date given for demolition.
    (AL Code § 37-15-4 (d))</t>
  </si>
  <si>
    <t xml:space="preserve">    Positive response is limited to:
    Alabama Code Section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</si>
  <si>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37-15-6 (d) Each operator, upon determining that no underground facility is present on the tract or parcel of land or upon completion of the marking of the location of any underground facilities on the tract or parcel of land shall provide a positive response with information to the "One-Call Notification System" in accordance with the procedures developed by the "One-Call Notification System".
   (e) The requirements for providing a positive response shall become effective 12 months after the effective date of the act adding this amendatory language.</t>
  </si>
  <si>
    <t>Yes
(AL Code § 37-15-5 (a) (1))</t>
  </si>
  <si>
    <t xml:space="preserve">    AL Code § 37-15-2 (10)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request markings of a site through the "One-Call Notification System'' that meets the operational requirements as described in subsection (a) of Section 37-15-5, unless excavation is scheduled to commence. In addition, no person shall make repeated requests for remarking, unless the repeated request is required for excavating to continue or due to circumstances not reasonably within the control of the person.</t>
  </si>
  <si>
    <t xml:space="preserve">    AL Code §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(3) A member operator that states that it does not have accurate information concerning the exact location of its underground facilities is exempt from the requirements under Section 37-15-6, but shall provide the best available information to the person excavating in order to comply with the requirements of this section...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</si>
  <si>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</si>
  <si>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37-15-5. (j) All members of the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</si>
  <si>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AL Code § 37-15-5.  (l) All members of the "One-Call Notification System" who have changes, additions, or new installations of buried facilities within the boundaries of the State of Alabama shall notify the ''One-Call Notification System" of changes in the information required in subdivision (1) of subsection (j) of this section, within 30 days of the completion of such change, addition, or new installation.</t>
  </si>
  <si>
    <t xml:space="preserve">    AL Code § 37-15-10.1 (c) The authority shall be composed of a board of underground facility protection stakeholders. The board shall be composed of one subject matter expert representative from each of the following stakeholders…: (1) Alabama Attorney General's Office. (2) Alabama Public Service Commission - gas pipeline safety. (3) Alabama Department of Transportation. (4) Alabama county engineers. (5) Cable television industry. (6) Electric utility industry (7) Municipal utility operator industry. (8) Natural gas distribution industry. (9) One-Call Notification Center. (10) Professional excavator industry. (11) Professional road builder industry. (12) Professional land surveyor industry. (13) Telecommunications industry. (14) Transmission pipeline industry. (15) Utility facility locating industry. (16) Water utility industry. (17) Wastewater industry.</t>
  </si>
  <si>
    <t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t>
  </si>
  <si>
    <t>Yes
(AL Code § 37-15-9 (c))</t>
  </si>
  <si>
    <t xml:space="preserve">    Nebraska Revised Statutes § 76-2319. (1) The center shall be governed by a board of directors who shall oversee operation of the center pursuant to rules and regulations adopted and promulgated by the State Fire Marshal. .... (2) The rules and regulations adopted and promulgated by the State Fire Marshal may provide for: ...(b) The qualifications, appointment, retention, and composition of the board of directors....  
    Nebraska Administrative Code, Title 155, Chapter 2, § 008.01A.  A board of directors shall be appointed by the State Fire Marshal, shall oversee operation of the center. 008.03. Composition 008.03A. The board shall be composed of 18 voting members representing the following: 008.03A1. Three members representing municipally-owned utilities; 008.03A2. Two members representing public power districts with more than forty million dollars in gross revenue. 008.03A3. Two members representing telecommunications companies; 008.03A5. Two members representing natural gas distribution companies; 008.03A6. Two members representing transmission pipeline companies; 008.03A7. Four members representing excavators, with one member specializing in trenchless excavation activities and one member representing county government. 008.03B. The State Fire Marshal or his/her designee shall be a non-voting technical advisor to the Board.</t>
  </si>
  <si>
    <t>Yes.
(Nebraska Administrative Code, Title 155, Chapter 1, § 002.)</t>
  </si>
  <si>
    <t xml:space="preserve">    Nebraska Revised Statutes § 76-2309. Excavator shall mean a person who engages in excavation in this state.
    § 76-2315. Person shall mean an individual, partnership, limited liability company, association, municipality, state, county, political subdivision, utility, joint venture, or corporation and shall include the employer of an individual.
   Nebraska Administrative Code Title 155, Chapter 2, § 002.07. Excavator (save definition as above)</t>
  </si>
  <si>
    <t xml:space="preserve">    Nebraska Revised Statutes § 76-2308. Excavation shall mean any activity in which earth, rock, or other material in or on the ground is moved or otherwise displaced by means of tools, equipment, or explosives and shall include grading, trenching, digging, ditching, drilling, auguring,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Nebraska Administrative Code Title 155, Chapter 2, § 002.06. Excavation (same definition as above)</t>
  </si>
  <si>
    <t>Depends on ticket type, 17 days for a standard ticket
(Nebraska Administrative Code Title 155, Chapter 2, § 002.20 and § 005.03.)</t>
  </si>
  <si>
    <t xml:space="preserve">   Nebraska Administrative Code Title 155, Chapter 2, § 005.04. Hand digging shall be required within eighteen inches plus half the width of the marked underground facility. A person shall expose the underground facility to its outermost surfaces by hand or other nondestructive techniques.
    Nebraska Revised Statutes § 76-2331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If the representative of the operator fails to appear at the proposed excavation area at the time work is scheduled to commence, the excavator shall notify the operator that the representative failed to appear and excavation operations can begin if reasonable precautions are taken to protect the underground facility. This section does not prohibit an operator from either voluntarily having its representative present during excavation or from entering into an agreement voluntarily with an excavator that allows an operator representative to be present during excavation.</t>
  </si>
  <si>
    <t>Yes 
(Nebraska Administrative Code Title 155, Chapter 2, § 005.04)</t>
  </si>
  <si>
    <t xml:space="preserve">    Nebraska Administrative Code Title 155, Chapter 2, § 005.05. Operators shall mark their facilities in accordance with adopted marking standards as listed. … 005.05B. Marking shall include the use of paint, flags, stakes, whiskers, signs or posts any combination of these. 005.05C. Painted spots or dots can be used to identify utilities; the direction of the facility must be identifiable. 005.05D. Offsets can be used when there is a strong likelihood that marks may be destroyed... 005.05E. When known, the markings shall include: the size of the facility, if over 2 inches in width; the material make-up of the facility, and the facility name.</t>
  </si>
  <si>
    <t>Nebraska Administrative Code, Title 155 - State Fire Marshal, Chapter 2 - Requirements for Statewide One-Call Notification Center 
(https://sos.nebraska.gov/rules-and-regs/regsearch/Rules/index.cgi?l=Fire_Marshal_State&amp;t=Title-155)</t>
  </si>
  <si>
    <t xml:space="preserve">    Nebraska Administrative Code Title 155, Chapter 2, § 002.10. Mandatory Electronic Positive Response shall mean an electronic response transmitted to the center indicating the facility's response status to a ticket.
    § 006.01. Every operator shall be required to participate in the Mandatory Electronic Positive Response process. § 006.01A. Every operator shall electronically notify the center of their response status on the required ticket types. This notification shall be received by the center prior to the excavation ticket start date or the work to begin start time and date as listed on the ticket.</t>
  </si>
  <si>
    <t>Nebraska Administrative Code updates - effective August 13, 2019</t>
  </si>
  <si>
    <t>Yes
(23 M.R.S.A §3360-A. 10-B)</t>
  </si>
  <si>
    <t xml:space="preserve">    Vermont Statutes Title 30 (30 V.S.A.), Part 3, Chapter 86, , §§ 7001 to 7008, Underground Utility Damage Prevention System
(https://legislature.vermont.gov/statutes/fullchapter/30/086)
    Also see One-Call Center Website for Information on State Law.</t>
  </si>
  <si>
    <t xml:space="preserve">    Vermont Statutes Annotated, Title 30 (30 V.S.A.), § 7001. (4) "Excavation activities" means any activities that will disturb the subsurface of the earth or could damage underground utility facilities and that may involve the removal of earth, rock, or other materials in the ground or the demolition of any structure by the discharge of explosives or the use of powered or mechanized equipment, including digging, trenching, blasting, boring, drilling, hammering, post driving, wrecking, razing, tunneling, or pavement or concrete slab removal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t>
  </si>
  <si>
    <t xml:space="preserve">    30 V.S.A. § 7001. (2) "Company" means any public utility, municipality, or person that supplies gas, electricity, hot water, steam, or telecommunications service and that maintains underground utility facilities, and any cable television company operating a cable television system as defined in section 501 of this title that maintains underground utility facilities. ... (5) "Person" means any individual, trust, firm, joint stock company, corporation including a government corporation, partnership, association, state, municipality, commission, political subdivision of the state, or any interstate body.</t>
  </si>
  <si>
    <t xml:space="preserve">    30 V.S.A. § 7004. (a) No person or company shall engage in excavation activities, except in an emergency situation as defined by the Commission, without premarking the proposed area of excavation activities and giving notice as required by this section.  (b) Prior to notifying the System, the person shall premark the area of proposed excavation activities in a manner that will enable operators of underground facilities to identify the boundaries of the proposed excavation activities. (c)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t>
  </si>
  <si>
    <t>Yes.
(30 V.S.A. § 7004. (b))</t>
  </si>
  <si>
    <t xml:space="preserve">    30 V.S.A. § 7001. (13) "Verified" means the location and depth have been visually determined using careful and prudent excavating techniques such as hand digging, water excavation, or other safe means.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t>
  </si>
  <si>
    <t>Yes.
(30 V.S.A. § 7007)</t>
  </si>
  <si>
    <t xml:space="preserve">    30 V.S.A.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Commission.
    Also see CVR § 30-000-008 Rule 3.803.</t>
  </si>
  <si>
    <t xml:space="preserve">    30 V.S.A. § 7002. Each company shall be a member of and participate in the Public Utility Underground Facility Damage Prevention System as designated by the Commission unless granted an exemption by the Commission after opportunity for hearing.
    § 7003. The Commission shall adopt rules, pursuant to 3 V.S.A. chapter 25 relative to: ... (6) standards for the granting of exemptions under section 7002 of this title;
    CVR § 30-000-008 Rule 3.802 (E) No company shall be exempt from membership in the damage prevention system unless it can show that the cost of such membership outweighs the benefit, both to such company and to other affected persons.  In ruling on a company's request for exemption, the Board shall consider the following factors .... </t>
  </si>
  <si>
    <t>May 23, 2019 effective on July 1, 2019</t>
  </si>
  <si>
    <t>Yes.
(MCA § 69-4-523 (3) and (4)(a))</t>
  </si>
  <si>
    <t>Yes.
(MCA § 69-4-523 (4)(b))</t>
  </si>
  <si>
    <t>If Operator cannot be reached.
(MCA § 69-4-523 (4)(b))</t>
  </si>
  <si>
    <t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A. Failure of an excavator to give notice of an excavation as required under subsection 3, except to the extent the excavator is exempt from the provisions of subsection 3 pursuant to other provisions of this section;  B. Excavation by an excavator in a reckless or negligent manner that poses a threat to an underground facility;  C. Excavation by an excavator that does not comply with the requirements of subsection 4-C, except to the extent the excavator is exempt from the provisions of subsection 4-C pursuant to subsection 5-C;  ... or  F. Failure of an excavator to comply with the requirements of subsection 5-C, 5-D, 5-E, 5-I or 5-J.  The commission shall establish by rule standards for when and at what level penalties must be assessed under this subsection. Rules adopted under this subsection are major substantive rules as defined in Title 5, chapter 375, subchapter 2-A.        
    Maine PUC Rule 65-407 c895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t>
  </si>
  <si>
    <t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  D. Failure of an underground facility operator to mark the location of the operator's underground facilities within the time limits required by subsection 4;  E. Marking by an underground facility operator of the location of an underground facility in a reckless or negligent manner; .... The commission shall establish by rule standards for when and at what level penalties must be assessed under this subsection. Rules adopted under this subsection are major substantive rules as defined in Title 5, chapter 375, subchapter 2-A.        
    Maine PUC Rules Chapter 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t>
  </si>
  <si>
    <t>24"
(Florida Statutes, s. 556.102 (15))</t>
  </si>
  <si>
    <t>Yes
    (Only when an excavation site cannot be described sufficiently: Florida Statutes, s. 556.102 (14); s. 556.114 (3) and (4))</t>
  </si>
  <si>
    <t xml:space="preserve">    Florida Statutes, s. 556.105 (5) All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 
    s. 556.105 (9)(a) After receiving notification from the system, a member operator shall provide a positive response to the system within 2 full business days, or 10 such days for an underwater excavation or demolition, indicating the status of operations to protect the facility. 
    s. 556.116 (1) When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</si>
  <si>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Yes 
    (Florida Statutes, s. 556.103 (1); s. 556.104)</t>
  </si>
  <si>
    <t xml:space="preserve">    Florida Statutes, s. 556.102 (10) Member operator means any person who furnishes or transports materials or services by means of an underground facility….  (16)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s. 556.104 The corporation shall maintain a free-access notification system. Any person who furnishes or transports materials or services by means of an underground facility in this state shall participate as a member operator of the system.... 
</t>
  </si>
  <si>
    <t xml:space="preserve">    Florida Statutes, s. 556.107 (1) (a)  Violations of the following provisions are noncriminal infractions: … (c) 1. Any excavator or member operator who commits a noncriminal infraction under subparagraph (a) 1. may be required to pay a civil penalty of $500 plus court costs for each infraction…  2. Any excavator or member operator who commits a noncriminal infraction under subparagraph (a)2. may be required to pay an enhanced civil penalty of $2,500 pluss court cost for each infraction. (f) Any person may elect to have a hearing on the commission of the infraction before the county court.  A person who elects to have a hearing waives the limitations on the civil penalties specified in paragraph (c). The court, after a hearing, shall make a determination as to whether an infraction has been committed. If the commission of an infraction has been proven, the court may impose a penalty not to exceed the applicable civil pentaly plus court costs for each infraction In determining the amount of the civil penalty, the court may consider previous noncriminal infractions committed.  
      § 556.116 High-priority subsurface installations; special procedures.... (2) (c) The State Fire Marshal or his or her agents are provided in ss. 633.114, 633.116, and 633.118 may issue a citation and impose a civil penalty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(d) The civil penalty imposed under this subsection is in addition to any amount payable as a result of a citation relating to the incident under s. 556.107(1)(a).</t>
  </si>
  <si>
    <t xml:space="preserve">    Florida Statutes, s. 556.107 (3) MISDEMEANORS.—Any person who knowingly and willfully removes or otherwise destroys the valid stakes or other valid physical markings described in s. 556.105(5)(a) and (b) used to mark the horizontal route of an underground facility commits a misdemeanor of the second degree, punishable as provided in s. 775.082 or s. 775.083. For purposes of this subsection, stakes or other nonpermanent physical markings are considered valid for 30 calendar days after information is provided to the system under s. 556.105(1)(a). (b) Any person who knowingly and willfully removes or damages a permanent marker placed to identify the approximate location of an underground facility commits a misdemeanor of the second degree, punishable as provided in s. 775.082 or s. 775.083.</t>
  </si>
  <si>
    <t>Yes
(Florida Statutes, s. 556.116(2)(a))</t>
  </si>
  <si>
    <t xml:space="preserve">    Florida Statutes, s. 556.101 (3)   It is the purpose of this chapter to:... (e) Permit any local law enforcement officer, local government code inspector, or code enforcement officer to enforce this chapter without the need to incorporate the provisions of this chapter into any local code or ordinance.
   s. 556.107 (1) (b)  Any excavator or member operator who commits a noncriminal infraction under paragraph (a) may be issued a citation by the State Fire Marshal or his or her agents as provided in ss. 633.114 and 633.116; the fire chief of the special district, municipality, or county; or any local or state law enforcement officer, government code inspector, or code enforcement officer…         
   s. 556.116  High-priority subsurface installations; special procedures.  (1) As used in this section, the term:  (a)  Division means the Division of Administrative Hearings....  (3)(b) Upon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t>
  </si>
  <si>
    <t>No.  
   However, Florida Statutes, s. 556.116  High-priority subsurface installations; special procedures.  (3)(a) An alleged commission of an infraction listed in s. 556.107(1) which results in an incident must be reported to the system and the State Fire Marshal by a member operator or an excavator within 24 hours after learning of the alleged occurrence of an incident.
(b) Upon receipt of an allegation that an incident has occurred, the member operator or excavator shall transmit an incident report to the State Fire Marshal who shall conduct an  investigation to determine whether an incident has occurred, and, if so, whether a violation of s. 556.107(1)(a) was a proximate cause of the incident. The State Fire Marshal may authorize his or her agents, as provided in ss. 633.114, 633.116, and 633.118, to conduct investigations of incidents.</t>
  </si>
  <si>
    <t>Statutes effective July 1, 2020</t>
  </si>
  <si>
    <t>No.
(unless the excavation site cannot be described sufficiently, ARSD § 20:25:03:04 (8))</t>
  </si>
  <si>
    <t xml:space="preserve">    R.S. 40:1749.13.A.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 (4) Notice shall be given and shall include a specific location request for excavation or demolition work to be performed at least forty-eight hours, but not more than one hundred twenty hours, excluding weekends and holidays, in advance of actual work commencement. ...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 However, if no agreement for an extention of time can be reached between the excavator and the operator and the excavation or demolition activity could impact a pipeline located on or in water, upon request by the operator, the commissioner may delay the mark-by time prior to the commencement of any excavation or demolition activity in order to allow for the accurate marking of such pipeline.</t>
  </si>
  <si>
    <t xml:space="preserve">    20 days may be longer as determined by the commissioner if could impact a pipeline located in water, or 30 days for a forestry excavator or agricultural excavator
    (R.S. 40:1749.14.(C) (1) (b) (iii) and (v)).</t>
  </si>
  <si>
    <t xml:space="preserve">    WY Statutes § 37-12-301. (b)  As used in this act: ... (iii)  Excavation or excavates means any operation … except tilling of soil and gardening or agricultural purposes;
    § 37-12-305. (h) The following routine maintenance activities in a government entity's public right‑of‑way are exempt from the provisions of this act:  (i)  Snowplowing;  (ii)  Adding of granular material to unpaved roads; (iii)  Removal and application of patches to the surface of pavement; (iv)  Cleaning and sealing of road or pavement cracks or joints.(j)  Routine county road maintenance is exempt from the provisions of this act, provided that the maintenance is not within an area of risk as specified in a notice provided under W.S. 37 12 302(n).</t>
  </si>
  <si>
    <t>Yes - if within an area of risk. WY Statutes § 37-12-302. (n)</t>
  </si>
  <si>
    <t>WY Statutes § 37-12-302. (n) An operator of an underground facility that the operator determines to be within an area of risk may provide to the county in which the underground facility is located written notice that includes a description of the underground facility and the specific location of the underground facility by map, legal description or other reliable method that allows for a current and accurate means of identifying the geographic location of the underground facility. Any notice under this subsection shall be provided:
(i) Except as specified in paragraph (ii) of this subsection, not later than June 1, 2020 and then January 31 of each year thereafter;
(ii) For an operator of a newly installed underground facility, within sixty (60) days of installation of the underground facility.</t>
  </si>
  <si>
    <t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</si>
  <si>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 xml:space="preserve">Mississippi Code § 77-13-9 (1)(a) 77-13-9. (1) Every person owning or operating underground utility lines or underground facilities shall, …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t>
  </si>
  <si>
    <t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t>
  </si>
  <si>
    <t>Yes.
(Mississippi Code § 77-13-9 (1))</t>
  </si>
  <si>
    <t>June 25, 2020
Effective January 1, 2021</t>
  </si>
  <si>
    <t xml:space="preserve">    Code of the District of Columbia (DC Code) § 34-2701. (1) "Demolition” or “demolish” mean any operation by which a structure or mass of material is wrecked, razed, moved, or removed by means of any tool, equipment, or explosive.  (2) "Excavate” or “excavation” mean any operation in which earth, rock, or other material in or on the ground is moved, removed, or otherwise displaced by means of any tool, equipment, or explosive, and including grading, trenching, digging, ditching, drilling, boring, augering, tunnelling, scraping, cable or pipe plowing and driving, wrecking, razing, moving, using equipment, trenchless technology, or removing any structure or mass of material.</t>
  </si>
  <si>
    <t xml:space="preserve">   DC Code § 34-2701. (4) “Person” means any individual, firm, joint venture, partnership, corporation, association, or any legal entity, including any government body or authority or subdivision of a governmental body or authority, including any trustee, receiver, assignee, or personal representative thereof.</t>
  </si>
  <si>
    <t xml:space="preserve">    DC Code § 34-2704. (a) Except as provided in section 10, no person shall excavate or engage in demolition in a street, highway, or public space, or on private property, without first notifying at least 96 hours, but no more than 10 days (excluding Saturdays, Sundays, and legal holidays) (‘time limit”), before the commencement of the proposed excavation or demolition, each utility operator that may have underground facilities in the area of the proposed excavation or demolition. The notification shall be accomplished by the person notifying the one-call center, in any manner approved by the one-call center, within the time limit, and the one-call center shall, in turn, notify the appropriate utility operators.</t>
  </si>
  <si>
    <t xml:space="preserve">    DC Code § 34-2704. (d)(1) When the actual excavation or demolition operation enters the immediate vicinity of an underground facility, the person responsible for the excavation or demolition shall provide adequate protection to the underground facility, including the provision of support as needed, and expose the underground facility by hand digging. (2) For purposes of this subsection, the term "immediate vicinity of the underground facility" means the space within 18 inches from the outermost part of the underground facility to the proposed excavation marked in the field.</t>
  </si>
  <si>
    <t>Yes.
(DC Code § 34-2705 (e))</t>
  </si>
  <si>
    <t>Yes.
(DC Code § 34-2701 (a)(2))</t>
  </si>
  <si>
    <t xml:space="preserve">    DC Code § 34-2704. (c)(1) If it is determined by a  utility operator that a proposed excavation or demolition is planned in such proximity to an underground facility that the facility may be damaged, dislocated, or disturbed, the utility operator shall identify the approximate horizontal location of the underground facility on the ground to within 2 feet from the outermost part of the underground facility within 72 hours (excluding Saturdays, Sundays, and legal holidays) by marking, staking, locating, or otherwise providing the location of the utility operator's underground facilities....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t>
  </si>
  <si>
    <t>DC Code § 34-2704. (c)(1) … The method of identifying the location shall conform to standards and requriements, including the use of the color-coding system, established in regulations issued by the Mayor.</t>
  </si>
  <si>
    <t>DC Code § 34-2704 (c)(3)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t>
  </si>
  <si>
    <t xml:space="preserve">    DC Code § 34-2707. (c) Any person who violates any provisionofthis act shall be subject to a civil penalty of $2,500 for the first violation, $5,000 for the second violation, and $10,000 for the third or subsequent violation.</t>
  </si>
  <si>
    <t>Attorney General   
DC Code § 34-2707. (c) ...  Action to recover the civil penalties provided for in this section shall be brought by the Attorney General for the District of Columbia in the Superior Court of the District of Columbia. All penalties recovered from such action, including reasonable attorney’s fees, shall be paid into the General Fund of the District of Columbia.</t>
  </si>
  <si>
    <t>IC 8-1-26-18.5 (a) This section applies to any new or replacement underground facility that an operator installs or causes to be installed after June 30, 2020, in any public right-of-way or on any private property.  (b) Subject to any other applicable federal or state laws or regulations, for any new or replacement underground facility that an operator installs or causes to be installed, the operator shall ensure that: (1) the materials from which the facility is constructed are capable of being detected from above ground level using standard equipment and technologies used by the utility locating industry, such as electromagnetic locating equipment and electromagnetic induction surveys; or (2) if the materials from which the facility is constructed are not capable of being detected from above ground level using standard locating techniques, as described in subdivision (1), the facility is: (A) encased by conductive material; or (B) equipped with an electrically conducting wire or other means of locating the facility while it is underground.</t>
  </si>
  <si>
    <t xml:space="preserve">     NCGS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50 feet in the area of the proposed excavation or demolition. An operator who operates multiple facilities in the area of the proposed excavation or demolition shall locate each facility.  (1a)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t>
  </si>
  <si>
    <t>NCGS § 87-121 (a)(1a)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t>
  </si>
  <si>
    <t xml:space="preserve">    NCGS § 87-122. (c) (9)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   (10)  The excavator shall not use mechanized equipment within 24 inches of a facility that is an oil, petroleum products, or highly volatile liquid pipeline system, a gas transmission line, or an electric transmission line unless the facility operator has consented to the use in writing and the operator's representative is on site during the use of the mechanized equipment. For purposes of this subdivision, the term  oil, petroleum products, or highly volatile liquid pipeline system" has the same meaning as the term "pipeline system" in Title 49 C.F.R. § 195.2, the term "gas transmission line" has the same meaning as the term "transmission line" in Title 49 C.F.R. § 192.3, and the term "electric transmission line" has the same meaning as the term "transmission line" in G.S. 62-100(7).  </t>
  </si>
  <si>
    <t xml:space="preserve">   NCGS § 87-124.  Exemptions.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those responsible for routine maintenance of a right-of-way or any other governmental entity are performing, with labor on their permanent payroll, maintenance activities within the right-of-way. Maintenance activities shall include emergency replacement of signs critical for maintaining safety or reshaping of shoulders and ditches to the original road profile. Maintenance activities do not include the initial installation of traffic signs, traffic control equipment, guardrails or drainage structures. The provisions of this subdivision do not apply when the excavation or demolition is performed by a contractor acting on behalf of a person or entity responsible for routine maintenance of a right-of-way or on behalf of any other governmental entity.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 (9) Pavement milling and pavement resurfacing.
   § 87-125.  (a) An excavator performing an emergency excavation or demolition is not required to give notice to the Notification Center as provided in G.S. 87-122. However, the excavator shall, as soon as practicable, give notice to the Notification Center which shall include a description of the circumstances justifying the emergency. The excavator may request emergency assistance from each affected operator in locating and providing immediate protection to the facilities in the affected area.</t>
  </si>
  <si>
    <t xml:space="preserve">    NCGS § 87-129 There is hereby established the Underground Damage Prevention Review Board to review reports of alleged violations of this Article. The members of the Board shall be appointed by the Governor. The Board shall consist of 15 members as follows: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of a municipality, appointed on the recommendation of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appointed on the recommendation of the North Carolina Rural Water Association;  (13)  A representative from an investor-owned water system;  (14)  A representative from an electric membership corporation; and  (15)  A representative from a cable company, appointed on the recommendation of the North Carolina Cable Telecommunications Association..  ...  (a4)  Eight members of the Board shall constitute a quorum.  (a5)  The Governor shall designate one member of the Board as chair.  (a6)  The Board may adopt rules to implement this Article.  (b)  The Board shall receive reports of alleged violations of this Article. The Board shall contact persons against whom reports have been filed to inform them of the alleged violation within 10 days of the filing of the report...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t>
  </si>
  <si>
    <t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t>
  </si>
  <si>
    <t>North Carolina Utilities Commission
(NCGS § 87-129 (b1))
Attorney General will provide counsel
(NCGS § 87-129 (g))</t>
  </si>
  <si>
    <t xml:space="preserve">  MA Damage Prevention Rules 220 CMR 99.06: (2) All markings shall indicate, where practicable, the width, if it is greater than two inches, and material of the underground facility, as well as any change in direction and any terminus points of the facility. ... (5) Marking shall extend at least 15 feet beyond the boundaries of the premarked area, if premarking is required.</t>
  </si>
  <si>
    <t xml:space="preserve">    M.G.L. Chapter 82, § 40E identifies the "Massachusetts Department of Telecommunications and Energy" as the enforcement agency.  
    MA Damage Prevention Rules 220 CMR 99.09 identify the " Department" which is then defined in 99.02 as "Department of Public Utilities, Commonwealth of Massachusetts." as the enforcement agency.</t>
  </si>
  <si>
    <t>Yes
(MA Damage Prevention Rules 220 CMR § 99.07(9))</t>
  </si>
  <si>
    <t>Massachusetts Damage Prevention Rules, 220 CMR 99.00
Updated Oct. 18, 2019
(https://www.mass.gov/regulations/220-CMR-9900-procedures-for-the-determination-and-enforcement-of-violations-of-safety#downloads)</t>
  </si>
  <si>
    <t xml:space="preserve">    NRS 455.160. provides that the Nevada PUC or AG may enjoin excavation which poses danger of death or serious physical harm or property damage.
Current rulemaking in docket #20-02024</t>
  </si>
  <si>
    <t>24"
(KRS 367.4903 (11))</t>
  </si>
  <si>
    <t xml:space="preserve">    KRS 367.4909  (5)  An operator shall respond to facility locate requests and provide a positive response as follows: (a) To a normal excavation locate request within two (2) working days after receiving notification from an excavator or any time prior to the scheduled excavation start date if agreed upon as provided in subsection (7) of Section 5 of this Act, excluding large projects requests, design information requests, emergency locate requests, and unmapped or untonable facilities; (b) To an emergency locate request, as quickly as possible but not to exceed fortyeight (48) hours after receiving notification from an excavator; (c) To a design information request, within ten (10) working days after receiving notification from the person making the request; and (d) To a large project request, with two (2)  working days the operator shall notify the excavator that an excavation area has been determined to be a large project, and the operator shall respond to the request within five (5) working days from the later of receiving notification from an excavator or prior to the scheduled excavation start date for that location if agreed upon as provided in subsection (7) of Section 5 of this Act; (e)  To an unmapped or untonable facility requrest, within two (2) working days the operator shall notify the excavator that an excavation area has been determined to an unmapped or untonable project, and the operator shall respond to the request within five (5) working days for a normal locate request or eight (8) working days for a large project request from the later of receiving the notification from an excavator or prior to the scheduled excavation start date if agreed upon... (f) To a fiber-to-the-premises broadband deployment excavation request, in locations not already served by fiber-to-the-premises, within four (4) working days. (6) Within one (1) working day after receiving a second notice request from an excavator pursuant to subsection (12) of Section 3 of this Act, an operator shall locate its facility and update the positive response system. (7) An operator shall, after receiving an emergency locate request, a normal excavation locate request, an unmapped or untonable location request, or a large project request as provided in subsection (5) of this section: (a) Inform the excavator of the approximate location and description of any of the operator's underground facilities that may be damaged or pose a safety concern because of excavation or demolition; (b) Unless permanent facility markers are provided, provide temporary markings to inform the excavator of the ownership and approximate location of the underground facility; and (d) Provide a positive response to the requesting party.
KRS 367.4903 (12) "Working day" means every day, except Saturday, Sunday, and holidays established by federal or state statute.  For purposes of measuring any period of time prescribed or allowed under the Underground Facilities Damage Prevention Act of 1994, a working day shall commence at 12:01 a.m. eastern time and end at 12 midnight eastern time excluding the day the locate request was made.</t>
  </si>
  <si>
    <t>Not addressed.
(Reference KRS 367.4909 (10))</t>
  </si>
  <si>
    <t xml:space="preserve">
KRS 367.4909 (5) An operator shall respond to facility locate requests and provide a positive response as follows.
KRS 367.4909(7) An operator shall, after receiving an emergency locate request, a normal excavation locate request, an unmapped or untonable locate request, or a large project request as provided in subsection (5) of this section: (a)…(b)…(c) provide a positive response to the requesting party.
KRS 367.4903 (21)  "Positive response" means an automated or written communication system provided by each protection notification center for all locate request the center receives pursuant to Section 2 of this Act that allows excavators, locators, operators, and other interested parties to determine the status of locating an underground facility and requires response and verification by operators and excavators to comply with their respective requirements of the Underground Facility Damage Prevention Act of 1994.</t>
  </si>
  <si>
    <t>KRS 367.4911 (10) When excavation or demolition is necessary within the tolerance zone, the excavator shall hand-dig or use nonintrusive means to avoid damage to the underground facility, except that mechanized equipment may be used: (a) To remove the pavement or other manmade hard surface if used during the initial penetration only to the depth necessary and if an individual other than the equipment operator visually monitors the excavation activity; (b) To remove indigenous rock if used during the initial penetration only to the extent necessary, if an individual other than the equipment operator visually monitors the excavation activity, and if the excavation is planned to avoid damage to the underground facility. However, if the underground facility contains flammable, toxic, corrosive, or hazardous products, the excavator shall notify the facility owner of the excavator's intent prior to removing indigenous rock; (c) To remove materials that are more than twelve (12) inches in any direction from the outer edge of the located facility if the excavator visually identifies the precise location of the underground facility or visually confirms that no facility is present within the depth of the excavation, if an individual other than the equipment operator visually monitors the excavation activity, and if the excavation is planned to avoid damage to the underground facility; and (d) To place shores into an existing excavation or remove shores from an xisting excavation.</t>
  </si>
  <si>
    <t xml:space="preserve">    KRS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However, these persons shall take every reasonable precaution to protect the public safety and underground facilities of others. 
    KRS 367.4911 (1) (a) Each excavator, or person responsible for an excavation, planning excavation or demolition work shall, not less than two (2) full working [business] days nor more than ten (10) full working [business] days prior to commencing work, unless a future start date is agreed upon as provided in subsection (7) of Section 5 of this Act, notify each affected operator's designated protection notification center of the excavator's intended work and work schedule.  (b) The two (2) full working [business] days provided for in paragraph (a) of this subsection have elapsed if all affected operators have notified the person.</t>
  </si>
  <si>
    <t>Yes
(KRS 637.4913 (1)(b))</t>
  </si>
  <si>
    <t xml:space="preserve">    KRS 367.4909 (12)  All underground facilities installed after January 1, 2013, shall include a means to accurately identify and locate the underground facilities from the surface. This subsection does not apply to the repair of existing facilities.</t>
  </si>
  <si>
    <t xml:space="preserve">Yes
(KRS 367.4909 (5), (8) and (9)) </t>
  </si>
  <si>
    <t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operator who fails to comply with any provisions of KRS 367.4909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t>
  </si>
  <si>
    <t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excavator who fails to comply with any provision of KRS 367.4911,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t>
  </si>
  <si>
    <t xml:space="preserve">    KRS 278.992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(2) A protection notification center that fails to comply with any provision of KRS 367.4913 shall be subject to a civil fine of one thousand dollars ($1,000) for each violation.  (3) A person that knowingly provides false notice to a utility notification center of an emergency as defined in KRS 367.4903 shall be subject to a civil penalty of one thousand dollars ($1,000) for each violation.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penatly in subsection (1) of this section, not to exceed one thousand dollars ($1,000) for each violation. </t>
  </si>
  <si>
    <t>March 23, 2021 (HB 303 / SB 172)
Effective: January 1, 2022</t>
  </si>
  <si>
    <t>Yes
(TCA § 65-31-108(c))</t>
  </si>
  <si>
    <t>Yes
(TCA §65-31-111(a))</t>
  </si>
  <si>
    <t>No.
(Reference TCA § 65-31-111)</t>
  </si>
  <si>
    <t xml:space="preserve">    Louisiana Revised Statute (R.S.), Title 40, §1749:12.(5) "Demolition" means the total or partial wrecking, razing, rendering, moving, or removing of any building or structure, movable or immovable. ... (7) "Excavation" or "excavate" means any operation causing movement or removal of earth, rock, or other materials in or on the ground or submerged in a marine environment that could reasonably result in damage to underground or submerged utilities or facilities by the use of powered or mechanical or manual means, including but not limited to pile driving, digging, blasting, augering, boring, back filling, dredging, compaction, plowing-in, trenching, ditching, tunneling, land-leveling, grading, and mechanical probing.  Excavation" or "excavate" shall not include manual probing, normal commercial farming operations, or an activity resulting from force majeure, related occurrences, including but not limited to an act of God, or an act of nature.
   Louisiana Adminstrative Code (LAC) Title 55 § 2103.(A) Excavation or Excavate―any operation for the purpose of movement or removal of earth, rock, or other materials in or on the ground by the use of powered or mechanical or manual means, including pile driving, digging, blasting, auguring, boring, back filling, dredging, compressing, plowing-in, trenching, ditching, tunneling, land-leveling, grading, and mechanical probing.</t>
  </si>
  <si>
    <t xml:space="preserve">    R.S. 40:1749.12. ... (2) "Commissioner" means the commissioner of conservation.  (15) "Pipeline" means all intrastate and interstate pipeline facilities defined by 49 CFR 192.3 and 49 CFR 195.2.
    § 1749:23.A  Except as provided in R.S. 40:1749.27, the provisions of this Part 26 may be enforced by the [Louisiana] Department of Public Safety and Corrections or any local law enforcement agency. 
    § 1749:27.A.(1)  Notwithstanding the provisions of R.S. 40:1749.23, the commissioner shall have exclusive authority to enforce the provisions of this Part as it applies to the prevention of damage to pipelines. ... B. For the prevention of damage to pipelines, the powers of the commissioner shall include but are not limited to the following:  (1) Monitoring any excavation or demolition, including requests for the excavator or demolisher to provide the locate request number issued by a regional notification center. (2) Issuing citations or ordering other penalties or remedies. (3) Seeking restraining orders, injunctions, or any other available civil  remedies. (4) Utilizing any other enforcement powers that may be provided by law. ... D.(1)(a) The commissioner shall adjudicate all violations involving the prevention of damage to pipelines and assess civil penalties or other civil remedies for those violations of this Part.</t>
  </si>
  <si>
    <t xml:space="preserve">    R.S. 40:1749.12.(11)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or an intent to conduct normal commerical farming operations, shall supply, prior to the proposed excavation or normal commercial farming operation, the following information to the person responsible for the excavation or normal commercial farming operation: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mark-by time shall be extended by a duration equal to the duration of the inclement weather.  The owner or operator shall notify the excavator or demolisher before the expiration of the mark-by time of the need for such extension.</t>
  </si>
  <si>
    <t xml:space="preserve">    R.S. 40:1749.12.(7)  ..."Excavation" or "excavate" shall not include manual probing, normal commercial farming operations, or an activity resulting from force majeure, related occurrences, including but not limited to an act of God, or an act of nature...(12) "Normal commercial farming operations" means the following operations or activities for agriculture cultivation purposes: (a) Operations or activities that do not encroach upon a private utility or pipeline servitude, public right-of-way, or a public franchise area. (b) Operations or activities that do encroach upon a private utility or pipeline servitude and the depth of the excavation is less than twelve inches in the soil below the existing surface grade.
    §1749.13.(5).C.  This Part shall not apply to activities by operators or land owners excavating their own underground utilities or facilities on their own property or operators' exclusive right-of-way provided there is no encroachment on the rights-of-way of any operator..  
    §1749.15.A.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NOTE:  While "normal commercial farming operations" is not recognized as excavation and a locate request is not required for such activities, should a locate request for these types of activities be submitted, the operator would be required to locate and mark their underground facilities.</t>
  </si>
  <si>
    <t>Yes - but only In the event the location requirements of § 37-15-4 (c) cannot be met or the markings would interfere with traffic or pedestrian control.</t>
  </si>
  <si>
    <t>Executive Committee of the Underground Damage Prevention Authority
    AL Code § 37-15-10.1 (f) The board shall elect an executive committee made up of five representatives from the authority board as provided in this section excluding those entities representing a state agency, who will be responsible for levying civil penalties and taking actions as described in Section 35-15-10, this section, and Section 35-15-10.2.</t>
  </si>
  <si>
    <t xml:space="preserve">    Alaska Statutes Article 06. Alaska Underground Utility Facilities Damage Prevention Act, Section 42.30.400 - 490 
(https://811ak.com/wp-content/uploads/2011/06/AK_LAW1.pdf); and
    Anchorage Municipal Code Chapter 26.90 - Damage to Underground Utility Facilities 
(https://811ak.com/wp-content/uploads/2011/06/AMC.pdf)
    Also see One-Call Center Website, Excavator Handbook, for Information on State Law. (http://https://www.811ak.com/faq/)</t>
  </si>
  <si>
    <t>AK 811 (Digline Inc.)
(https://www.ak811.com/)</t>
  </si>
  <si>
    <t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t>
  </si>
  <si>
    <t xml:space="preserve">     Arkansas Code Annotated (A.C.A.), Title 14, Subtitle 16, Chapter 271: Underground Facilities Damage Prevention Act Sections 14-271-01 to -115. 
(https://arkansas811.com/wp-content/uploads/2020/09/2020-State-Law.pdf). 
    Also, A.C.A., Title 5, Chapter 69, A.C.A. § 5-69-103. 
(http://www.lexisnexis.com/hottopics/arcode/Default.asp)
    Also see One-Call Center Website for Information on State Law.</t>
  </si>
  <si>
    <t>Arkansas One Call
(https://arkansas811.com)</t>
  </si>
  <si>
    <t xml:space="preserve"> </t>
  </si>
  <si>
    <t xml:space="preserve">    California Code 4216.(h)  As used in this article, the following definitions apply: (h) Except as provided in Section 4216.8, “excavator” means any person, firm, contractor or subcontractor, owner, operator, utility, association, corporation, partnership, business trust, public agency, or other entity that, with their own employees or equipment performs any excavation.</t>
  </si>
  <si>
    <t>Yes.
(California Code 4216.3. (e))</t>
  </si>
  <si>
    <t>Yes.
(California Code 4216.4. (c) (3))</t>
  </si>
  <si>
    <t xml:space="preserve">    Positive response to the excavator is generally not addressed.  HOWEVER, California Code 4216.2 (c) dictates that "When the excavation is proposed within 10 feet of a high priority subsurface installation, the operator of the high priority subsurface installation shall notify the excavator of the existence of the high priority subsurface installation to set up an onsite meeting prior to the legal excavation start date and time or at a mutually agreed upon time to determine actions or activities required to verify the location and prevent damage to the high priority subsurface installation....The excavator shall not begin excavating until after the completion of the onsite meeting."     
   4216.3 (c) (1) (A)  On and after January 1, 2021, every operator shall supply an electronic positive response through the regional notification center before the legal excavation start date and time. Upon a showing of good cause by an operator, the board may extend the time by which the operator is required to comply with this requirement. The board shall not grant an extension beyond December 31, 2021. The board shall determine which facts or cir6cumstances constitute good cause. (B) The regional notification center shall make the responses required by subparagraph (A) available to the excavator. (2) The regional notification centers shall annually report to the board regarding their continual technological development in their roles of facilitating communication between excavators and operators in a manner that enhances safety, accountability, and efficiency.</t>
  </si>
  <si>
    <t xml:space="preserve">   4216.3 (c) (1) (A)  On and after January 1, 2021, every operator shall supply an electronic positive response through the regional notification center before the legal excavation start date and time. Upon a showing of good cause by an operator, the board may extend the time by which the operator is required to comply with this requirement. The board shall not grant an extension beyond December 31, 2021. The board shall determine which facts or cir6cumstances constitute good cause. (B) The regional notification center shall make the responses required by subparagraph (A) available to the excavator. (2) The regional notification centers shall annually report to the board regarding their continual technological development in their roles of facilitating communication between excavators and operators in a manner that enhances safety, accountability, and efficiency.</t>
  </si>
  <si>
    <t xml:space="preserve">   California Code 4216.12. (a)The Dig Safe Board is hereby created under, and shall be assisted by the staff of, the Office of the State Fire Marshal until January 1, 2022. On and after January 1, 2022, the board shall be within the Office of Energy Infrastructure Safety within the Natural Resources Agency pursuant to Part 7.3 (commencing with Section 15470) of Division 3 of Title 2.</t>
  </si>
  <si>
    <t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(3) Any operator or excavator who knowingly and willfully violates any of the provisions of this article in a way that results in damage to a gas or hazardous liquid pipeline subsurface installation and that results in the escape of any flammable, toxic, or corrosive gas or liquid is subject to a civil penalty in an amount not to exceed one hundred thousand dollars ($100,000)</t>
  </si>
  <si>
    <t xml:space="preserve">An action may be brought by the Attorney General, the district attorney, or the local or state agency that issued the permit to excavate, for the enforcement of the civil penalty pursuant to this section in a civil action 9 California Government Code 4216 California Code of Regulations brought in the name of the people of the State of California. If penalties are collected as a result of a civil suit brought by a state or local agency for collection of those civil penalties, the penalties imposed shall be paid to the general fund of the agency. If more than one agency is involved in enforcement, the penalties imposed shall be apportioned among them by the court in a manner that will fairly offset the relative costs incurred by the state or local agencies, or both, in collecting these fees. (c) This article may also be enforced by the following agencies, either following a recommendation of the Dig Safe Board that the agency shall act to accept, amend, or reject, or through the agency’s own investigations, as follows: (1) The Registrar of Contractors of the Contractors’ State License Board shall enforce this article on contractors, as defined in Article 2 (commencing with Section 7025) of Chapter 9 of Division 3 of the Business and Professions Code, and telephone corporations, as defined in Section 234 of the Public Utilities Code, when acting as a contractor, as defined in Article 2 (commencing with Section 7025) of Chapter 9 of Division 3 of the Business and Professions Code. Nothing in this section affects the Public Utilities Commission’s existing authority over a public utility. 4216.6 (b) (2) The Public Utilities Commission shall enforce this article on gas corporations, as defined in Section 222 of the Public Utilities Code, and electrical corporations, as defined in Section 218 of the Public Utilities Code, and water corporations, as defined in Section 241 of the Public Utilities Code. (3) The Office of the State Fire Marshal shall enforce this article on operators of hazardous liquid pipeline facilities, as defined in Section 60101 of Chapter 601 of Subtitle VIII of Title 49 of the United States Code. (d) A local governing board may enforce this article on local agencies under the governing board’s jurisdiction. (e) Commencing July 1, 2020, the Dig Safe Board shall enforce this article on persons other than those listed in subdivisions (c) and (d). The board shall not initiate an enforcement action pursuant to this subdivision for a violation that occurred prior to July 1, 2020. As the enforcing body for persons other than those listed in subdivisions (c) and (d), the board may collect any monetary penalties imposed upon those persons.
    4216.12 (a) The California Underground Facilities Safe Excavation Board is hereby created under, and shall be assisted by the staff of, the Office of the State Fire Marshal.  (b) The board shall perform the following tasks:...(4) Enforce this article to the extent authorized by subdivision (e) of Section 4216.6.
</t>
  </si>
  <si>
    <t>Yes.  
     Reference California Code 4216.4 (c) regarding reporting to operators and regional notification centers.</t>
  </si>
  <si>
    <t xml:space="preserve">    Colorado Revised Statutes § 9-1.5-103 (3) (a) (II) Effective January 1, 2021, except in emergency situations, except as to an employee or an employer’s contractor with respect to the employer’s underground facilities, and except as otherwise provided in subsection (3)(e) of this section, a person shall not make or begin excavation without first notifying the notification association. Notice may be given by electronic methods approved by the notification association or by telephone.(b) Notice of the commencement, extent, and duration of the excavation work shall be given at least two business days prior thereto not including the day of actual notice.
(c)
(I) Any notice given pursuant to subsection (3)(b) of this section must include the following:
(A) The name and telephone number of the person who is giving the notice;
(B) The name and telephone number of the excavator; and
(C) The specific location, starting date, and description of the intended excavation activity.
(II) If an area of excavation cannot be accurately described on the locate request, the excavator shall notify the owner or operator of the area of excavation using one or more of the following methods:
(A) Physical delineation with white marks on a hard surface area;
(B) Electronic delineation on a map, plan sheet, or aerial photograph that can be transmitted electronically from the excavator to the facility owner or operator through the notification association; or
(C) Scheduling an on-site meeting between the excavator and the owner or operator.
</t>
  </si>
  <si>
    <t>Yes
(Colorado Revised Statutes § 9-1.5-103 (3)(a)(II));
However, in some cases a single secondary excavator may be listed on a single notification. 
(Colorado Revised Statutes § 9-1.5-103 (3)(d))</t>
  </si>
  <si>
    <t xml:space="preserve">    Colorado Revised Statutes § 9-1.5-102 (3)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 9-1.5-102 (6.5)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(3)(a)(II)  Effective January 1, 2021, except in emergency situations, except as to an employee or an employer’s contractor with respect to the employer’s underground facilities, and except as otherwise provided in subsection (3)(e) of this section, a person shall not make or begin excavation without first notifying the notification association. Notice may be given by electronic methods approved by the notification association or by telephone.
    § 9-1.5-103 (3)(e)  Notwithstanding any other provision of this article 1.5, excavation that is routine or emergency maintenance of the right-of-way of a county-maintained gravel or dirt road and is performed by county employees does not require notification of the notification association unless the excavation will:
(A) Lower the existing grade or elevation of the road or any adjacent shoulder or the designed and constructed elevation of any adjacent ditch flowline; or
(B) Disturb more than six inches in depth as it is conducted.
(II) As used in this subsection (3)(e), “ditch flowline” means the line running the length of the bottom of a ditch so that water entering the ditch runs first to the line and thereafter down the line.
    § 9-1.5-104.5 (2)(a) Any person who intends to excavate shall notify....  For purposes of this paragraph (a), excavation shall not include an excavation by a rancher or a farmer, as defined in section 42-20-108.5, C.R.S., occurring on a ranch or farm unless such excavation is for a nonagricultural purpose.</t>
  </si>
  <si>
    <t xml:space="preserve">    Colorado Revised Statutes § 9-1.5-103 (4)(a)(I) Any owner or operator receiving notice pursuant to subsection (3) of this section shall, at no cost to the excavator and within two business days, not including the day of actual notice, use reasonable care to advise the excavator of the location, number, and size of any underground facilities in the proposed excavation area, including laterals in the public right-of-way, 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The documentation required by this subsection (4)(a)(I) shall be provided to the excavator through the notification association and must meet or exceed any quality standards established by the safety commission pursuant to section 9-1.5-104.2 (1)(a)(I).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t>
  </si>
  <si>
    <t xml:space="preserve">    Colorado Revised Statutes § 9-1.5-105 (1)  ... (2) All underground facility owners and operators are members of the notification association ….   (3) (b) Effective January 1, 2021, each member of the notification association shall provide general information regarding all of the locations of any underground facilities that the member owns or operates, for excavation notification purposes only, and the member’s contact information, both of which shall be updated annually, to the notification association, and the association shall maintain the information on file in a manner that ensures the confidentiality and security of the information.</t>
  </si>
  <si>
    <t xml:space="preserve">   Colorado Revised Statues § 9-1.5-105 (3) (b) Effective January 1, 2021, each member of the notification association shall provide general information regarding all of the locations of any underground facilities that the member owns or operates, for excavation notification purposes only, and the member’s contact information, both of which shall be updated annually, to the notification association, and the association shall maintain the information on file in a manner that ensures the confidentiality and security of the information.</t>
  </si>
  <si>
    <t xml:space="preserve">    Colorado Revised Statutes § 9-1.5-103 (10)  All new underground facilities, including laterals up to the structure or building being served, installed on or after August 8, 2018, must be electronically locatable when installed.
</t>
  </si>
  <si>
    <t>Yes
(Colorado Revised Statutes § 9-1.5-103 (2))</t>
  </si>
  <si>
    <t xml:space="preserve">    Colorado Revised Statutes § 9-1.5-105 (1)There is hereby created a nonprofit corporation in the state of Colorado, referred to in this article 1.5 as the “notification association”, which consists of all owners or operators of underground facilities. All owners and operators shall join the notification association and shall participate in a statewide program that utilizes a single, toll-free telephone number 811 that excavators can use to notify the notification association of pending excavation plans 
 (6) This section does not apply to: (a) Any owner or occupant of real property under which underground facilities are buried if the facilities are used solely to furnish service or commodities to the real property and no part of the facilities is located in a public street, county road, alley, or right-of-way dedicated to public use; or (b) Any homewowner.</t>
  </si>
  <si>
    <t xml:space="preserve">    Colorado Revised Statutes § 9-1.5-105 (4)(a)(I) The notification association is governed by a board of directors which must be representative of the membership of the association.  (b) The board of directors shall be elected by the membership of the association pursuant to the bylaws of the association. </t>
  </si>
  <si>
    <t>Colorado Revised Statutes § 9-1.5-104.2 (1) (a)  There is hereby created the underground damage prevention safety commission in the department of labor and employment. The safety commission is transferred to the department by a type 2transfer as that term is defined in section 24-1-105. The safety commission shall:
(I) Advise the notification association and other state agencies, the general assembly, and local governments on:
(A) Best practices and training to prevent damage to underground utilities;
(B) Policies to enhance public safety, including the establishment and periodic updating of industry best standards, including marking and documentation best practices and technology advancements; and
(C) Policies and best practices to improve efficiency and cost savings to the 811 program, including the review, establishment, and periodic updating of industry best standards, to ensure the highest level of productivity and service for the benefit of both excavators and owners and operators; and
(II) Review complaints alleging violations of this article 1.5 involving practices related to underground facilities and order appropriate remedial action or penalties.</t>
  </si>
  <si>
    <t xml:space="preserve">    Colorado Revised Statutes § 9-1.5-102 (6.9) "Underground Damage Prevention Safety Commission" or "Safety Commission" means the   enforcement authority established in section 9-1.5-104.2.
    § 9-1.5-104.2 (1) (a) There is hereby created the underground damage prevention safety commission in the department of labor and employment.  … the Safety Commission shall: (II) Review complaints alleging violations of this article 1.5 involving practices related to underground facilities and order appropriate remedial action or penalties.</t>
  </si>
  <si>
    <t xml:space="preserve">   Official Code of Georgia Annotated (O.C.G.A.) § 25-9-3(15)(A)  'Excavating' means any operation using mechanized equipment or explosives to move earth, rock, or other material below existing grade.  Such term shall include, but shall not be  limited to, augering, blasting, boring, digging, ditching, dredging, drilling, driving-in, grading, plowing-in, ripping, scraping, trenching, and tunneling.	(B)  Such term shall not include : (i)  Farming activities; (ii)  Milling or pavement repair that does not exceed the depth of the existing pavement or 12 inches, whichever is less; or (iii)  Routine road maintenance or railroad maintenance activities carried out by road maintenance or railroad employees or contractors, provided that such activities:	(I)  Occur  entirely within the right of way of a public road, street, railroad, or highway of the state; (II)  Are  carried out with reasonable care so as to protect any  underground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(III)  If involving the replacement of existing guard rails and sign posts, replace such guard rails and sign posts in their previous locations and at their previous depth.  </t>
  </si>
  <si>
    <t xml:space="preserve">    O.C.G.A. § 25-9-3 (16)  'Excavator' means any person engaged in blasting or excavating.</t>
  </si>
  <si>
    <t>Yes (limited to hydrocarbon and hazardous liquid markings)
(OK Statutes § 63-142.6  B.) ...The excavator shall maintain and preserve all hydrocarbon and 
hazardous liquid markings for the duration of the excavation or demolition and shall notify 
the notification center if such marks are no longer visible or are removed and underground 
facilities have not been exposed.</t>
  </si>
  <si>
    <t xml:space="preserve">   New Jersey General and Permanent Statutes (N.J.S.), Title 48: Public Utilities, § 48:2-75. 3. ... "Excavate" or "excavating"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New Jersey Administrative Code (N.J.A.C.) § 14:2-1.2 "Excavate," "excavating,"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t>
  </si>
  <si>
    <t xml:space="preserve">    Nevada Revised Statutes (NRS) 455.092.  “Excavation” means the 
movement or removal of earth, rock or other material in or on the ground 
by use of mechanical equipment or by the placement and discharge 
of explosives. The term includes augering, backfilling, boring, digging, 
ditching, drilling, grading, plowing-in, ripping, scraping, trenching and 
tunneling.</t>
  </si>
  <si>
    <t xml:space="preserve">    Tennessee Code Annotated (TCA) § 65-31-102. (8) Demolish or demolition means any operation by which a structure or mass of material is wrecked, razed, rendered, moved or removed by means of any tools, equipment, or discharge of explosives; … (10) Excavate or excavation:  (A) Means an operation for the purpose of the movement, placement, or removal of earth, rock, or other materials in or on the ground by use of mechanized equipment or by discharge of explosives, and includes augering, backfilling, blasting, boring, digging, ditching, drilling, grading, pile-driving, plowing-in, pulling-in, ripping, scraping, sub-soiling, trenching, and tunneling; and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t>
  </si>
  <si>
    <t xml:space="preserve">    TCA § 65-31-102. (11) Excavator means any person who engages in activities described in subdivisions (A) and (B) in the definition of excavate contained in this section;</t>
  </si>
  <si>
    <t xml:space="preserve">    TCA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(1)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 (2) If the proposed area of excavation or demolition is not served by the one-call service as provided in § 65-31-107, then the notice required by this subsection (a) shall be served on each operator which has filed a list required by § 65-31-105 indicating that it has underground utilities located in the county where the excavation or demolition is to occur; (3) If the proposed area of excavation or demolition is served by the one-call service, as provided for in § 65-31-107, the notice required by this subsection (a) shall be served on such one-call service; provided, that where demolition of a building is proposed, each affected operator shall be given reasonable time to remove or protect its utilities before demolition of the building begins. </t>
  </si>
  <si>
    <t xml:space="preserve">    TCA § 65-31-108 (c)  An excavator shall exercise reasonable care to avoid damage caused by an excavation or demolition within the safety zone around the marked location of the underground utilities by hand digging when practical, utilizing pneumatic hand tools, or utilizing mechanical or technical methods approved by the facility owner or operator.  Hand digging and non-invasive methods are not required for removal of pavement or concrete.  As used in this subsection (c),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</si>
  <si>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    TCA § 65-31-102 (10)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t>
  </si>
  <si>
    <t xml:space="preserve"> TCA § 65-31-108.(a) (1)  (A)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t>
  </si>
  <si>
    <t xml:space="preserve">    TCA § 65-31-108. (a) (1) (A) Each operator notified in accordance with 65-31-106 shall stake or otherwise mark ...  (b)  Each operator participating in a one-call service that has been notified in accordance with § 65-31-106 shall notify the one-call service ... This notice shall fulfill the operator's obligation set forth in subsection (e). … (e)  If no facilities exist in the tract or parcel of land, the operators shall make a reasonable effort to so advise the individual who initiated the request, provided the request is received in accordance with § 65-31-106. </t>
  </si>
  <si>
    <t xml:space="preserve">    TCA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 This notice shall fulfill the operator's obligation set forth in subsection (e). When each operator notified in accordance with 65-31-106 has notified the one-call service that its underground utilities in the proposed area of excavation have been marked or that the operator has no underground utilities in the proposed area of excavation, the person responsible for the excavation or demolition may immediately proceed with the excavation or demolition, notwithstanding the minimum three-working-day notice requirement before excavation or demolition can begin set forth in 65-31-106(a).….  (e)  If no facilities exist in the tract or parcel of land, the operators shall make a reasonable effort to so advise the individual who initiated the request, provided the request is received in accordance with § 65-31-106. </t>
  </si>
  <si>
    <t xml:space="preserve">   TCA § 65-31-102. (17)  "Operator" means any person who owns or operates a utility;... (20)  "Utility"... (B)  Does not include any railroad, the Tennessee department of transportation, or any natural flowing runoff systems;  
     § 65-31-107. (b) (1) All operators are required to join the one-call service and utilize the services of the
notification center ... </t>
  </si>
  <si>
    <t>4/7/2010
Administrative: 12/1/2021</t>
  </si>
  <si>
    <t xml:space="preserve">    RCW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RCW 19.122.020(2) "Business day" means any day other than Saturday, Sunday, or a legal local, state, or federal holiday.
    § 19.122.033 – (1) Before commencing any excavation, an excavator must notify pipeline companies of the scheduled commencement of excavation through a one-number locator service in the same manner as required for notifying facility operators of excavation under RCW 19.122.030. ...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</si>
  <si>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 xml:space="preserve">    RCW 19.122.020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Locate marks are not required to indicate the depth of the underground facility given the potential change in topography over time.</t>
  </si>
  <si>
    <t>RCW 19.122.130 (1) The commission must contract with a statewide, nonprofit entity whose purpose is to reduce damages to underground and above ground facilities, promote safe excavation practices, and review complaints of alleged violations of this chapter. The contract must not obligate funding by the commission for activities performed by the nonprofit entity or the safety committee under this section.  (2)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A water-sewer district subject to regulation under Title 57 RCW; (ix) The commission; and (x) A telecommunications company. (b) The safety committee may pass bylaws and provide for those organizational processes that are necessary to complete the safety committee's tasks. (4) The safety committee must meet at least once every three months. (5)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be a balanced group, including at least one excavator and one facility operator. (7) Before reviewing a complaint alleging a violation of this chapter, the review committee must notify the person making the complaint and the alleged violator of its review and of the opportunity to participate. (8)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t>
  </si>
  <si>
    <t>3/26/2020
Admin: 7/19/22</t>
  </si>
  <si>
    <t xml:space="preserve">    West Virginia (WV) Code § 24C-1-2. "Demolish" or "demolition" means any operation by which a structure or mass of material is wrecked, razed, rendered, moved, or removed by means of any tools, equipment or discharge of explosives which could damage underground facilities: Provided, That "demolish" and "demolition" do not include earth-disturbing activities authorized pursuant to the provisions of article three, chapter twenty-two of this code or article two, chapter twenty-two-a of this code. ... "Excavate" or "excavation" means any operation in which earth, rock or other material in the ground is moved, removed or otherwise displaced by means of any tools, equipment or explosives, and includes, without limitation, boring, backfilling, grading, trenching, trenchless technology, digging, ditching, dredging, drilling, auguring, tunneling, moleing, scraping, cable or pipe plowing and driving, wrecking, razing, rendering, moving or removing any structure or mass of material,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where all work is confined to the traveled portion of the paved public way and does not exceed a depth greater than 12 inches measured from the top of the paved road surface.</t>
  </si>
  <si>
    <t xml:space="preserve">    West Virginia (WV) Code, Chapter 24C. Underground Facilities Damage Prevention, Article 1. One Call System.  §§ 24C-1-1 to -11
(https://code.wvlegislature.gov/24C-1-2/)
    Also see One-Call Center Website for Information on State Law.</t>
  </si>
  <si>
    <t xml:space="preserve">    WY Statutes § 37-12-302.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  If an excavation on a single project lasts more than fourteen (14) business days, the excavator shall give notice at least once each succeeding fourteen (14) business day period. Notice to the notification center is notice to each member thereof in the area. </t>
  </si>
  <si>
    <t xml:space="preserve">    WY Statutes § 37-12-302.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If an emergency excavation is undertaken to suppress wildfires, the excavator shall notify the notification center as soon as practical. The excavator and operator shall not be required to mark the area being excavated for wildfire suppression.</t>
  </si>
  <si>
    <t xml:space="preserve">    Idaho Statutes Annotated (IDStat), Title 55, Chapter 22, § 55-2202 (7)  "Excavation" means any operation in which earth, rock, or other material in the ground is moved or otherwise displaced by any means including, but not limited to, explosives.</t>
  </si>
  <si>
    <t xml:space="preserve">   IDStat, § 55-2202 (8)  "Excavator" means any person who engages directly in excavation.</t>
  </si>
  <si>
    <t xml:space="preserve">    IDStat, § 55-2205 (2)  Upon receipt of the notice provided for in this section, the underground facility owner or the owner’s agent shall locate and mark its locatable underground facilities with reasonable accuracy, as defined in section 55-2022, Idaho Code,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</si>
  <si>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 xml:space="preserve">    IDStat, § 55-2202 (15)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</si>
  <si>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 xml:space="preserve">    IDStat, § 55-2203  (2)  The board shall consist of eleven (11) members, each of whom shall be appointed by and serve at the pleasure of the governor. All members of the board shall be qualified by experience, knowledge and integrity in formulating rules, reviewing complaints referred to it, assessing penalties, and properly performing the functions of the board. Of the eleven (11) members, one (1) each shall represent the interests of the following designated groups and be:  (a)  A city official or a county official;  (b)  An employee or elected official of a highway district;  (c)  An employee of the Idaho public utilities commission;  (d)  An employee or officer of a one-number notification service entity or a member of the Idaho utility coordinating council or similar cooperative statewide nonprofit organization created to coordinate the protection of underground facilities in specific geographic portions of the state;  (e)  An employee or officer of an underground facility owner;  (f)  An employee or officer of an underground pipeline facility owner;  (g)  An employee or officer of a rural underground facility owner;  (h)  An employee or officer of a contractor;  (i)  An employee or officer of a building contractor;  (j)  An employee or officer of an excavator; and  (k)  An employee or owner of an agricultural enterprise, a representative of the agriculture industry, or an employee or an official of a public entity that delivers water for irrigation.</t>
  </si>
  <si>
    <t xml:space="preserve">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(a) Every person that owns or operates an underground facility located in the City of Chicago ... shall also provide a map of the underground facility in the electronic format required by CDOT rules.  </t>
  </si>
  <si>
    <t xml:space="preserve">    Addressed indirectly in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(c)  A person owning or operating an underground facility subject to this chapter shall report to DIGGER any changes in the information required under subsection 10-21-040(a) within 30 days after the change. </t>
  </si>
  <si>
    <t xml:space="preserve">    Kansas Statute Annotated (K.S.A.) § 66-1802. (d) "Excavation"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t>
  </si>
  <si>
    <t xml:space="preserve">    K.S.A. § 66-1802. (e) "Excavator" means any person who engages directly in excavation activities within the state of Kansas, but shall not include any occupant of a dwelling who: (1) Uses such dwelling as a primary residence; and (2) excavates on the premises of such dwelling. ... (m) Person means any individual, partnership, corporation, association, franchise holder, state, city, county or any governmental subdivision or instrumentality of a state and its employees, agents or legal representatives.</t>
  </si>
  <si>
    <t xml:space="preserve">    K.S.A. § 66-1802. (q)  Tier 1 facility means an underground facility used for transporting, gathering, storing, conveying, transmitting or distributing gas, electricity, communications, crude oil, refined or reprocessed petroleum, petroleum products or hazardous liquids.  (r)  Tier 2 facility means an underground facility used for transporting, gathering, storing, conveying, transmitting or distributing potable water or sanitary sewage. (s)  "Tier 3 facility" means a water or wastewater system utility which serves more than 20,000 customers who elects to be a tier 3 member of the notification center pursuant to this subsection. 
    K.S.A. § 66-1803.  An excavator shall not engage in excavation near the location of any underground facility without first having ascertained, in the manner prescribed in this act, a location of all underground facilities in the proposed area of the excavation.
    K.S.A.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K.S.A. § 66-1807.  (a) In the case of an emergency ... excavation, maintenance or repairs may be made without using explosives, if notice and advice thereof, whether in writing or otherwise are given to the operator or notification center as soon as reasonably possible.
   Kansas Administrative Regulations (KAR)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</si>
  <si>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    K.S.A. § 66-1802. (t)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KAR § 82-14-1. (r) Tolerance zone has the meaning specified in K.S.A. 66-1802 and amendments thereto.  The tolerance zone shall not be greater than the following:  (1) 25 inches for each tier 1 facility; and  (2) 61 inches for each tier 2 facility.</t>
  </si>
  <si>
    <t xml:space="preserve">    K.S.A. § 66-1802.  (d)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(e)  Excavator means any person who engages directly in excavation activities within the state of Kansas, but shall not include any occupant of a dwelling who: (1) Uses such dwelling as a primary residence; and (2) excavates on the premises of such dwelling.  
    K.S.A. § 66-1804.  (a) Except in the case of an emergency, an excavator shall serve notice of intent of excavation ... on each operator having underground tier 1 facilities located in the proposed area of excavation.... (g) The provisions of this section shall not apply to a pre-engineered project or a permitted project, except that the excavators shall be required to give notification in accordance with this section prior to starting such project.
    K.S.A. § 66-1807.  (a) In the case of an emergency ...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</si>
  <si>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    K.S.A.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(b) If the operator of tier 2 facilities cannot accurately mark the tolerance zone, such operator shall mark the approximate location to the best of its ability, notify the excavator that the markings may not be accurate, and provide additional guidance to the excavator in locating the facilities as needed during the excavation.  (c) The operator of tier 2 facilities shall not be required to provide notification of the tolerance zone for facilities which are at a depth at least two feet deeper than the excavator plans to excavate but does have to notify the excavator of their existence.  (d)(1)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 (2) If the operator of a tier 1 facility is a provider of electricity, the duty of the operator to mark shall not extend to another person's side of the point where ownership of the facility changes from the operator to another person as determined by the operator's rules and regulations, tariffs, service or membership agreements or other similar documents.
(e) If the excavator notifies the notification center, within two working days after the initial identification of the 
    KAR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or separate agreements between the parties, the operator of a tier 2 facility shall perform one of the following within the two working days before the excavation scheduled start date assigned by the notification center or the tier 2 member or tier 3 member, whichever is later: (1) Mark the location of its facilities according to the requirements of subsections (m) and (n) in the area described in the notice of intent of excavation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(h) Each operator of a tier 2 facility that notifies an excavator of its election to require a tolerance zone of 60 inches shall record and maintain the following records of the notification for at least two years: ... (i) Each operator of a tier 2 facility that notifies an excavator of its election not to provide locates for its facilities that are expected to be two feet deeper than the excavator’s maximum planned excavation depth shall record and maintain the following records of the notification for at least two years: ... (j) If the operator of a tier 2 facility is unable to provide the location of its facilities within a 60-inch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t>
  </si>
  <si>
    <t xml:space="preserve">    K.S.A. § 66-1802. (g)  Locatable facility means facilities for which the tolerance zone can be determined by the operator using generally accepted practices such as as-built construction drawings, system maps, probes, locator devices or any other type of proven technology for locating.
    K.S.A. § 66-1806  (i)  All tier 1 facilities installed by an operator after January 1, 2003, shall be locatable.  (j)  All tier 2 facilities installed by an operator after July 1, 2008, shall be locatable.
   KAR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KAR § 82-14-3 (k) Each tier 2 facility constructed, replaced, or repaired after July 1, 2008 shall be locatable. Location data shall be maintained in the form of maps or any other format as determined by the operator.</t>
  </si>
  <si>
    <t xml:space="preserve">Yes
(Reference K.S.A. § 66-1802. (l), and KAR § 82-14-2. (g)) </t>
  </si>
  <si>
    <t xml:space="preserve">    K.S.A. § 66-1805. (m)  On and after July 1, 2009, the notification center's board of directors shall include two members from tier 2 facilities and one member from tier 3 facilities.</t>
  </si>
  <si>
    <t>4/18/2019
Admin: 2009</t>
  </si>
  <si>
    <t xml:space="preserve">    23 M.R.S.A. §3360-A.1. A-2. "Commercial timber harvesting activity" has the same meaning as "timer harvesting" activities as defined in Title 12, section 8868, subsection 5.  B. "Emergency excavation" means immediate excavation necessary to prevent injury, death or loss of an existing vital service.  C. "Excavation" means any operation in which earth, rock or other material below the ground is moved or otherwise displaced, by means of power tools, power equipment or explosives and including grading, trenching, digging, ditching, drilling, augering, tunneling, scraping and cable or pipe driving, except tilling of soil and gardening or displacement of earth, rock or other material for agricultural purposes. ... D-1. "Shoulder-grading activity" means highway maintenance work that involves the use of a motorgrader or other suitable construction equipment with a blade on the shoulder of a road to remove accumulated sand, gravel, sod or other material to establish drainage away from the traveled portion of the highway. </t>
  </si>
  <si>
    <t xml:space="preserve">    23 M.R.S.A. §3360-A.5-B.  A person is exempt from the notice requirements of subsection 3 for any excavation undertaken in conjunction with a commercial timber harvesting activity as long as the excavation: ...
    §3360-A.5-C.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
    §3360-A.5-D. An excavator is exempt from the notice requirements of subsection 3 and subsection 10-A for any excavation undertaken within the boundaries of a cemetery if the following procedures are followed. ...
    §3360-A.5-E. An excavator that is a licensing authority as defined by Title 35-A, section 2502, subsection 1 or its designee may be exempt from subsection 4-C for any excavation that is shoulder-grading activity if the excavator complies with this subsection. ...
    §3360-A.5-I. B. Except as provided in paragraph C, an excavator is exempt from the notice requirements of subsection 3 and subsection 10 when undertaking an excavation within a quarry or borrow pit lawfully located on March 1, 2011.
    §3360-A.5-J.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§3360-A.5-K.  A person is exempt from the requirements of this section for any grading activities undertaken on private roads that meet the following criteria:….
    Maine PUC Rule 65-407 c895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An excavator is exempt from the notice requirements of Section 4(B) for any excavation undertaken within the boundaries of a cemetery if the following procedures are followed….  (4)  An excavator that is a licensing authority as defined by 35-A M.R.S.A. §2502(1) or its designee is exempt from Subsection 4(C)(2) for any excavation that is shoulder-grading activity if the excavator complies with this subsection....  
    §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t>
  </si>
  <si>
    <t>2021
Admin: 2021</t>
  </si>
  <si>
    <t xml:space="preserve">    MA General Laws (M.G.L.), Chapter 82, § 40. ''Excavation'',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t>
  </si>
  <si>
    <t>9/17/2004
(Def. of Excavation updated between 2019-2022)</t>
  </si>
  <si>
    <t>4/1/2014
Administrative: 2016</t>
  </si>
  <si>
    <t>1/1/2006
Administrative: 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</si>
</sst>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yy;@"/>
    <numFmt numFmtId="165" formatCode="[$-409]mmmm\ d\,\ yy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u/>
      <sz val="8"/>
      <color indexed="81"/>
      <name val="Tahoma"/>
      <family val="2"/>
    </font>
    <font>
      <b/>
      <u/>
      <sz val="12"/>
      <name val="Arial"/>
      <family val="2"/>
    </font>
    <font>
      <b/>
      <sz val="10"/>
      <name val="Arial"/>
      <family val="2"/>
    </font>
    <font>
      <u/>
      <sz val="8"/>
      <name val="Arial"/>
      <family val="2"/>
    </font>
    <font>
      <sz val="9"/>
      <color indexed="81"/>
      <name val="Tahoma"/>
      <family val="2"/>
    </font>
    <font>
      <b/>
      <sz val="9"/>
      <color indexed="81"/>
      <name val="Tahoma"/>
      <family val="2"/>
    </font>
    <font>
      <sz val="10"/>
      <color theme="1"/>
      <name val="Arial"/>
      <family val="2"/>
    </font>
    <font>
      <b/>
      <sz val="14"/>
      <color theme="1"/>
      <name val="Calibri"/>
      <family val="2"/>
      <scheme val="minor"/>
    </font>
    <font>
      <b/>
      <sz val="11"/>
      <name val="Arial"/>
      <family val="2"/>
    </font>
    <font>
      <sz val="11"/>
      <name val="Calibri"/>
      <family val="2"/>
      <scheme val="minor"/>
    </font>
    <font>
      <sz val="14"/>
      <color theme="1"/>
      <name val="Calibri"/>
      <family val="2"/>
      <scheme val="minor"/>
    </font>
    <font>
      <sz val="8"/>
      <color theme="1"/>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ED4F6"/>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3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s>
  <cellStyleXfs count="14">
    <xf numFmtId="0" fontId="0" fillId="0" borderId="0"/>
    <xf numFmtId="0" fontId="16" fillId="0" borderId="0" applyNumberFormat="0" applyFill="0" applyBorder="0" applyAlignment="0" applyProtection="0">
      <alignment vertical="top"/>
      <protection locked="0"/>
    </xf>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01">
    <xf numFmtId="0" fontId="0" fillId="0" borderId="0" xfId="0"/>
    <xf numFmtId="0" fontId="14" fillId="0" borderId="0" xfId="0" applyFont="1" applyAlignment="1">
      <alignment horizontal="center" vertical="center" wrapText="1"/>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164" fontId="14"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4" fillId="0" borderId="7" xfId="0" applyFont="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24" fillId="3" borderId="8" xfId="1" applyFont="1" applyFill="1" applyBorder="1" applyAlignment="1" applyProtection="1">
      <alignment horizontal="center" vertical="center" wrapText="1"/>
    </xf>
    <xf numFmtId="0" fontId="24" fillId="3" borderId="9" xfId="1" applyFont="1" applyFill="1" applyBorder="1" applyAlignment="1" applyProtection="1">
      <alignment horizontal="center" vertical="center" wrapText="1"/>
    </xf>
    <xf numFmtId="0" fontId="24" fillId="2" borderId="10" xfId="1" applyFont="1" applyFill="1" applyBorder="1" applyAlignment="1" applyProtection="1">
      <alignment horizontal="center" vertical="center" wrapText="1"/>
    </xf>
    <xf numFmtId="0" fontId="24" fillId="2" borderId="11" xfId="1" applyFont="1" applyFill="1" applyBorder="1" applyAlignment="1" applyProtection="1">
      <alignment horizontal="center" vertical="center" wrapText="1"/>
    </xf>
    <xf numFmtId="0" fontId="24" fillId="2" borderId="12" xfId="1" applyFont="1" applyFill="1" applyBorder="1" applyAlignment="1" applyProtection="1">
      <alignment horizontal="center" vertical="center" wrapText="1"/>
    </xf>
    <xf numFmtId="0" fontId="24" fillId="4" borderId="13" xfId="1" applyFont="1" applyFill="1" applyBorder="1" applyAlignment="1" applyProtection="1">
      <alignment horizontal="center" vertical="center" wrapText="1"/>
    </xf>
    <xf numFmtId="0" fontId="24" fillId="4" borderId="11" xfId="1" applyFont="1" applyFill="1" applyBorder="1" applyAlignment="1" applyProtection="1">
      <alignment horizontal="center" vertical="center" wrapText="1"/>
    </xf>
    <xf numFmtId="0" fontId="24" fillId="6" borderId="14" xfId="0" applyFont="1" applyFill="1" applyBorder="1" applyAlignment="1">
      <alignment horizontal="center" vertical="center" wrapText="1"/>
    </xf>
    <xf numFmtId="0" fontId="24" fillId="0" borderId="0" xfId="0" applyFont="1" applyAlignment="1">
      <alignment horizontal="center" vertical="center" wrapText="1"/>
    </xf>
    <xf numFmtId="0" fontId="24" fillId="3" borderId="16" xfId="1" applyFont="1" applyFill="1" applyBorder="1" applyAlignment="1" applyProtection="1">
      <alignment horizontal="center" vertical="center" wrapText="1"/>
    </xf>
    <xf numFmtId="0" fontId="24" fillId="3" borderId="11" xfId="1" applyFont="1" applyFill="1" applyBorder="1" applyAlignment="1" applyProtection="1">
      <alignment horizontal="center" vertical="center" wrapText="1"/>
    </xf>
    <xf numFmtId="0" fontId="24" fillId="4" borderId="10" xfId="1" applyFont="1" applyFill="1" applyBorder="1" applyAlignment="1" applyProtection="1">
      <alignment horizontal="center" vertical="center" wrapText="1"/>
    </xf>
    <xf numFmtId="0" fontId="14" fillId="6" borderId="17" xfId="0" applyFont="1" applyFill="1" applyBorder="1" applyAlignment="1">
      <alignment horizontal="center" vertical="center" wrapText="1"/>
    </xf>
    <xf numFmtId="0" fontId="14" fillId="7" borderId="7" xfId="0" applyFont="1" applyFill="1" applyBorder="1" applyAlignment="1">
      <alignment horizontal="center" vertical="center" wrapText="1"/>
    </xf>
    <xf numFmtId="164" fontId="14" fillId="0" borderId="7" xfId="0" applyNumberFormat="1" applyFont="1" applyBorder="1" applyAlignment="1" applyProtection="1">
      <alignment horizontal="center" vertical="center" wrapText="1"/>
      <protection locked="0"/>
    </xf>
    <xf numFmtId="164" fontId="14" fillId="5" borderId="7" xfId="0" applyNumberFormat="1"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164" fontId="14" fillId="0" borderId="7" xfId="0" applyNumberFormat="1" applyFont="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14" fontId="14" fillId="5" borderId="7" xfId="0" applyNumberFormat="1" applyFont="1" applyFill="1" applyBorder="1" applyAlignment="1" applyProtection="1">
      <alignment horizontal="center" vertical="center" wrapText="1"/>
      <protection locked="0"/>
    </xf>
    <xf numFmtId="0" fontId="15" fillId="0" borderId="0" xfId="0" applyFont="1" applyAlignment="1">
      <alignment horizontal="center" vertical="center"/>
    </xf>
    <xf numFmtId="0" fontId="14" fillId="8" borderId="7" xfId="0" applyFont="1" applyFill="1" applyBorder="1" applyAlignment="1" applyProtection="1">
      <alignment horizontal="center" vertical="center" wrapText="1"/>
      <protection locked="0"/>
    </xf>
    <xf numFmtId="0" fontId="26" fillId="3" borderId="19" xfId="1" applyFont="1" applyFill="1" applyBorder="1" applyAlignment="1" applyProtection="1">
      <alignment horizontal="center" vertical="center" wrapText="1"/>
    </xf>
    <xf numFmtId="0" fontId="26" fillId="2" borderId="20" xfId="1" applyFont="1" applyFill="1" applyBorder="1" applyAlignment="1" applyProtection="1">
      <alignment horizontal="center" vertical="center" wrapText="1"/>
    </xf>
    <xf numFmtId="0" fontId="26" fillId="4" borderId="19" xfId="1" applyFont="1" applyFill="1" applyBorder="1" applyAlignment="1" applyProtection="1">
      <alignment horizontal="center" vertical="center" wrapText="1"/>
    </xf>
    <xf numFmtId="0" fontId="26" fillId="4" borderId="18" xfId="1" applyFont="1" applyFill="1" applyBorder="1" applyAlignment="1" applyProtection="1">
      <alignment horizontal="center" vertical="center" wrapText="1"/>
    </xf>
    <xf numFmtId="0" fontId="26" fillId="0" borderId="7" xfId="1" applyFont="1" applyBorder="1" applyAlignment="1">
      <alignment horizontal="center" vertical="center" wrapText="1"/>
      <protection locked="0"/>
    </xf>
    <xf numFmtId="0" fontId="26" fillId="5" borderId="7" xfId="1" applyFont="1" applyFill="1" applyBorder="1" applyAlignment="1">
      <alignment horizontal="center" vertical="center" wrapText="1"/>
      <protection locked="0"/>
    </xf>
    <xf numFmtId="0" fontId="14" fillId="7" borderId="7" xfId="0" applyFont="1" applyFill="1" applyBorder="1" applyAlignment="1">
      <alignment horizontal="center" vertical="center"/>
    </xf>
    <xf numFmtId="0" fontId="20" fillId="0" borderId="16" xfId="0" applyFont="1" applyBorder="1" applyAlignment="1">
      <alignment horizontal="center" vertical="center"/>
    </xf>
    <xf numFmtId="0" fontId="26" fillId="0" borderId="22" xfId="1" applyFont="1" applyBorder="1" applyAlignment="1">
      <alignment horizontal="center" vertical="center" wrapText="1"/>
      <protection locked="0"/>
    </xf>
    <xf numFmtId="0" fontId="14" fillId="0" borderId="0" xfId="0" applyFont="1" applyAlignment="1" applyProtection="1">
      <alignment horizontal="center" vertical="center" wrapText="1"/>
      <protection locked="0"/>
    </xf>
    <xf numFmtId="0" fontId="26" fillId="4" borderId="20" xfId="1" applyFont="1" applyFill="1" applyBorder="1" applyAlignment="1" applyProtection="1">
      <alignment horizontal="center" vertical="center" wrapText="1"/>
    </xf>
    <xf numFmtId="0" fontId="14" fillId="9" borderId="0" xfId="0" applyFont="1" applyFill="1" applyAlignment="1">
      <alignment horizontal="center" vertical="center"/>
    </xf>
    <xf numFmtId="0" fontId="24" fillId="3" borderId="3" xfId="0" applyFont="1" applyFill="1" applyBorder="1" applyAlignment="1">
      <alignment horizontal="center" vertical="center" wrapText="1"/>
    </xf>
    <xf numFmtId="0" fontId="24" fillId="3" borderId="24" xfId="1" applyFont="1" applyFill="1" applyBorder="1" applyAlignment="1" applyProtection="1">
      <alignment horizontal="center" vertical="center" wrapText="1"/>
    </xf>
    <xf numFmtId="0" fontId="24" fillId="4" borderId="9" xfId="1" applyFont="1" applyFill="1" applyBorder="1" applyAlignment="1" applyProtection="1">
      <alignment horizontal="center" vertical="center" wrapText="1"/>
    </xf>
    <xf numFmtId="0" fontId="24" fillId="4" borderId="15" xfId="1" applyFont="1" applyFill="1" applyBorder="1" applyAlignment="1" applyProtection="1">
      <alignment horizontal="center" vertical="center" wrapText="1"/>
    </xf>
    <xf numFmtId="0" fontId="15" fillId="0" borderId="1" xfId="0" applyFont="1" applyBorder="1" applyAlignment="1">
      <alignment horizontal="left" vertical="center" wrapText="1"/>
    </xf>
    <xf numFmtId="0" fontId="28" fillId="0" borderId="0" xfId="0" applyFont="1" applyAlignment="1">
      <alignment horizontal="center" vertical="center"/>
    </xf>
    <xf numFmtId="0" fontId="16" fillId="3" borderId="19" xfId="1" applyFill="1" applyBorder="1" applyAlignment="1" applyProtection="1">
      <alignment horizontal="center" vertical="center" wrapText="1"/>
    </xf>
    <xf numFmtId="0" fontId="16" fillId="3" borderId="26" xfId="1" applyFill="1" applyBorder="1" applyAlignment="1" applyProtection="1">
      <alignment horizontal="center" vertical="center" wrapText="1"/>
    </xf>
    <xf numFmtId="0" fontId="16" fillId="2" borderId="18" xfId="1" applyFill="1" applyBorder="1" applyAlignment="1" applyProtection="1">
      <alignment horizontal="center" vertical="center" wrapText="1"/>
    </xf>
    <xf numFmtId="0" fontId="16" fillId="4" borderId="17" xfId="1" applyFill="1" applyBorder="1" applyAlignment="1" applyProtection="1">
      <alignment horizontal="center" vertical="center" wrapText="1"/>
    </xf>
    <xf numFmtId="0" fontId="16" fillId="4" borderId="19" xfId="1" applyFill="1" applyBorder="1" applyAlignment="1" applyProtection="1">
      <alignment horizontal="center" vertical="center" wrapText="1"/>
    </xf>
    <xf numFmtId="0" fontId="16" fillId="2" borderId="19" xfId="1" applyFill="1" applyBorder="1" applyAlignment="1" applyProtection="1">
      <alignment horizontal="center" vertical="center" wrapText="1"/>
    </xf>
    <xf numFmtId="0" fontId="14" fillId="0" borderId="7" xfId="0" applyFont="1" applyBorder="1" applyAlignment="1">
      <alignment horizontal="center" vertical="center" wrapText="1"/>
    </xf>
    <xf numFmtId="0" fontId="24" fillId="3" borderId="14"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16" fillId="3" borderId="21" xfId="1" applyFill="1" applyBorder="1" applyAlignment="1" applyProtection="1">
      <alignment horizontal="center" vertical="center" wrapText="1"/>
    </xf>
    <xf numFmtId="0" fontId="24" fillId="3" borderId="3" xfId="1" applyFont="1" applyFill="1" applyBorder="1" applyAlignment="1" applyProtection="1">
      <alignment horizontal="center" vertical="center" wrapText="1"/>
    </xf>
    <xf numFmtId="0" fontId="16" fillId="4" borderId="20" xfId="1" applyFill="1" applyBorder="1" applyAlignment="1" applyProtection="1">
      <alignment horizontal="center" vertical="center" wrapText="1"/>
    </xf>
    <xf numFmtId="0" fontId="14" fillId="2" borderId="19" xfId="0" applyFont="1" applyFill="1" applyBorder="1" applyAlignment="1">
      <alignment horizontal="center" vertical="center" wrapText="1"/>
    </xf>
    <xf numFmtId="0" fontId="0" fillId="2" borderId="28" xfId="0" applyFill="1" applyBorder="1"/>
    <xf numFmtId="0" fontId="29" fillId="2" borderId="25" xfId="0" applyFont="1" applyFill="1" applyBorder="1" applyAlignment="1">
      <alignment horizontal="center" vertical="center" textRotation="255"/>
    </xf>
    <xf numFmtId="0" fontId="29" fillId="0" borderId="25" xfId="0" applyFont="1" applyBorder="1" applyAlignment="1">
      <alignment horizontal="center" vertical="center" textRotation="255"/>
    </xf>
    <xf numFmtId="0" fontId="26" fillId="3" borderId="26" xfId="1" applyFont="1" applyFill="1" applyBorder="1" applyAlignment="1" applyProtection="1">
      <alignment horizontal="center" vertical="center" wrapText="1"/>
    </xf>
    <xf numFmtId="0" fontId="24" fillId="2" borderId="14" xfId="1" applyFont="1" applyFill="1" applyBorder="1" applyAlignment="1" applyProtection="1">
      <alignment horizontal="center" vertical="center" wrapText="1"/>
    </xf>
    <xf numFmtId="0" fontId="26" fillId="2" borderId="17" xfId="1" applyFont="1" applyFill="1" applyBorder="1" applyAlignment="1" applyProtection="1">
      <alignment horizontal="center" vertical="center" wrapText="1"/>
    </xf>
    <xf numFmtId="0" fontId="0" fillId="2" borderId="25" xfId="0" applyFill="1" applyBorder="1"/>
    <xf numFmtId="0" fontId="24" fillId="2" borderId="16" xfId="1" applyFont="1" applyFill="1" applyBorder="1" applyAlignment="1" applyProtection="1">
      <alignment horizontal="center" vertical="center" wrapText="1"/>
    </xf>
    <xf numFmtId="0" fontId="16" fillId="2" borderId="26" xfId="1" applyFill="1" applyBorder="1" applyAlignment="1" applyProtection="1">
      <alignment horizontal="center" vertical="center" wrapText="1"/>
    </xf>
    <xf numFmtId="0" fontId="24" fillId="2" borderId="9" xfId="1" applyFont="1" applyFill="1" applyBorder="1" applyAlignment="1" applyProtection="1">
      <alignment horizontal="center" vertical="center" wrapText="1"/>
    </xf>
    <xf numFmtId="0" fontId="14" fillId="5" borderId="0" xfId="0" applyFont="1" applyFill="1" applyAlignment="1">
      <alignment horizontal="center" vertical="center" wrapText="1"/>
    </xf>
    <xf numFmtId="0" fontId="14" fillId="8" borderId="0" xfId="0" applyFont="1" applyFill="1" applyAlignment="1">
      <alignment horizontal="center" vertical="center" wrapText="1"/>
    </xf>
    <xf numFmtId="0" fontId="26" fillId="8" borderId="7" xfId="1" applyFont="1" applyFill="1" applyBorder="1" applyAlignment="1">
      <alignment horizontal="center" vertical="center" wrapText="1"/>
      <protection locked="0"/>
    </xf>
    <xf numFmtId="164" fontId="14" fillId="8" borderId="7" xfId="0" applyNumberFormat="1" applyFont="1" applyFill="1" applyBorder="1" applyAlignment="1" applyProtection="1">
      <alignment horizontal="center" vertical="center" wrapText="1"/>
      <protection locked="0"/>
    </xf>
    <xf numFmtId="0" fontId="14" fillId="8" borderId="7" xfId="1" applyFont="1" applyFill="1" applyBorder="1" applyAlignment="1">
      <alignment horizontal="center" vertical="center" wrapText="1"/>
      <protection locked="0"/>
    </xf>
    <xf numFmtId="0" fontId="14" fillId="5" borderId="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7" xfId="0" applyFont="1" applyFill="1" applyBorder="1" applyAlignment="1" applyProtection="1">
      <alignment horizontal="center" vertical="center"/>
      <protection locked="0"/>
    </xf>
    <xf numFmtId="164" fontId="14" fillId="8" borderId="7" xfId="0" applyNumberFormat="1" applyFont="1" applyFill="1" applyBorder="1" applyAlignment="1" applyProtection="1">
      <alignment horizontal="center" vertical="center"/>
      <protection locked="0"/>
    </xf>
    <xf numFmtId="0" fontId="14" fillId="5" borderId="29" xfId="0" applyFont="1" applyFill="1" applyBorder="1" applyAlignment="1" applyProtection="1">
      <alignment horizontal="center" vertical="center" wrapText="1"/>
      <protection locked="0"/>
    </xf>
    <xf numFmtId="0" fontId="13" fillId="0" borderId="0" xfId="0" applyFont="1" applyAlignment="1">
      <alignment horizontal="center" vertical="center"/>
    </xf>
    <xf numFmtId="164" fontId="13" fillId="0" borderId="0" xfId="0" applyNumberFormat="1" applyFont="1" applyAlignment="1">
      <alignment horizontal="center" vertical="center"/>
    </xf>
    <xf numFmtId="164" fontId="26" fillId="5" borderId="7" xfId="1" applyNumberFormat="1" applyFont="1" applyFill="1" applyBorder="1" applyAlignment="1">
      <alignment horizontal="center" vertical="center" wrapText="1"/>
      <protection locked="0"/>
    </xf>
    <xf numFmtId="164" fontId="26" fillId="8" borderId="7" xfId="1" applyNumberFormat="1" applyFont="1" applyFill="1" applyBorder="1" applyAlignment="1">
      <alignment horizontal="center" vertical="center" wrapText="1"/>
      <protection locked="0"/>
    </xf>
    <xf numFmtId="164" fontId="26" fillId="0" borderId="11" xfId="1" applyNumberFormat="1" applyFont="1" applyBorder="1" applyAlignment="1">
      <alignment horizontal="center" vertical="center" wrapText="1"/>
      <protection locked="0"/>
    </xf>
    <xf numFmtId="164" fontId="25" fillId="8" borderId="7" xfId="1" applyNumberFormat="1" applyFont="1" applyFill="1" applyBorder="1" applyAlignment="1">
      <alignment horizontal="center" vertical="center" wrapText="1"/>
      <protection locked="0"/>
    </xf>
    <xf numFmtId="0" fontId="14" fillId="0" borderId="0" xfId="0" applyFont="1" applyAlignment="1">
      <alignment vertical="center" wrapText="1"/>
    </xf>
    <xf numFmtId="0" fontId="24" fillId="7" borderId="7" xfId="0" applyFont="1" applyFill="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8" borderId="7"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7" xfId="1" applyFont="1" applyFill="1" applyBorder="1" applyAlignment="1">
      <alignment horizontal="left" vertical="center" wrapText="1"/>
      <protection locked="0"/>
    </xf>
    <xf numFmtId="0" fontId="14" fillId="5" borderId="0" xfId="0" applyFont="1" applyFill="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vertical="center" wrapText="1"/>
    </xf>
    <xf numFmtId="0" fontId="14" fillId="5" borderId="7" xfId="0" applyFont="1" applyFill="1" applyBorder="1" applyAlignment="1">
      <alignment horizontal="left" vertical="center" wrapText="1"/>
    </xf>
    <xf numFmtId="0" fontId="14" fillId="8" borderId="7" xfId="0" applyFont="1" applyFill="1" applyBorder="1" applyAlignment="1">
      <alignment horizontal="left" vertical="center" wrapText="1"/>
    </xf>
    <xf numFmtId="164" fontId="14" fillId="8" borderId="7" xfId="0" applyNumberFormat="1" applyFont="1" applyFill="1" applyBorder="1" applyAlignment="1" applyProtection="1">
      <alignment horizontal="left" vertical="center" wrapText="1"/>
      <protection locked="0"/>
    </xf>
    <xf numFmtId="0" fontId="26" fillId="8" borderId="7" xfId="1" applyFont="1" applyFill="1" applyBorder="1" applyAlignment="1">
      <alignment horizontal="left" vertical="center" wrapText="1"/>
      <protection locked="0"/>
    </xf>
    <xf numFmtId="0" fontId="26" fillId="0" borderId="0" xfId="1" applyFont="1" applyAlignment="1" applyProtection="1">
      <alignment horizontal="center" vertical="center" wrapText="1"/>
    </xf>
    <xf numFmtId="0" fontId="14" fillId="5" borderId="29" xfId="0" applyFont="1" applyFill="1" applyBorder="1" applyAlignment="1" applyProtection="1">
      <alignment horizontal="left" vertical="center" wrapText="1"/>
      <protection locked="0"/>
    </xf>
    <xf numFmtId="0" fontId="14" fillId="5" borderId="0" xfId="0" applyFont="1" applyFill="1" applyAlignment="1" applyProtection="1">
      <alignment horizontal="left" vertical="center" wrapText="1"/>
      <protection locked="0"/>
    </xf>
    <xf numFmtId="164" fontId="14" fillId="5" borderId="7" xfId="0" applyNumberFormat="1"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6" fontId="14" fillId="5" borderId="7" xfId="0" applyNumberFormat="1" applyFont="1" applyFill="1" applyBorder="1" applyAlignment="1" applyProtection="1">
      <alignment horizontal="left" vertical="center" wrapText="1"/>
      <protection locked="0"/>
    </xf>
    <xf numFmtId="0" fontId="14" fillId="0" borderId="7" xfId="0" quotePrefix="1" applyFont="1" applyBorder="1" applyAlignment="1" applyProtection="1">
      <alignment horizontal="left" vertical="center" wrapText="1"/>
      <protection locked="0"/>
    </xf>
    <xf numFmtId="0" fontId="14" fillId="7" borderId="7" xfId="0" applyFont="1" applyFill="1" applyBorder="1" applyAlignment="1">
      <alignment horizontal="left" vertical="center" wrapText="1"/>
    </xf>
    <xf numFmtId="164" fontId="14" fillId="0" borderId="7" xfId="0" applyNumberFormat="1" applyFont="1" applyBorder="1" applyAlignment="1" applyProtection="1">
      <alignment horizontal="left" vertical="center" wrapText="1"/>
      <protection locked="0"/>
    </xf>
    <xf numFmtId="164" fontId="26" fillId="10" borderId="7" xfId="1" applyNumberFormat="1" applyFont="1" applyFill="1" applyBorder="1" applyAlignment="1">
      <alignment horizontal="center" vertical="center" wrapText="1"/>
      <protection locked="0"/>
    </xf>
    <xf numFmtId="165" fontId="14" fillId="5" borderId="7" xfId="0" applyNumberFormat="1" applyFont="1" applyFill="1" applyBorder="1" applyAlignment="1" applyProtection="1">
      <alignment horizontal="center" vertical="center" wrapText="1"/>
      <protection locked="0"/>
    </xf>
    <xf numFmtId="165" fontId="14" fillId="0" borderId="7" xfId="0" applyNumberFormat="1" applyFont="1" applyBorder="1" applyAlignment="1" applyProtection="1">
      <alignment horizontal="center" vertical="center" wrapText="1"/>
      <protection locked="0"/>
    </xf>
    <xf numFmtId="165" fontId="14" fillId="10" borderId="7" xfId="0" applyNumberFormat="1" applyFont="1" applyFill="1" applyBorder="1" applyAlignment="1" applyProtection="1">
      <alignment horizontal="center" vertical="center" wrapText="1"/>
      <protection locked="0"/>
    </xf>
    <xf numFmtId="165" fontId="14" fillId="0" borderId="7" xfId="0" applyNumberFormat="1" applyFont="1" applyBorder="1" applyAlignment="1" applyProtection="1">
      <alignment horizontal="center" vertical="center"/>
      <protection locked="0"/>
    </xf>
    <xf numFmtId="165" fontId="14" fillId="8" borderId="7" xfId="0"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165" fontId="14" fillId="5" borderId="7" xfId="0" applyNumberFormat="1" applyFont="1" applyFill="1" applyBorder="1" applyAlignment="1" applyProtection="1">
      <alignment horizontal="left" vertical="center" wrapText="1"/>
      <protection locked="0"/>
    </xf>
    <xf numFmtId="0" fontId="24" fillId="3" borderId="8"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14" fillId="0" borderId="22" xfId="0" applyFont="1" applyBorder="1" applyAlignment="1">
      <alignment horizontal="left" vertical="center" wrapText="1"/>
    </xf>
    <xf numFmtId="0" fontId="14" fillId="8" borderId="22" xfId="0" applyFont="1" applyFill="1" applyBorder="1" applyAlignment="1" applyProtection="1">
      <alignment horizontal="left" vertical="center" wrapText="1"/>
      <protection locked="0"/>
    </xf>
    <xf numFmtId="165" fontId="26" fillId="0" borderId="7" xfId="1" applyNumberFormat="1" applyFont="1" applyBorder="1" applyAlignment="1">
      <alignment horizontal="center" vertical="center" wrapText="1"/>
      <protection locked="0"/>
    </xf>
    <xf numFmtId="0" fontId="24" fillId="11" borderId="14" xfId="0" applyFont="1" applyFill="1" applyBorder="1" applyAlignment="1">
      <alignment horizontal="center" vertical="center" wrapText="1"/>
    </xf>
    <xf numFmtId="164" fontId="24" fillId="11" borderId="15" xfId="0" applyNumberFormat="1" applyFont="1" applyFill="1" applyBorder="1" applyAlignment="1">
      <alignment horizontal="center" vertical="center" wrapText="1"/>
    </xf>
    <xf numFmtId="164" fontId="24" fillId="11" borderId="3" xfId="0" applyNumberFormat="1" applyFont="1" applyFill="1" applyBorder="1" applyAlignment="1">
      <alignment horizontal="center" vertical="center" wrapText="1"/>
    </xf>
    <xf numFmtId="0" fontId="14" fillId="11" borderId="17" xfId="0" applyFont="1" applyFill="1" applyBorder="1" applyAlignment="1">
      <alignment horizontal="center" vertical="center" wrapText="1"/>
    </xf>
    <xf numFmtId="164" fontId="14" fillId="11" borderId="18" xfId="0" applyNumberFormat="1" applyFont="1" applyFill="1" applyBorder="1" applyAlignment="1">
      <alignment horizontal="center" vertical="center" wrapText="1"/>
    </xf>
    <xf numFmtId="164" fontId="14" fillId="11" borderId="21" xfId="0" applyNumberFormat="1" applyFont="1" applyFill="1" applyBorder="1" applyAlignment="1">
      <alignment horizontal="center" vertical="center" wrapText="1"/>
    </xf>
    <xf numFmtId="164" fontId="24" fillId="11" borderId="2" xfId="0" applyNumberFormat="1" applyFont="1" applyFill="1" applyBorder="1" applyAlignment="1">
      <alignment horizontal="center" vertical="center" wrapText="1"/>
    </xf>
    <xf numFmtId="164" fontId="25" fillId="5" borderId="7" xfId="1" applyNumberFormat="1" applyFont="1" applyFill="1" applyBorder="1" applyAlignment="1">
      <alignment horizontal="center" vertical="center" wrapText="1"/>
      <protection locked="0"/>
    </xf>
    <xf numFmtId="0" fontId="26" fillId="0" borderId="7" xfId="1" applyFont="1" applyBorder="1" applyAlignment="1">
      <alignment horizontal="left" vertical="center" wrapText="1"/>
      <protection locked="0"/>
    </xf>
    <xf numFmtId="164" fontId="26" fillId="5" borderId="7" xfId="1" applyNumberFormat="1" applyFont="1" applyFill="1" applyBorder="1" applyAlignment="1">
      <alignment horizontal="left" vertical="center" wrapText="1"/>
      <protection locked="0"/>
    </xf>
    <xf numFmtId="0" fontId="10" fillId="0" borderId="0" xfId="4"/>
    <xf numFmtId="0" fontId="35" fillId="0" borderId="32" xfId="4" applyFont="1" applyBorder="1" applyAlignment="1">
      <alignment horizontal="center" vertical="center" wrapText="1"/>
    </xf>
    <xf numFmtId="0" fontId="15" fillId="3" borderId="32" xfId="4" applyFont="1" applyFill="1" applyBorder="1" applyAlignment="1">
      <alignment horizontal="left" vertical="center" wrapText="1"/>
    </xf>
    <xf numFmtId="0" fontId="33" fillId="0" borderId="32" xfId="4" applyFont="1" applyBorder="1" applyAlignment="1">
      <alignment horizontal="center" vertical="center"/>
    </xf>
    <xf numFmtId="0" fontId="33" fillId="0" borderId="32" xfId="4" applyFont="1" applyBorder="1" applyAlignment="1">
      <alignment vertical="center" wrapText="1"/>
    </xf>
    <xf numFmtId="0" fontId="33" fillId="0" borderId="32" xfId="4" applyFont="1" applyBorder="1" applyAlignment="1">
      <alignment horizontal="center" vertical="center" wrapText="1"/>
    </xf>
    <xf numFmtId="0" fontId="13" fillId="8" borderId="32" xfId="4" applyFont="1" applyFill="1" applyBorder="1" applyAlignment="1" applyProtection="1">
      <alignment horizontal="center" vertical="center" wrapText="1"/>
      <protection locked="0"/>
    </xf>
    <xf numFmtId="0" fontId="13" fillId="0" borderId="32" xfId="4" applyFont="1" applyBorder="1" applyAlignment="1" applyProtection="1">
      <alignment horizontal="left" vertical="center" wrapText="1"/>
      <protection locked="0"/>
    </xf>
    <xf numFmtId="0" fontId="13" fillId="8" borderId="32" xfId="4" applyFont="1" applyFill="1" applyBorder="1" applyAlignment="1" applyProtection="1">
      <alignment horizontal="left" vertical="center" wrapText="1"/>
      <protection locked="0"/>
    </xf>
    <xf numFmtId="165" fontId="33" fillId="0" borderId="32" xfId="4" applyNumberFormat="1" applyFont="1" applyBorder="1" applyAlignment="1">
      <alignment horizontal="center"/>
    </xf>
    <xf numFmtId="165" fontId="16" fillId="0" borderId="32" xfId="1" applyNumberFormat="1" applyBorder="1" applyAlignment="1" applyProtection="1">
      <alignment horizontal="center"/>
    </xf>
    <xf numFmtId="0" fontId="10" fillId="0" borderId="32" xfId="4" applyBorder="1"/>
    <xf numFmtId="165" fontId="16" fillId="0" borderId="32" xfId="1" applyNumberFormat="1" applyBorder="1" applyAlignment="1" applyProtection="1">
      <alignment horizontal="center" vertical="center" wrapText="1"/>
    </xf>
    <xf numFmtId="0" fontId="26" fillId="0" borderId="32" xfId="1" applyFont="1" applyBorder="1" applyAlignment="1" applyProtection="1">
      <alignment horizontal="center" vertical="center" wrapText="1"/>
    </xf>
    <xf numFmtId="165" fontId="16" fillId="0" borderId="32" xfId="1" applyNumberFormat="1" applyBorder="1" applyAlignment="1" applyProtection="1">
      <alignment horizontal="center" vertical="center"/>
    </xf>
    <xf numFmtId="0" fontId="15" fillId="3" borderId="32" xfId="0" applyFont="1" applyFill="1" applyBorder="1" applyAlignment="1" applyProtection="1">
      <alignment horizontal="left" vertical="center" wrapText="1"/>
      <protection locked="0"/>
    </xf>
    <xf numFmtId="0" fontId="15" fillId="3" borderId="32"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8" borderId="32" xfId="1" applyFill="1" applyBorder="1" applyAlignment="1" applyProtection="1">
      <alignment horizontal="center" vertical="center" wrapText="1"/>
    </xf>
    <xf numFmtId="0" fontId="16" fillId="8" borderId="32" xfId="1" applyFill="1" applyBorder="1" applyAlignment="1" applyProtection="1">
      <alignment horizontal="left" vertical="center" wrapText="1"/>
    </xf>
    <xf numFmtId="165" fontId="16" fillId="0" borderId="32" xfId="1" applyNumberFormat="1" applyBorder="1" applyAlignment="1" applyProtection="1">
      <alignment horizontal="left" vertical="center" wrapText="1"/>
    </xf>
    <xf numFmtId="0" fontId="16" fillId="8" borderId="32" xfId="1" applyFill="1" applyBorder="1" applyAlignment="1">
      <alignment horizontal="left" vertical="center" wrapText="1"/>
      <protection locked="0"/>
    </xf>
    <xf numFmtId="165" fontId="16" fillId="0" borderId="32" xfId="1" applyNumberFormat="1" applyBorder="1" applyAlignment="1">
      <alignment horizontal="left" vertical="center" wrapText="1"/>
      <protection locked="0"/>
    </xf>
    <xf numFmtId="0" fontId="26" fillId="10" borderId="0" xfId="1" applyFont="1" applyFill="1" applyAlignment="1" applyProtection="1">
      <alignment horizontal="left" vertical="center" wrapText="1"/>
    </xf>
    <xf numFmtId="0" fontId="26" fillId="10" borderId="0" xfId="1" applyFont="1" applyFill="1" applyAlignment="1" applyProtection="1">
      <alignment horizontal="center" vertical="center" wrapText="1"/>
    </xf>
    <xf numFmtId="0" fontId="13" fillId="0" borderId="0" xfId="0" applyFont="1" applyAlignment="1">
      <alignment wrapText="1"/>
    </xf>
    <xf numFmtId="0" fontId="8" fillId="0" borderId="0" xfId="6"/>
    <xf numFmtId="0" fontId="15" fillId="3" borderId="32" xfId="6" applyFont="1" applyFill="1" applyBorder="1" applyAlignment="1">
      <alignment horizontal="left" vertical="center" wrapText="1"/>
    </xf>
    <xf numFmtId="0" fontId="13" fillId="0" borderId="32" xfId="6" applyFont="1" applyBorder="1" applyAlignment="1">
      <alignment horizontal="left" vertical="center" wrapText="1"/>
    </xf>
    <xf numFmtId="0" fontId="13" fillId="0" borderId="32" xfId="6" applyFont="1" applyBorder="1" applyAlignment="1">
      <alignment horizontal="center" vertical="center" wrapText="1"/>
    </xf>
    <xf numFmtId="0" fontId="33" fillId="0" borderId="32" xfId="6" applyFont="1" applyBorder="1" applyAlignment="1">
      <alignment horizontal="center" vertical="center"/>
    </xf>
    <xf numFmtId="0" fontId="33" fillId="0" borderId="32" xfId="6" applyFont="1" applyBorder="1" applyAlignment="1">
      <alignment vertical="center" wrapText="1"/>
    </xf>
    <xf numFmtId="0" fontId="33" fillId="0" borderId="32" xfId="6" applyFont="1" applyBorder="1" applyAlignment="1">
      <alignment horizontal="center" vertical="center" wrapText="1"/>
    </xf>
    <xf numFmtId="0" fontId="13" fillId="8" borderId="32" xfId="6" applyFont="1" applyFill="1" applyBorder="1" applyAlignment="1">
      <alignment horizontal="center" vertical="center" wrapText="1"/>
    </xf>
    <xf numFmtId="0" fontId="13" fillId="8" borderId="32" xfId="6" applyFont="1" applyFill="1" applyBorder="1" applyAlignment="1">
      <alignment horizontal="left" vertical="center" wrapText="1"/>
    </xf>
    <xf numFmtId="165" fontId="13" fillId="0" borderId="32" xfId="6" applyNumberFormat="1" applyFont="1" applyBorder="1" applyAlignment="1">
      <alignment horizontal="center" vertical="center" wrapText="1"/>
    </xf>
    <xf numFmtId="0" fontId="33" fillId="0" borderId="32" xfId="6" applyFont="1" applyBorder="1" applyAlignment="1">
      <alignment horizontal="left" vertical="center"/>
    </xf>
    <xf numFmtId="0" fontId="8" fillId="0" borderId="32" xfId="6" applyBorder="1" applyAlignment="1">
      <alignment horizontal="left" vertical="center"/>
    </xf>
    <xf numFmtId="0" fontId="33" fillId="0" borderId="32" xfId="6" applyFont="1" applyBorder="1" applyAlignment="1">
      <alignment horizontal="left" vertical="center" wrapText="1"/>
    </xf>
    <xf numFmtId="165" fontId="33" fillId="0" borderId="32" xfId="6" applyNumberFormat="1" applyFont="1" applyBorder="1" applyAlignment="1">
      <alignment horizontal="center" vertical="center"/>
    </xf>
    <xf numFmtId="165" fontId="33" fillId="0" borderId="32" xfId="6" applyNumberFormat="1" applyFont="1" applyBorder="1" applyAlignment="1">
      <alignment horizontal="left" vertical="center" wrapText="1"/>
    </xf>
    <xf numFmtId="0" fontId="8" fillId="0" borderId="32" xfId="6" applyBorder="1" applyAlignment="1">
      <alignment vertical="center" wrapText="1"/>
    </xf>
    <xf numFmtId="165" fontId="33" fillId="0" borderId="32" xfId="6" applyNumberFormat="1" applyFont="1" applyBorder="1" applyAlignment="1">
      <alignment horizontal="left" vertical="center"/>
    </xf>
    <xf numFmtId="0" fontId="13" fillId="8" borderId="32" xfId="6" applyFont="1" applyFill="1" applyBorder="1" applyAlignment="1">
      <alignment vertical="center" wrapText="1"/>
    </xf>
    <xf numFmtId="49" fontId="13" fillId="8" borderId="32" xfId="6" applyNumberFormat="1" applyFont="1" applyFill="1" applyBorder="1" applyAlignment="1">
      <alignment horizontal="left" vertical="center" wrapText="1"/>
    </xf>
    <xf numFmtId="165" fontId="33" fillId="0" borderId="32" xfId="6" applyNumberFormat="1" applyFont="1" applyBorder="1" applyAlignment="1" applyProtection="1">
      <alignment horizontal="center" vertical="center" wrapText="1"/>
      <protection locked="0"/>
    </xf>
    <xf numFmtId="165" fontId="33" fillId="0" borderId="32" xfId="6" applyNumberFormat="1" applyFont="1" applyBorder="1" applyAlignment="1" applyProtection="1">
      <alignment horizontal="center" vertical="center"/>
      <protection locked="0"/>
    </xf>
    <xf numFmtId="165" fontId="33" fillId="0" borderId="32" xfId="6" applyNumberFormat="1" applyFont="1" applyBorder="1" applyAlignment="1" applyProtection="1">
      <alignment horizontal="left" vertical="center" wrapText="1"/>
      <protection locked="0"/>
    </xf>
    <xf numFmtId="0" fontId="13" fillId="0" borderId="32" xfId="6" applyFont="1" applyBorder="1" applyAlignment="1">
      <alignment vertical="center" wrapText="1"/>
    </xf>
    <xf numFmtId="165" fontId="16" fillId="0" borderId="32" xfId="1" applyNumberFormat="1" applyBorder="1" applyAlignment="1" applyProtection="1">
      <alignment horizontal="center" wrapText="1"/>
    </xf>
    <xf numFmtId="165" fontId="33" fillId="0" borderId="32" xfId="6" applyNumberFormat="1" applyFont="1" applyBorder="1" applyAlignment="1">
      <alignment horizontal="center"/>
    </xf>
    <xf numFmtId="0" fontId="13" fillId="8" borderId="32" xfId="6" applyFont="1" applyFill="1" applyBorder="1" applyAlignment="1">
      <alignment horizontal="left" wrapText="1"/>
    </xf>
    <xf numFmtId="0" fontId="16" fillId="5" borderId="7" xfId="1" applyFill="1" applyBorder="1" applyAlignment="1">
      <alignment horizontal="left" vertical="center" wrapText="1"/>
      <protection locked="0"/>
    </xf>
    <xf numFmtId="0" fontId="7" fillId="0" borderId="0" xfId="7"/>
    <xf numFmtId="0" fontId="13" fillId="0" borderId="32" xfId="7" applyFont="1" applyBorder="1" applyAlignment="1">
      <alignment horizontal="left" vertical="center" wrapText="1"/>
    </xf>
    <xf numFmtId="0" fontId="33" fillId="0" borderId="32" xfId="7" applyFont="1" applyBorder="1" applyAlignment="1">
      <alignment horizontal="center" vertical="center"/>
    </xf>
    <xf numFmtId="0" fontId="33" fillId="0" borderId="32" xfId="7" applyFont="1" applyBorder="1" applyAlignment="1">
      <alignment vertical="center" wrapText="1"/>
    </xf>
    <xf numFmtId="0" fontId="33" fillId="0" borderId="32" xfId="7" applyFont="1" applyBorder="1" applyAlignment="1">
      <alignment horizontal="center" vertical="center" wrapText="1"/>
    </xf>
    <xf numFmtId="0" fontId="13" fillId="8" borderId="32" xfId="7" applyFont="1" applyFill="1" applyBorder="1" applyAlignment="1">
      <alignment horizontal="center" vertical="center" wrapText="1"/>
    </xf>
    <xf numFmtId="0" fontId="13" fillId="8" borderId="32" xfId="7" applyFont="1" applyFill="1" applyBorder="1" applyAlignment="1">
      <alignment horizontal="left" vertical="center" wrapText="1"/>
    </xf>
    <xf numFmtId="165" fontId="33" fillId="0" borderId="32" xfId="7" applyNumberFormat="1" applyFont="1" applyBorder="1" applyAlignment="1">
      <alignment horizontal="center" vertical="center"/>
    </xf>
    <xf numFmtId="0" fontId="7" fillId="0" borderId="32" xfId="7" applyBorder="1" applyAlignment="1">
      <alignment horizontal="left" vertical="center"/>
    </xf>
    <xf numFmtId="165" fontId="33" fillId="0" borderId="32" xfId="7" applyNumberFormat="1" applyFont="1" applyBorder="1" applyAlignment="1">
      <alignment horizontal="left" vertical="center" wrapText="1"/>
    </xf>
    <xf numFmtId="0" fontId="7" fillId="0" borderId="32" xfId="7" applyBorder="1"/>
    <xf numFmtId="165" fontId="33" fillId="0" borderId="32" xfId="7" applyNumberFormat="1" applyFont="1" applyBorder="1" applyAlignment="1">
      <alignment horizontal="center" vertical="center" wrapText="1"/>
    </xf>
    <xf numFmtId="0" fontId="6" fillId="0" borderId="0" xfId="8"/>
    <xf numFmtId="0" fontId="13" fillId="0" borderId="32" xfId="8" applyFont="1" applyBorder="1" applyAlignment="1">
      <alignment horizontal="left" vertical="center" wrapText="1"/>
    </xf>
    <xf numFmtId="0" fontId="33" fillId="0" borderId="32" xfId="8" applyFont="1" applyBorder="1" applyAlignment="1">
      <alignment horizontal="center" vertical="center"/>
    </xf>
    <xf numFmtId="0" fontId="33" fillId="0" borderId="32" xfId="8" applyFont="1" applyBorder="1" applyAlignment="1">
      <alignment vertical="center" wrapText="1"/>
    </xf>
    <xf numFmtId="0" fontId="33" fillId="0" borderId="32" xfId="8" applyFont="1" applyBorder="1" applyAlignment="1">
      <alignment horizontal="center" vertical="center" wrapText="1"/>
    </xf>
    <xf numFmtId="0" fontId="13" fillId="8" borderId="32" xfId="8" applyFont="1" applyFill="1" applyBorder="1" applyAlignment="1">
      <alignment horizontal="center" vertical="center" wrapText="1"/>
    </xf>
    <xf numFmtId="0" fontId="13" fillId="8" borderId="32" xfId="8" applyFont="1" applyFill="1" applyBorder="1" applyAlignment="1">
      <alignment horizontal="left" vertical="center" wrapText="1"/>
    </xf>
    <xf numFmtId="165" fontId="33" fillId="0" borderId="32" xfId="8" applyNumberFormat="1" applyFont="1" applyBorder="1" applyAlignment="1">
      <alignment horizontal="center" vertical="center"/>
    </xf>
    <xf numFmtId="165" fontId="33" fillId="0" borderId="32" xfId="8" applyNumberFormat="1" applyFont="1" applyBorder="1" applyAlignment="1">
      <alignment horizontal="center" vertical="center" wrapText="1"/>
    </xf>
    <xf numFmtId="0" fontId="6" fillId="0" borderId="32" xfId="8" applyBorder="1" applyAlignment="1">
      <alignment horizontal="left" vertical="center"/>
    </xf>
    <xf numFmtId="0" fontId="36" fillId="0" borderId="32" xfId="8" applyFont="1" applyBorder="1" applyAlignment="1">
      <alignment horizontal="left" vertical="center"/>
    </xf>
    <xf numFmtId="165" fontId="33" fillId="0" borderId="32" xfId="8" applyNumberFormat="1" applyFont="1" applyBorder="1" applyAlignment="1">
      <alignment horizontal="center" wrapText="1"/>
    </xf>
    <xf numFmtId="0" fontId="6" fillId="0" borderId="32" xfId="8" applyBorder="1" applyAlignment="1">
      <alignment wrapText="1"/>
    </xf>
    <xf numFmtId="0" fontId="5" fillId="0" borderId="0" xfId="9"/>
    <xf numFmtId="0" fontId="13" fillId="0" borderId="32" xfId="9" applyFont="1" applyBorder="1" applyAlignment="1">
      <alignment horizontal="left" vertical="center" wrapText="1"/>
    </xf>
    <xf numFmtId="0" fontId="33" fillId="0" borderId="32" xfId="9" applyFont="1" applyBorder="1" applyAlignment="1">
      <alignment horizontal="center" vertical="center" wrapText="1"/>
    </xf>
    <xf numFmtId="0" fontId="33" fillId="0" borderId="32" xfId="9" applyFont="1" applyBorder="1" applyAlignment="1">
      <alignment horizontal="center" vertical="center"/>
    </xf>
    <xf numFmtId="0" fontId="33" fillId="0" borderId="32" xfId="9" applyFont="1" applyBorder="1" applyAlignment="1">
      <alignment vertical="center" wrapText="1"/>
    </xf>
    <xf numFmtId="0" fontId="13" fillId="8" borderId="32" xfId="9" applyFont="1" applyFill="1" applyBorder="1" applyAlignment="1">
      <alignment horizontal="center" vertical="center" wrapText="1"/>
    </xf>
    <xf numFmtId="0" fontId="13" fillId="8" borderId="32" xfId="9" applyFont="1" applyFill="1" applyBorder="1" applyAlignment="1">
      <alignment horizontal="left" vertical="center" wrapText="1"/>
    </xf>
    <xf numFmtId="0" fontId="16" fillId="8" borderId="32" xfId="1" applyFill="1" applyBorder="1" applyAlignment="1">
      <alignment horizontal="center" vertical="center" wrapText="1"/>
      <protection locked="0"/>
    </xf>
    <xf numFmtId="165" fontId="33" fillId="0" borderId="32" xfId="9" applyNumberFormat="1" applyFont="1" applyBorder="1" applyAlignment="1" applyProtection="1">
      <alignment horizontal="center" vertical="center"/>
      <protection locked="0"/>
    </xf>
    <xf numFmtId="165" fontId="16" fillId="0" borderId="32" xfId="1" applyNumberFormat="1" applyBorder="1" applyAlignment="1">
      <alignment horizontal="center" vertical="center" wrapText="1"/>
      <protection locked="0"/>
    </xf>
    <xf numFmtId="0" fontId="5" fillId="0" borderId="32" xfId="9" applyBorder="1" applyAlignment="1">
      <alignment horizontal="left" vertical="center"/>
    </xf>
    <xf numFmtId="165" fontId="33" fillId="0" borderId="32" xfId="9" applyNumberFormat="1" applyFont="1" applyBorder="1" applyAlignment="1">
      <alignment horizontal="center" vertical="center"/>
    </xf>
    <xf numFmtId="165" fontId="33" fillId="0" borderId="32" xfId="9" applyNumberFormat="1" applyFont="1" applyBorder="1" applyAlignment="1">
      <alignment horizontal="center" wrapText="1"/>
    </xf>
    <xf numFmtId="0" fontId="4" fillId="0" borderId="0" xfId="10"/>
    <xf numFmtId="0" fontId="13" fillId="0" borderId="32" xfId="10" applyFont="1" applyBorder="1" applyAlignment="1">
      <alignment horizontal="left" vertical="center" wrapText="1"/>
    </xf>
    <xf numFmtId="0" fontId="33" fillId="0" borderId="32" xfId="10" applyFont="1" applyBorder="1" applyAlignment="1">
      <alignment horizontal="center" vertical="center"/>
    </xf>
    <xf numFmtId="0" fontId="33" fillId="0" borderId="32" xfId="10" applyFont="1" applyBorder="1" applyAlignment="1">
      <alignment vertical="center" wrapText="1"/>
    </xf>
    <xf numFmtId="0" fontId="33" fillId="0" borderId="32" xfId="10" applyFont="1" applyBorder="1" applyAlignment="1">
      <alignment horizontal="center" vertical="center" wrapText="1"/>
    </xf>
    <xf numFmtId="0" fontId="13" fillId="8" borderId="32" xfId="10" applyFont="1" applyFill="1" applyBorder="1" applyAlignment="1">
      <alignment horizontal="center" vertical="center" wrapText="1"/>
    </xf>
    <xf numFmtId="0" fontId="13" fillId="8" borderId="32" xfId="10" applyFont="1" applyFill="1" applyBorder="1" applyAlignment="1">
      <alignment horizontal="left" vertical="center" wrapText="1"/>
    </xf>
    <xf numFmtId="165" fontId="33" fillId="0" borderId="32" xfId="10" applyNumberFormat="1" applyFont="1" applyBorder="1" applyAlignment="1">
      <alignment horizontal="center" vertical="center"/>
    </xf>
    <xf numFmtId="0" fontId="4" fillId="0" borderId="32" xfId="10" applyBorder="1" applyAlignment="1">
      <alignment horizontal="left" vertical="center"/>
    </xf>
    <xf numFmtId="0" fontId="33" fillId="0" borderId="32" xfId="10" applyFont="1" applyBorder="1" applyAlignment="1">
      <alignment horizontal="left" vertical="center" wrapText="1"/>
    </xf>
    <xf numFmtId="165" fontId="33" fillId="0" borderId="32" xfId="10" applyNumberFormat="1" applyFont="1" applyBorder="1" applyAlignment="1">
      <alignment horizontal="center" vertical="center" wrapText="1"/>
    </xf>
    <xf numFmtId="0" fontId="13" fillId="8" borderId="32" xfId="10" applyFont="1" applyFill="1" applyBorder="1" applyAlignment="1">
      <alignment vertical="center" wrapText="1"/>
    </xf>
    <xf numFmtId="0" fontId="3" fillId="0" borderId="0" xfId="11"/>
    <xf numFmtId="0" fontId="13" fillId="0" borderId="32" xfId="11" applyFont="1" applyBorder="1" applyAlignment="1">
      <alignment horizontal="left" vertical="center" wrapText="1"/>
    </xf>
    <xf numFmtId="0" fontId="33" fillId="0" borderId="32" xfId="11" applyFont="1" applyBorder="1" applyAlignment="1">
      <alignment horizontal="center" vertical="center"/>
    </xf>
    <xf numFmtId="0" fontId="33" fillId="0" borderId="32" xfId="11" applyFont="1" applyBorder="1" applyAlignment="1">
      <alignment vertical="center" wrapText="1"/>
    </xf>
    <xf numFmtId="0" fontId="33" fillId="0" borderId="32" xfId="11" applyFont="1" applyBorder="1" applyAlignment="1">
      <alignment horizontal="center" vertical="center" wrapText="1"/>
    </xf>
    <xf numFmtId="0" fontId="13" fillId="8" borderId="32" xfId="11" applyFont="1" applyFill="1" applyBorder="1" applyAlignment="1">
      <alignment horizontal="center" vertical="center" wrapText="1"/>
    </xf>
    <xf numFmtId="0" fontId="13" fillId="8" borderId="32" xfId="11" applyFont="1" applyFill="1" applyBorder="1" applyAlignment="1">
      <alignment horizontal="left" vertical="center" wrapText="1"/>
    </xf>
    <xf numFmtId="165" fontId="33" fillId="0" borderId="32" xfId="11" applyNumberFormat="1" applyFont="1" applyBorder="1" applyAlignment="1">
      <alignment horizontal="center" vertical="center"/>
    </xf>
    <xf numFmtId="0" fontId="3" fillId="0" borderId="32" xfId="11" applyBorder="1" applyAlignment="1">
      <alignment horizontal="left" vertical="center"/>
    </xf>
    <xf numFmtId="165" fontId="33" fillId="0" borderId="32" xfId="11" applyNumberFormat="1" applyFont="1" applyBorder="1" applyAlignment="1">
      <alignment horizontal="center" vertical="center" wrapText="1"/>
    </xf>
    <xf numFmtId="0" fontId="13" fillId="8" borderId="32" xfId="11" applyFont="1" applyFill="1" applyBorder="1" applyAlignment="1">
      <alignment vertical="center" wrapText="1"/>
    </xf>
    <xf numFmtId="0" fontId="13" fillId="0" borderId="32" xfId="11" applyFont="1" applyBorder="1" applyAlignment="1">
      <alignment horizontal="center" vertical="center" wrapText="1"/>
    </xf>
    <xf numFmtId="165" fontId="33" fillId="0" borderId="32" xfId="11" applyNumberFormat="1" applyFont="1" applyBorder="1" applyAlignment="1">
      <alignment horizontal="center"/>
    </xf>
    <xf numFmtId="0" fontId="33" fillId="0" borderId="32" xfId="11" applyFont="1" applyBorder="1" applyAlignment="1">
      <alignment horizontal="left" vertical="center" wrapText="1"/>
    </xf>
    <xf numFmtId="0" fontId="2" fillId="0" borderId="0" xfId="12"/>
    <xf numFmtId="0" fontId="13" fillId="0" borderId="32" xfId="12" applyFont="1" applyBorder="1" applyAlignment="1">
      <alignment horizontal="left" vertical="center" wrapText="1"/>
    </xf>
    <xf numFmtId="0" fontId="33" fillId="0" borderId="32" xfId="12" applyFont="1" applyBorder="1" applyAlignment="1">
      <alignment horizontal="center" vertical="center"/>
    </xf>
    <xf numFmtId="0" fontId="33" fillId="0" borderId="32" xfId="12" applyFont="1" applyBorder="1" applyAlignment="1">
      <alignment vertical="center" wrapText="1"/>
    </xf>
    <xf numFmtId="0" fontId="33" fillId="0" borderId="32" xfId="12" applyFont="1" applyBorder="1" applyAlignment="1">
      <alignment horizontal="center" vertical="center" wrapText="1"/>
    </xf>
    <xf numFmtId="0" fontId="13" fillId="8" borderId="32" xfId="12" applyFont="1" applyFill="1" applyBorder="1" applyAlignment="1">
      <alignment horizontal="center" vertical="center" wrapText="1"/>
    </xf>
    <xf numFmtId="0" fontId="13" fillId="8" borderId="32" xfId="12" applyFont="1" applyFill="1" applyBorder="1" applyAlignment="1">
      <alignment horizontal="left" vertical="center" wrapText="1"/>
    </xf>
    <xf numFmtId="6" fontId="13" fillId="8" borderId="32" xfId="12" applyNumberFormat="1" applyFont="1" applyFill="1" applyBorder="1" applyAlignment="1">
      <alignment horizontal="left" vertical="center" wrapText="1"/>
    </xf>
    <xf numFmtId="14" fontId="16" fillId="8" borderId="32" xfId="1" applyNumberFormat="1" applyFill="1" applyBorder="1" applyAlignment="1" applyProtection="1">
      <alignment horizontal="center" vertical="center" wrapText="1"/>
    </xf>
    <xf numFmtId="165" fontId="33" fillId="0" borderId="32" xfId="12" applyNumberFormat="1" applyFont="1" applyBorder="1" applyAlignment="1">
      <alignment horizontal="center" vertical="center"/>
    </xf>
    <xf numFmtId="0" fontId="2" fillId="0" borderId="32" xfId="12" applyBorder="1" applyAlignment="1">
      <alignment horizontal="left" vertical="center"/>
    </xf>
    <xf numFmtId="0" fontId="33" fillId="0" borderId="32" xfId="12" applyFont="1" applyBorder="1" applyAlignment="1">
      <alignment horizontal="left" vertical="center" wrapText="1"/>
    </xf>
    <xf numFmtId="165" fontId="33" fillId="0" borderId="32" xfId="12" applyNumberFormat="1" applyFont="1" applyBorder="1" applyAlignment="1">
      <alignment horizontal="left" wrapText="1"/>
    </xf>
    <xf numFmtId="0" fontId="13" fillId="8" borderId="32" xfId="12" applyFont="1" applyFill="1" applyBorder="1" applyAlignment="1">
      <alignment vertical="center" wrapText="1"/>
    </xf>
    <xf numFmtId="0" fontId="1" fillId="0" borderId="0" xfId="13"/>
    <xf numFmtId="0" fontId="13" fillId="0" borderId="32" xfId="13" applyFont="1" applyBorder="1" applyAlignment="1">
      <alignment horizontal="left" vertical="center" wrapText="1"/>
    </xf>
    <xf numFmtId="0" fontId="33" fillId="0" borderId="32" xfId="13" applyFont="1" applyBorder="1" applyAlignment="1">
      <alignment horizontal="center" vertical="center"/>
    </xf>
    <xf numFmtId="0" fontId="33" fillId="0" borderId="32" xfId="13" applyFont="1" applyBorder="1" applyAlignment="1">
      <alignment vertical="center" wrapText="1"/>
    </xf>
    <xf numFmtId="0" fontId="33" fillId="0" borderId="32" xfId="13" applyFont="1" applyBorder="1" applyAlignment="1">
      <alignment horizontal="center" vertical="center" wrapText="1"/>
    </xf>
    <xf numFmtId="0" fontId="13" fillId="8" borderId="32" xfId="13" applyFont="1" applyFill="1" applyBorder="1" applyAlignment="1">
      <alignment horizontal="center" vertical="center" wrapText="1"/>
    </xf>
    <xf numFmtId="0" fontId="13" fillId="8" borderId="32" xfId="13" applyFont="1" applyFill="1" applyBorder="1" applyAlignment="1">
      <alignment horizontal="left" vertical="center" wrapText="1"/>
    </xf>
    <xf numFmtId="165" fontId="33" fillId="0" borderId="32" xfId="13" applyNumberFormat="1" applyFont="1" applyBorder="1" applyAlignment="1">
      <alignment horizontal="center" vertical="center"/>
    </xf>
    <xf numFmtId="0" fontId="1" fillId="0" borderId="32" xfId="13" applyBorder="1" applyAlignment="1">
      <alignment horizontal="left" vertical="center"/>
    </xf>
    <xf numFmtId="165" fontId="33" fillId="0" borderId="32" xfId="13" applyNumberFormat="1" applyFont="1" applyBorder="1" applyAlignment="1">
      <alignment horizontal="center" vertical="center" wrapText="1"/>
    </xf>
    <xf numFmtId="165" fontId="33" fillId="0" borderId="32" xfId="13" applyNumberFormat="1" applyFont="1" applyBorder="1" applyAlignment="1">
      <alignment horizontal="center"/>
    </xf>
    <xf numFmtId="165" fontId="33" fillId="0" borderId="32" xfId="13" applyNumberFormat="1" applyFont="1" applyBorder="1" applyAlignment="1">
      <alignment horizontal="left" vertical="center" wrapText="1"/>
    </xf>
    <xf numFmtId="0" fontId="15" fillId="2" borderId="32" xfId="1" applyFont="1" applyFill="1" applyBorder="1" applyAlignment="1" applyProtection="1">
      <alignment horizontal="left" vertical="center" wrapText="1"/>
    </xf>
    <xf numFmtId="0" fontId="15" fillId="12" borderId="32" xfId="1" applyFont="1" applyFill="1" applyBorder="1" applyAlignment="1" applyProtection="1">
      <alignment horizontal="center" vertical="center" wrapText="1"/>
    </xf>
    <xf numFmtId="0" fontId="15" fillId="4" borderId="32" xfId="1" applyFont="1" applyFill="1" applyBorder="1" applyAlignment="1" applyProtection="1">
      <alignment horizontal="left" vertical="center" wrapText="1"/>
    </xf>
    <xf numFmtId="0" fontId="15" fillId="11" borderId="32" xfId="1" applyFont="1" applyFill="1" applyBorder="1" applyAlignment="1" applyProtection="1">
      <alignment horizontal="left" vertical="center" wrapText="1"/>
    </xf>
    <xf numFmtId="0" fontId="15" fillId="12" borderId="32" xfId="1" applyFont="1" applyFill="1" applyBorder="1" applyAlignment="1" applyProtection="1">
      <alignment horizontal="left" vertical="center" wrapText="1"/>
    </xf>
    <xf numFmtId="0" fontId="26" fillId="5" borderId="7" xfId="1" applyFont="1" applyFill="1" applyBorder="1" applyAlignment="1">
      <alignment horizontal="left" vertical="center" wrapText="1"/>
      <protection locked="0"/>
    </xf>
    <xf numFmtId="0" fontId="26" fillId="10" borderId="7" xfId="1" applyFont="1" applyFill="1" applyBorder="1" applyAlignment="1">
      <alignment horizontal="left" vertical="center" wrapText="1"/>
      <protection locked="0"/>
    </xf>
    <xf numFmtId="0" fontId="26" fillId="0" borderId="0" xfId="1" applyFont="1" applyAlignment="1" applyProtection="1">
      <alignment horizontal="left" vertical="center" wrapText="1"/>
    </xf>
    <xf numFmtId="164" fontId="26" fillId="8" borderId="7" xfId="1" applyNumberFormat="1" applyFont="1" applyFill="1" applyBorder="1" applyAlignment="1">
      <alignment horizontal="left" vertical="center" wrapText="1"/>
      <protection locked="0"/>
    </xf>
    <xf numFmtId="165" fontId="26" fillId="5" borderId="7" xfId="1" applyNumberFormat="1" applyFont="1" applyFill="1" applyBorder="1" applyAlignment="1">
      <alignment horizontal="left" vertical="center" wrapText="1"/>
      <protection locked="0"/>
    </xf>
    <xf numFmtId="165" fontId="26" fillId="8" borderId="7" xfId="1" applyNumberFormat="1" applyFont="1" applyFill="1" applyBorder="1" applyAlignment="1">
      <alignment horizontal="left" vertical="center" wrapText="1"/>
      <protection locked="0"/>
    </xf>
    <xf numFmtId="165" fontId="26" fillId="0" borderId="7" xfId="1" applyNumberFormat="1" applyFont="1" applyBorder="1" applyAlignment="1">
      <alignment horizontal="left" vertical="center" wrapText="1"/>
      <protection locked="0"/>
    </xf>
    <xf numFmtId="164" fontId="26" fillId="0" borderId="7" xfId="1" applyNumberFormat="1" applyFont="1" applyBorder="1" applyAlignment="1">
      <alignment horizontal="left" vertical="center" wrapText="1"/>
      <protection locked="0"/>
    </xf>
    <xf numFmtId="14" fontId="33" fillId="0" borderId="32" xfId="6" applyNumberFormat="1" applyFont="1" applyBorder="1" applyAlignment="1">
      <alignment horizontal="center" vertical="center"/>
    </xf>
    <xf numFmtId="0" fontId="33" fillId="0" borderId="32" xfId="6" applyFont="1" applyBorder="1" applyAlignment="1">
      <alignment wrapText="1"/>
    </xf>
    <xf numFmtId="165" fontId="33" fillId="0" borderId="32" xfId="10" applyNumberFormat="1" applyFont="1" applyBorder="1" applyAlignment="1">
      <alignment horizontal="left" vertical="center" wrapText="1"/>
    </xf>
    <xf numFmtId="0" fontId="8" fillId="0" borderId="33" xfId="6" applyBorder="1" applyAlignment="1">
      <alignment horizontal="left"/>
    </xf>
    <xf numFmtId="0" fontId="15" fillId="3" borderId="32" xfId="6" applyFont="1" applyFill="1" applyBorder="1" applyAlignment="1">
      <alignment horizontal="left" vertical="center"/>
    </xf>
    <xf numFmtId="49" fontId="14" fillId="5" borderId="7" xfId="0" applyNumberFormat="1" applyFont="1" applyFill="1" applyBorder="1" applyAlignment="1" applyProtection="1">
      <alignment horizontal="center" vertical="center" wrapText="1"/>
      <protection locked="0"/>
    </xf>
    <xf numFmtId="14" fontId="14" fillId="0" borderId="7" xfId="0" applyNumberFormat="1" applyFont="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0" fontId="30" fillId="0" borderId="7" xfId="1" applyFont="1" applyBorder="1" applyAlignment="1">
      <alignment horizontal="left" vertical="center" wrapText="1"/>
      <protection locked="0"/>
    </xf>
    <xf numFmtId="0" fontId="16" fillId="0" borderId="7" xfId="1" applyFill="1" applyBorder="1" applyAlignment="1" applyProtection="1">
      <alignment vertical="center" wrapText="1"/>
    </xf>
    <xf numFmtId="0" fontId="16" fillId="0" borderId="0" xfId="1" applyFill="1" applyAlignment="1" applyProtection="1">
      <alignment vertical="center" wrapText="1"/>
    </xf>
    <xf numFmtId="0" fontId="14" fillId="10" borderId="7" xfId="0" applyFont="1" applyFill="1" applyBorder="1" applyAlignment="1" applyProtection="1">
      <alignment horizontal="left" vertical="center" wrapText="1"/>
      <protection locked="0"/>
    </xf>
    <xf numFmtId="0" fontId="14" fillId="10" borderId="7" xfId="0" applyFont="1" applyFill="1" applyBorder="1" applyAlignment="1" applyProtection="1">
      <alignment horizontal="center" vertical="center" wrapText="1"/>
      <protection locked="0"/>
    </xf>
    <xf numFmtId="0" fontId="14" fillId="0" borderId="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7" xfId="0" applyFont="1" applyFill="1" applyBorder="1" applyAlignment="1" applyProtection="1">
      <alignment horizontal="left" vertical="center" wrapText="1"/>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14" fillId="14" borderId="7" xfId="0" applyFont="1" applyFill="1" applyBorder="1" applyAlignment="1">
      <alignment horizontal="left" vertical="center" wrapText="1"/>
    </xf>
    <xf numFmtId="0" fontId="14" fillId="14" borderId="7" xfId="0" applyFont="1" applyFill="1" applyBorder="1" applyAlignment="1">
      <alignment horizontal="center" vertical="center" wrapText="1"/>
    </xf>
    <xf numFmtId="0" fontId="14" fillId="14" borderId="7" xfId="0" applyFont="1" applyFill="1" applyBorder="1" applyAlignment="1" applyProtection="1">
      <alignment horizontal="center" vertical="center" wrapText="1"/>
      <protection locked="0"/>
    </xf>
    <xf numFmtId="0" fontId="14" fillId="14" borderId="0" xfId="0" applyFont="1" applyFill="1" applyAlignment="1">
      <alignment horizontal="left" vertical="center" wrapText="1"/>
    </xf>
    <xf numFmtId="0" fontId="14" fillId="14" borderId="7" xfId="0" applyFont="1" applyFill="1" applyBorder="1" applyAlignment="1" applyProtection="1">
      <alignment horizontal="left" vertical="center" wrapText="1"/>
      <protection locked="0"/>
    </xf>
    <xf numFmtId="165" fontId="14" fillId="0" borderId="7" xfId="0" applyNumberFormat="1" applyFont="1" applyFill="1" applyBorder="1" applyAlignment="1" applyProtection="1">
      <alignment horizontal="center" vertical="center" wrapText="1"/>
      <protection locked="0"/>
    </xf>
    <xf numFmtId="164" fontId="14" fillId="0" borderId="7" xfId="0" applyNumberFormat="1" applyFont="1" applyFill="1" applyBorder="1" applyAlignment="1" applyProtection="1">
      <alignment horizontal="center" vertical="center" wrapText="1"/>
      <protection locked="0"/>
    </xf>
    <xf numFmtId="164" fontId="14" fillId="0" borderId="7" xfId="0" applyNumberFormat="1" applyFont="1" applyFill="1" applyBorder="1" applyAlignment="1" applyProtection="1">
      <alignment horizontal="left" vertical="center" wrapText="1"/>
      <protection locked="0"/>
    </xf>
    <xf numFmtId="0" fontId="26" fillId="0" borderId="7" xfId="1" applyFont="1" applyFill="1" applyBorder="1" applyAlignment="1">
      <alignment horizontal="center" vertical="center" wrapText="1"/>
      <protection locked="0"/>
    </xf>
    <xf numFmtId="165" fontId="14" fillId="8" borderId="7" xfId="0" quotePrefix="1" applyNumberFormat="1" applyFont="1" applyFill="1" applyBorder="1" applyAlignment="1" applyProtection="1">
      <alignment horizontal="center" vertical="center" wrapText="1"/>
      <protection locked="0"/>
    </xf>
    <xf numFmtId="165" fontId="14" fillId="5" borderId="7" xfId="0" quotePrefix="1" applyNumberFormat="1" applyFont="1" applyFill="1" applyBorder="1" applyAlignment="1" applyProtection="1">
      <alignment horizontal="center" vertical="center" wrapText="1"/>
      <protection locked="0"/>
    </xf>
    <xf numFmtId="0" fontId="26" fillId="0" borderId="0" xfId="1" applyFont="1" applyFill="1" applyAlignment="1" applyProtection="1">
      <alignment vertical="center" wrapText="1"/>
    </xf>
    <xf numFmtId="0" fontId="15" fillId="13" borderId="32" xfId="1" applyFont="1" applyFill="1" applyBorder="1" applyAlignment="1" applyProtection="1">
      <alignment horizontal="left" vertical="center" wrapText="1"/>
    </xf>
    <xf numFmtId="165" fontId="14" fillId="0" borderId="7" xfId="0" quotePrefix="1" applyNumberFormat="1" applyFont="1" applyBorder="1" applyAlignment="1" applyProtection="1">
      <alignment horizontal="center" vertical="center" wrapText="1"/>
      <protection locked="0"/>
    </xf>
    <xf numFmtId="14" fontId="16" fillId="5" borderId="7" xfId="1" applyNumberFormat="1" applyFill="1" applyBorder="1" applyAlignment="1">
      <alignment horizontal="left" vertical="center" wrapText="1"/>
      <protection locked="0"/>
    </xf>
    <xf numFmtId="0" fontId="26" fillId="0" borderId="7" xfId="1" applyFont="1" applyFill="1" applyBorder="1" applyAlignment="1" applyProtection="1">
      <alignment horizontal="center" vertical="center" wrapText="1"/>
      <protection locked="0"/>
    </xf>
    <xf numFmtId="0" fontId="26" fillId="0" borderId="7" xfId="1" applyFont="1" applyFill="1" applyBorder="1" applyAlignment="1" applyProtection="1">
      <alignment vertical="center" wrapText="1"/>
    </xf>
    <xf numFmtId="164" fontId="16" fillId="8" borderId="7" xfId="1" applyNumberFormat="1" applyFill="1" applyBorder="1" applyAlignment="1">
      <alignment horizontal="left" vertical="center" wrapText="1"/>
      <protection locked="0"/>
    </xf>
    <xf numFmtId="165" fontId="16" fillId="8" borderId="7" xfId="1" applyNumberFormat="1" applyFill="1" applyBorder="1" applyAlignment="1" applyProtection="1">
      <alignment horizontal="center" vertical="center" wrapText="1"/>
      <protection locked="0"/>
    </xf>
    <xf numFmtId="0" fontId="16" fillId="5" borderId="7" xfId="1" applyFill="1" applyBorder="1" applyAlignment="1" applyProtection="1">
      <alignment horizontal="left" vertical="center" wrapText="1"/>
      <protection locked="0"/>
    </xf>
    <xf numFmtId="165" fontId="16" fillId="5" borderId="7" xfId="1" applyNumberFormat="1" applyFill="1" applyBorder="1" applyAlignment="1" applyProtection="1">
      <alignment horizontal="left" vertical="center" wrapText="1"/>
      <protection locked="0"/>
    </xf>
    <xf numFmtId="0" fontId="16" fillId="0" borderId="0" xfId="1" applyAlignment="1" applyProtection="1">
      <alignment horizontal="left" vertical="center" wrapText="1"/>
    </xf>
    <xf numFmtId="164" fontId="16" fillId="0" borderId="7" xfId="1" applyNumberFormat="1" applyFill="1" applyBorder="1" applyAlignment="1" applyProtection="1">
      <alignment horizontal="center" vertical="center" wrapText="1"/>
      <protection locked="0"/>
    </xf>
    <xf numFmtId="165" fontId="16" fillId="8" borderId="7" xfId="1" applyNumberFormat="1" applyFill="1" applyBorder="1" applyAlignment="1">
      <alignment horizontal="left" vertical="center" wrapText="1"/>
      <protection locked="0"/>
    </xf>
    <xf numFmtId="0" fontId="16" fillId="8" borderId="7" xfId="1" applyFill="1" applyBorder="1" applyAlignment="1">
      <alignment horizontal="left" vertical="center" wrapText="1"/>
      <protection locked="0"/>
    </xf>
    <xf numFmtId="165" fontId="14" fillId="10" borderId="7" xfId="0" applyNumberFormat="1" applyFont="1" applyFill="1" applyBorder="1" applyAlignment="1" applyProtection="1">
      <alignment horizontal="center" vertical="center"/>
      <protection locked="0"/>
    </xf>
    <xf numFmtId="0" fontId="14" fillId="5" borderId="7" xfId="0" applyFont="1" applyFill="1" applyBorder="1" applyAlignment="1" applyProtection="1">
      <alignment vertical="center" wrapText="1"/>
      <protection locked="0"/>
    </xf>
    <xf numFmtId="0" fontId="16" fillId="0" borderId="7" xfId="1" applyBorder="1" applyAlignment="1">
      <alignment horizontal="left" vertical="center" wrapText="1"/>
      <protection locked="0"/>
    </xf>
    <xf numFmtId="0" fontId="14" fillId="15" borderId="7" xfId="0" applyFont="1" applyFill="1" applyBorder="1" applyAlignment="1" applyProtection="1">
      <alignment horizontal="center" vertical="center" wrapText="1"/>
      <protection locked="0"/>
    </xf>
    <xf numFmtId="0" fontId="14" fillId="0" borderId="34" xfId="0" applyFont="1" applyBorder="1" applyAlignment="1">
      <alignment vertical="center" wrapText="1"/>
    </xf>
    <xf numFmtId="0" fontId="16" fillId="5" borderId="7" xfId="1" applyFill="1" applyBorder="1" applyAlignment="1">
      <alignment horizontal="center" vertical="center" wrapText="1"/>
      <protection locked="0"/>
    </xf>
    <xf numFmtId="0" fontId="16" fillId="8" borderId="7" xfId="1" applyFill="1" applyBorder="1" applyAlignment="1">
      <alignment horizontal="center" vertical="center" wrapText="1"/>
      <protection locked="0"/>
    </xf>
    <xf numFmtId="0" fontId="14" fillId="0" borderId="7" xfId="0" applyNumberFormat="1" applyFont="1" applyBorder="1" applyAlignment="1" applyProtection="1">
      <alignment horizontal="center" vertical="center" wrapText="1"/>
      <protection locked="0"/>
    </xf>
    <xf numFmtId="0" fontId="38" fillId="5" borderId="7" xfId="0" applyFont="1" applyFill="1" applyBorder="1" applyAlignment="1" applyProtection="1">
      <alignment horizontal="left" vertical="center" wrapText="1"/>
      <protection locked="0"/>
    </xf>
    <xf numFmtId="0" fontId="14" fillId="5" borderId="7" xfId="0" applyNumberFormat="1" applyFont="1" applyFill="1" applyBorder="1" applyAlignment="1" applyProtection="1">
      <alignment horizontal="center" vertical="center" wrapText="1"/>
      <protection locked="0"/>
    </xf>
    <xf numFmtId="0" fontId="15" fillId="6" borderId="6"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15" fillId="3" borderId="27"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164" fontId="15" fillId="11" borderId="6" xfId="0" applyNumberFormat="1" applyFont="1" applyFill="1" applyBorder="1" applyAlignment="1">
      <alignment horizontal="center" vertical="center" wrapText="1"/>
    </xf>
    <xf numFmtId="164" fontId="15" fillId="11" borderId="4" xfId="0" applyNumberFormat="1" applyFont="1" applyFill="1" applyBorder="1" applyAlignment="1">
      <alignment horizontal="center" vertical="center" wrapText="1"/>
    </xf>
    <xf numFmtId="164" fontId="15" fillId="11" borderId="5"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3" borderId="28" xfId="0" applyFont="1" applyFill="1" applyBorder="1" applyAlignment="1">
      <alignment horizontal="center" vertical="distributed" textRotation="255"/>
    </xf>
    <xf numFmtId="0" fontId="15" fillId="3" borderId="25" xfId="0" applyFont="1" applyFill="1" applyBorder="1" applyAlignment="1">
      <alignment horizontal="center" vertical="distributed" textRotation="255"/>
    </xf>
    <xf numFmtId="0" fontId="0" fillId="0" borderId="25" xfId="0" applyBorder="1"/>
    <xf numFmtId="0" fontId="0" fillId="0" borderId="30" xfId="0" applyBorder="1"/>
    <xf numFmtId="0" fontId="29" fillId="2" borderId="25" xfId="0" applyFont="1" applyFill="1" applyBorder="1" applyAlignment="1">
      <alignment horizontal="center" vertical="center" textRotation="255"/>
    </xf>
    <xf numFmtId="0" fontId="29"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21" fillId="0" borderId="0" xfId="0" applyFont="1" applyAlignment="1">
      <alignment horizontal="center" vertical="center"/>
    </xf>
    <xf numFmtId="0" fontId="22" fillId="0" borderId="0" xfId="0" applyFont="1" applyAlignment="1">
      <alignment horizontal="center" vertical="center"/>
    </xf>
    <xf numFmtId="0" fontId="35" fillId="12" borderId="6" xfId="1" applyFont="1" applyFill="1" applyBorder="1" applyAlignment="1" applyProtection="1">
      <alignment horizontal="center" vertical="center" wrapText="1"/>
    </xf>
    <xf numFmtId="0" fontId="35" fillId="12" borderId="5" xfId="1" applyFont="1" applyFill="1" applyBorder="1" applyAlignment="1" applyProtection="1">
      <alignment horizontal="center" vertical="center" wrapText="1"/>
    </xf>
    <xf numFmtId="0" fontId="34" fillId="0" borderId="21" xfId="6" applyFont="1" applyBorder="1" applyAlignment="1">
      <alignment horizontal="center" vertical="center" wrapText="1"/>
    </xf>
    <xf numFmtId="0" fontId="35" fillId="3" borderId="32" xfId="4" applyFont="1" applyFill="1" applyBorder="1" applyAlignment="1">
      <alignment horizontal="center" vertical="center" wrapText="1"/>
    </xf>
    <xf numFmtId="0" fontId="35" fillId="2" borderId="32" xfId="1" applyFont="1" applyFill="1" applyBorder="1" applyAlignment="1" applyProtection="1">
      <alignment horizontal="center" vertical="center" wrapText="1"/>
    </xf>
    <xf numFmtId="0" fontId="35" fillId="4" borderId="32" xfId="1" applyFont="1" applyFill="1" applyBorder="1" applyAlignment="1" applyProtection="1">
      <alignment horizontal="center" vertical="center" wrapText="1"/>
    </xf>
    <xf numFmtId="0" fontId="35" fillId="11" borderId="32" xfId="1" applyFont="1" applyFill="1" applyBorder="1" applyAlignment="1" applyProtection="1">
      <alignment horizontal="center" vertical="center" wrapText="1"/>
    </xf>
    <xf numFmtId="0" fontId="35" fillId="3" borderId="6" xfId="6" applyFont="1" applyFill="1" applyBorder="1" applyAlignment="1">
      <alignment horizontal="center" vertical="center" wrapText="1"/>
    </xf>
    <xf numFmtId="0" fontId="35" fillId="3" borderId="5" xfId="6" applyFont="1" applyFill="1" applyBorder="1" applyAlignment="1">
      <alignment horizontal="center" vertical="center" wrapText="1"/>
    </xf>
    <xf numFmtId="0" fontId="35" fillId="3" borderId="32" xfId="6" applyFont="1" applyFill="1" applyBorder="1" applyAlignment="1">
      <alignment horizontal="center" vertical="center" wrapText="1"/>
    </xf>
    <xf numFmtId="0" fontId="35" fillId="3" borderId="32" xfId="13" applyFont="1" applyFill="1" applyBorder="1" applyAlignment="1">
      <alignment horizontal="center" vertical="center" wrapText="1"/>
    </xf>
    <xf numFmtId="0" fontId="35" fillId="3" borderId="32" xfId="7" applyFont="1" applyFill="1" applyBorder="1" applyAlignment="1">
      <alignment horizontal="center" vertical="center" wrapText="1"/>
    </xf>
    <xf numFmtId="0" fontId="35" fillId="3" borderId="32" xfId="8" applyFont="1" applyFill="1" applyBorder="1" applyAlignment="1">
      <alignment horizontal="center" vertical="center" wrapText="1"/>
    </xf>
    <xf numFmtId="0" fontId="35" fillId="3" borderId="32" xfId="10" applyFont="1" applyFill="1" applyBorder="1" applyAlignment="1">
      <alignment horizontal="center" vertical="center" wrapText="1"/>
    </xf>
    <xf numFmtId="0" fontId="35" fillId="3" borderId="32" xfId="9" applyFont="1" applyFill="1" applyBorder="1" applyAlignment="1">
      <alignment horizontal="center" vertical="center" wrapText="1"/>
    </xf>
    <xf numFmtId="0" fontId="15" fillId="3" borderId="32" xfId="9" applyFont="1" applyFill="1" applyBorder="1" applyAlignment="1">
      <alignment horizontal="center" vertical="center" wrapText="1"/>
    </xf>
    <xf numFmtId="0" fontId="35" fillId="3" borderId="32" xfId="11" applyFont="1" applyFill="1" applyBorder="1" applyAlignment="1">
      <alignment horizontal="center" vertical="center" wrapText="1"/>
    </xf>
    <xf numFmtId="0" fontId="35" fillId="3" borderId="32" xfId="12" applyFont="1" applyFill="1" applyBorder="1" applyAlignment="1">
      <alignment horizontal="center" vertical="center" wrapText="1"/>
    </xf>
    <xf numFmtId="0" fontId="35" fillId="3" borderId="6" xfId="12" applyFont="1" applyFill="1" applyBorder="1" applyAlignment="1">
      <alignment horizontal="center" vertical="center" wrapText="1"/>
    </xf>
    <xf numFmtId="0" fontId="35" fillId="3" borderId="5" xfId="12" applyFont="1" applyFill="1" applyBorder="1" applyAlignment="1">
      <alignment horizontal="center" vertical="center" wrapText="1"/>
    </xf>
  </cellXfs>
  <cellStyles count="14">
    <cellStyle name="Hyperlink"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3 2 2" xfId="5" xr:uid="{00000000-0005-0000-0000-000005000000}"/>
    <cellStyle name="Normal 3 2 3" xfId="6" xr:uid="{00000000-0005-0000-0000-000006000000}"/>
    <cellStyle name="Normal 3 3" xfId="7" xr:uid="{00000000-0005-0000-0000-000007000000}"/>
    <cellStyle name="Normal 3 4" xfId="8" xr:uid="{00000000-0005-0000-0000-000008000000}"/>
    <cellStyle name="Normal 3 5" xfId="9" xr:uid="{00000000-0005-0000-0000-000009000000}"/>
    <cellStyle name="Normal 3 6" xfId="10" xr:uid="{00000000-0005-0000-0000-00000A000000}"/>
    <cellStyle name="Normal 3 7" xfId="11" xr:uid="{00000000-0005-0000-0000-00000B000000}"/>
    <cellStyle name="Normal 3 8" xfId="12" xr:uid="{00000000-0005-0000-0000-00000C000000}"/>
    <cellStyle name="Normal 3 9" xfId="13" xr:uid="{00000000-0005-0000-0000-00000D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oneCellAnchor>
    <xdr:from>
      <xdr:col>2</xdr:col>
      <xdr:colOff>19050</xdr:colOff>
      <xdr:row>4</xdr:row>
      <xdr:rowOff>95250</xdr:rowOff>
    </xdr:from>
    <xdr:ext cx="7315200" cy="4781550"/>
    <xdr:sp macro="" textlink="">
      <xdr:nvSpPr>
        <xdr:cNvPr id="2" name="TextBox 1">
          <a:extLst>
            <a:ext uri="{FF2B5EF4-FFF2-40B4-BE49-F238E27FC236}">
              <a16:creationId xmlns:a16="http://schemas.microsoft.com/office/drawing/2014/main" id="{80FA4346-FBDF-40FA-B4A4-B3FED1D6C874}"/>
            </a:ext>
          </a:extLst>
        </xdr:cNvPr>
        <xdr:cNvSpPr txBox="1"/>
      </xdr:nvSpPr>
      <xdr:spPr>
        <a:xfrm>
          <a:off x="1238250" y="742950"/>
          <a:ext cx="7315200" cy="4781550"/>
        </a:xfrm>
        <a:prstGeom prst="rect">
          <a:avLst/>
        </a:prstGeom>
        <a:solidFill>
          <a:schemeClr val="accent6">
            <a:lumMod val="20000"/>
            <a:lumOff val="80000"/>
          </a:schemeClr>
        </a:solidFill>
        <a:ln w="2540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1"/>
            <a:t>About this spreadsheet: </a:t>
          </a:r>
          <a:r>
            <a:rPr lang="en-US" sz="1600"/>
            <a:t> This spreadsheet represents a general review</a:t>
          </a:r>
          <a:r>
            <a:rPr lang="en-US" sz="1600" baseline="0"/>
            <a:t> and update conducted in 2022 to re-baseline PHMSA's State Damage Prevention Laws Summary.   The Master worksheet provides the information compiled for all states.  The  information from the Master worksheet is broken out and presented in separate tabs for each state.  </a:t>
          </a:r>
        </a:p>
        <a:p>
          <a:endParaRPr lang="en-US" sz="1600" baseline="0"/>
        </a:p>
        <a:p>
          <a:r>
            <a:rPr lang="en-US" sz="1600" b="1"/>
            <a:t>Disclaimer:</a:t>
          </a:r>
          <a:r>
            <a:rPr lang="en-US" sz="1600"/>
            <a:t>  The information contained in this spreadsheet is provided as a public service and is intended for general information purposes only.  State laws, statutes, and regulations are subject to change over time.  They may also be subject to interpretation.  PHMSA strives to keep the information provided in this spreadsheet up-to-date and accurate.  However, we make no representations or warranties of any kind, express or implied, regarding the completeness, accuracy, reliability, or suitability of the information or the availability of the referenced websites.  PHMSA expressly disclaims liability for errors and omissions in the contents of this spreadsheet.  If you require absolute assurance of the completeness and accuracy regarding the damage prevention laws, statutes, and regulations of any state, please consult directly with the resources of that state.</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a:extLst>
            <a:ext uri="{FF2B5EF4-FFF2-40B4-BE49-F238E27FC236}">
              <a16:creationId xmlns:a16="http://schemas.microsoft.com/office/drawing/2014/main" id="{00000000-0008-0000-0300-000001FC0000}"/>
            </a:ext>
          </a:extLst>
        </xdr:cNvPr>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apps.azsos.gov/public_services/Title_14/14-02.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missutility.net/" TargetMode="External"/><Relationship Id="rId1" Type="http://schemas.openxmlformats.org/officeDocument/2006/relationships/hyperlink" Target="https://beta.code.dccouncil.us/dc/council/code/titles/34/chapters/27/"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lexisnexis.com/hottopics/gacode/default.asp" TargetMode="External"/><Relationship Id="rId1" Type="http://schemas.openxmlformats.org/officeDocument/2006/relationships/hyperlink" Target="http://rules.sos.state.ga.us/GAC/515-9"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guamcourts.org/CompilerofLaws/GCA/21gca/21gc07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usanorth.org/" TargetMode="External"/><Relationship Id="rId117" Type="http://schemas.openxmlformats.org/officeDocument/2006/relationships/hyperlink" Target="http://www.tsc.state.tn.us/Tennessee%20Code" TargetMode="External"/><Relationship Id="rId21" Type="http://schemas.openxmlformats.org/officeDocument/2006/relationships/hyperlink" Target="http://www.oups.org/" TargetMode="External"/><Relationship Id="rId42" Type="http://schemas.openxmlformats.org/officeDocument/2006/relationships/hyperlink" Target="http://www.lexisnexis.com/hottopics/gacode/default.asp" TargetMode="External"/><Relationship Id="rId47" Type="http://schemas.openxmlformats.org/officeDocument/2006/relationships/hyperlink" Target="http://www.kansasonecall.com/" TargetMode="External"/><Relationship Id="rId63" Type="http://schemas.openxmlformats.org/officeDocument/2006/relationships/hyperlink" Target="http://164.64.110.134/nmac/T18C060" TargetMode="External"/><Relationship Id="rId68" Type="http://schemas.openxmlformats.org/officeDocument/2006/relationships/hyperlink" Target="http://ct.gov/pura/lib/pura/regs/16-345-1to9.pdf" TargetMode="External"/><Relationship Id="rId84" Type="http://schemas.openxmlformats.org/officeDocument/2006/relationships/hyperlink" Target="https://www.oregonlegislature.gov/bills_laws/ors/ors757.html" TargetMode="External"/><Relationship Id="rId89" Type="http://schemas.openxmlformats.org/officeDocument/2006/relationships/hyperlink" Target="https://leg.colorado.gov/colorado-revised-statutes" TargetMode="External"/><Relationship Id="rId112" Type="http://schemas.openxmlformats.org/officeDocument/2006/relationships/hyperlink" Target="http://www.legis.state.pa.us/cfdocs/legis/li/uconsCheck.cfm?yr=2017&amp;sessInd=0&amp;act=50" TargetMode="External"/><Relationship Id="rId16" Type="http://schemas.openxmlformats.org/officeDocument/2006/relationships/hyperlink" Target="http://www.missdig.org/education/public-act-174.html" TargetMode="External"/><Relationship Id="rId107" Type="http://schemas.openxmlformats.org/officeDocument/2006/relationships/hyperlink" Target="http://www.sdonecall.com/" TargetMode="External"/><Relationship Id="rId11" Type="http://schemas.openxmlformats.org/officeDocument/2006/relationships/hyperlink" Target="http://mgaleg.maryland.gov/webmga/frmStatutesText.aspx?article=gpu&amp;section=12-101&amp;ext=html&amp;session=2019RS&amp;tab=subject5" TargetMode="External"/><Relationship Id="rId32" Type="http://schemas.openxmlformats.org/officeDocument/2006/relationships/hyperlink" Target="http://www.digsafelyoregon.com/" TargetMode="External"/><Relationship Id="rId37" Type="http://schemas.openxmlformats.org/officeDocument/2006/relationships/hyperlink" Target="http://www.sunshine811.com/" TargetMode="External"/><Relationship Id="rId53" Type="http://schemas.openxmlformats.org/officeDocument/2006/relationships/hyperlink" Target="http://www.laonecall.com/" TargetMode="External"/><Relationship Id="rId58" Type="http://schemas.openxmlformats.org/officeDocument/2006/relationships/hyperlink" Target="http://www.maine.gov/sos/cec/rules/65/407/407c895.doc" TargetMode="External"/><Relationship Id="rId74" Type="http://schemas.openxmlformats.org/officeDocument/2006/relationships/hyperlink" Target="http://leginfo.legislature.ca.gov/faces/codes_displaySection.xhtml?sectionNum=4216.&amp;lawCode=GOV" TargetMode="External"/><Relationship Id="rId79" Type="http://schemas.openxmlformats.org/officeDocument/2006/relationships/hyperlink" Target="http://leg.mt.gov/bills/mca/title_0690/chapter_0040/part_0050/sections_index.html" TargetMode="External"/><Relationship Id="rId102" Type="http://schemas.openxmlformats.org/officeDocument/2006/relationships/hyperlink" Target="https://legislature.vermont.gov/statutes/fullchapter/30/086" TargetMode="External"/><Relationship Id="rId123" Type="http://schemas.openxmlformats.org/officeDocument/2006/relationships/hyperlink" Target="https://www.estado.pr.gov/en/laws-of-puerto-rico/" TargetMode="External"/><Relationship Id="rId5" Type="http://schemas.openxmlformats.org/officeDocument/2006/relationships/hyperlink" Target="http://www.digsafe.com/" TargetMode="External"/><Relationship Id="rId61" Type="http://schemas.openxmlformats.org/officeDocument/2006/relationships/hyperlink" Target="http://www.puc.nh.gov/Regulatory/rules.htm" TargetMode="External"/><Relationship Id="rId82" Type="http://schemas.openxmlformats.org/officeDocument/2006/relationships/hyperlink" Target="https://www.psc.nd.gov/public/laws/rulesdamageprev.php" TargetMode="External"/><Relationship Id="rId90" Type="http://schemas.openxmlformats.org/officeDocument/2006/relationships/hyperlink" Target="http://www.oar.state.ok.us/" TargetMode="External"/><Relationship Id="rId95" Type="http://schemas.openxmlformats.org/officeDocument/2006/relationships/hyperlink" Target="http://www.diggershotline.com/" TargetMode="External"/><Relationship Id="rId19" Type="http://schemas.openxmlformats.org/officeDocument/2006/relationships/hyperlink" Target="http://www.ndonecall.com/" TargetMode="External"/><Relationship Id="rId14" Type="http://schemas.openxmlformats.org/officeDocument/2006/relationships/hyperlink" Target="https://lis.njleg.state.nj.us/nxt/gateway.dll?f=templates&amp;fn=default.htm&amp;vid=Publish:10.1048/Enu" TargetMode="External"/><Relationship Id="rId22" Type="http://schemas.openxmlformats.org/officeDocument/2006/relationships/hyperlink" Target="https://apps.legislature.ky.gov/law/statutes/chapter.aspx?id=39092" TargetMode="External"/><Relationship Id="rId27" Type="http://schemas.openxmlformats.org/officeDocument/2006/relationships/hyperlink" Target="https://www.ne1call.com/" TargetMode="External"/><Relationship Id="rId30" Type="http://schemas.openxmlformats.org/officeDocument/2006/relationships/hyperlink" Target="http://www.nm811.org/" TargetMode="External"/><Relationship Id="rId35" Type="http://schemas.openxmlformats.org/officeDocument/2006/relationships/hyperlink" Target="http://www.cbyd.com/" TargetMode="External"/><Relationship Id="rId43" Type="http://schemas.openxmlformats.org/officeDocument/2006/relationships/hyperlink" Target="http://www.capitol.hawaii.gov/hrscurrent/Vol05_Ch0261-0319/HRS0269E/" TargetMode="External"/><Relationship Id="rId48" Type="http://schemas.openxmlformats.org/officeDocument/2006/relationships/hyperlink" Target="http://indiana811.org/" TargetMode="External"/><Relationship Id="rId56" Type="http://schemas.openxmlformats.org/officeDocument/2006/relationships/hyperlink" Target="http://www.ilga.gov/commission/jcar/admincode/083/08300265sections.html" TargetMode="External"/><Relationship Id="rId64" Type="http://schemas.openxmlformats.org/officeDocument/2006/relationships/hyperlink" Target="http://apps.azsos.gov/public_services/Title_14/14-02.pdf" TargetMode="External"/><Relationship Id="rId69" Type="http://schemas.openxmlformats.org/officeDocument/2006/relationships/hyperlink" Target="http://public.leginfo.state.ny.us/" TargetMode="External"/><Relationship Id="rId77" Type="http://schemas.openxmlformats.org/officeDocument/2006/relationships/hyperlink" Target="http://call811.com/map-page/illinois" TargetMode="External"/><Relationship Id="rId100" Type="http://schemas.openxmlformats.org/officeDocument/2006/relationships/hyperlink" Target="http://www.digsafe.com/" TargetMode="External"/><Relationship Id="rId105" Type="http://schemas.openxmlformats.org/officeDocument/2006/relationships/hyperlink" Target="http://www.bluestakes.org/" TargetMode="External"/><Relationship Id="rId113" Type="http://schemas.openxmlformats.org/officeDocument/2006/relationships/hyperlink" Target="http://www.digsafe.com/" TargetMode="External"/><Relationship Id="rId118" Type="http://schemas.openxmlformats.org/officeDocument/2006/relationships/hyperlink" Target="https://law.lis.virginia.gov/admincode/title20/agency5/chapter309/" TargetMode="External"/><Relationship Id="rId126" Type="http://schemas.openxmlformats.org/officeDocument/2006/relationships/comments" Target="../comments1.xml"/><Relationship Id="rId8" Type="http://schemas.openxmlformats.org/officeDocument/2006/relationships/hyperlink" Target="http://www.digsafe.com/" TargetMode="External"/><Relationship Id="rId51" Type="http://schemas.openxmlformats.org/officeDocument/2006/relationships/hyperlink" Target="https://beta.code.dccouncil.us/dc/council/code/titles/34/chapters/27/" TargetMode="External"/><Relationship Id="rId72" Type="http://schemas.openxmlformats.org/officeDocument/2006/relationships/hyperlink" Target="http://www.arizona811.com/" TargetMode="External"/><Relationship Id="rId80" Type="http://schemas.openxmlformats.org/officeDocument/2006/relationships/hyperlink" Target="http://www.ne1call.com/ne-law-enforcement/nebraska-statutes/" TargetMode="External"/><Relationship Id="rId85" Type="http://schemas.openxmlformats.org/officeDocument/2006/relationships/hyperlink" Target="https://www.legis.iowa.gov/law/iowaCode" TargetMode="External"/><Relationship Id="rId93" Type="http://schemas.openxmlformats.org/officeDocument/2006/relationships/hyperlink" Target="https://sos.nebraska.gov/rules-and-regs/regsearch/Rules/index.cgi?l=Fire_Marshal_State&amp;t=Title-155" TargetMode="External"/><Relationship Id="rId98" Type="http://schemas.openxmlformats.org/officeDocument/2006/relationships/hyperlink" Target="http://www.pa1call.org/PA811/Public/" TargetMode="External"/><Relationship Id="rId121" Type="http://schemas.openxmlformats.org/officeDocument/2006/relationships/hyperlink" Target="https://texreg.sos.state.tx.us/public/readtac$ext.ViewTAC?tac_view=4&amp;ti=16&amp;pt=1&amp;ch=18&amp;rl=Y" TargetMode="External"/><Relationship Id="rId3" Type="http://schemas.openxmlformats.org/officeDocument/2006/relationships/printerSettings" Target="../printerSettings/printerSettings4.bin"/><Relationship Id="rId12" Type="http://schemas.openxmlformats.org/officeDocument/2006/relationships/hyperlink" Target="http://www.malegislature.gov/Laws/GeneralLaws/PartI/TitleXIV/Chapter82/Section40" TargetMode="External"/><Relationship Id="rId17" Type="http://schemas.openxmlformats.org/officeDocument/2006/relationships/hyperlink" Target="http://gopherstateonecall.org/about-gsoc-2" TargetMode="External"/><Relationship Id="rId25" Type="http://schemas.openxmlformats.org/officeDocument/2006/relationships/hyperlink" Target="http://www.moga.mo.gov/mostatutes/stathtml/31900000101.html" TargetMode="External"/><Relationship Id="rId33" Type="http://schemas.openxmlformats.org/officeDocument/2006/relationships/hyperlink" Target="http://www.al811.com/" TargetMode="External"/><Relationship Id="rId38" Type="http://schemas.openxmlformats.org/officeDocument/2006/relationships/hyperlink" Target="http://www.georgia811.com/" TargetMode="External"/><Relationship Id="rId46" Type="http://schemas.openxmlformats.org/officeDocument/2006/relationships/hyperlink" Target="https://legislature.idaho.gov/statutesrules/idstat/Title55/T55CH22/" TargetMode="External"/><Relationship Id="rId59" Type="http://schemas.openxmlformats.org/officeDocument/2006/relationships/hyperlink" Target="https://www.revisor.mn.gov/rules/?id=7560&amp;view=chapter&amp;keyword_type=exact&amp;keyword=excavation&amp;redirect=0" TargetMode="External"/><Relationship Id="rId67" Type="http://schemas.openxmlformats.org/officeDocument/2006/relationships/hyperlink" Target="http://www.in.gov/legislative/iac/iac_title?iact=170" TargetMode="External"/><Relationship Id="rId103" Type="http://schemas.openxmlformats.org/officeDocument/2006/relationships/hyperlink" Target="http://www.tnonecall.com/" TargetMode="External"/><Relationship Id="rId108" Type="http://schemas.openxmlformats.org/officeDocument/2006/relationships/hyperlink" Target="http://www.callbeforeyoudig.org/" TargetMode="External"/><Relationship Id="rId116" Type="http://schemas.openxmlformats.org/officeDocument/2006/relationships/hyperlink" Target="http://sdlegislature.gov/statutes/DisplayStatute.aspx?Statute=49-7a&amp;Type=Statute" TargetMode="External"/><Relationship Id="rId124" Type="http://schemas.openxmlformats.org/officeDocument/2006/relationships/printerSettings" Target="../printerSettings/printerSettings5.bin"/><Relationship Id="rId20" Type="http://schemas.openxmlformats.org/officeDocument/2006/relationships/hyperlink" Target="http://www.legis.nd.gov/cencode/t49c23.pdf" TargetMode="External"/><Relationship Id="rId41" Type="http://schemas.openxmlformats.org/officeDocument/2006/relationships/hyperlink" Target="http://delcode.delaware.gov/title26/c008/sc01/index.shtml" TargetMode="External"/><Relationship Id="rId54" Type="http://schemas.openxmlformats.org/officeDocument/2006/relationships/hyperlink" Target="https://www.okie811.org/" TargetMode="External"/><Relationship Id="rId62" Type="http://schemas.openxmlformats.org/officeDocument/2006/relationships/hyperlink" Target="http://www.lexisnexis.com/hottopics/njcode/" TargetMode="External"/><Relationship Id="rId70" Type="http://schemas.openxmlformats.org/officeDocument/2006/relationships/hyperlink" Target="http://codes.ohio.gov/oac/4901%3A1-2" TargetMode="External"/><Relationship Id="rId75" Type="http://schemas.openxmlformats.org/officeDocument/2006/relationships/hyperlink" Target="http://regulations.delaware.gov/AdminCode/title7/1000/1200/1201.shtml" TargetMode="External"/><Relationship Id="rId83" Type="http://schemas.openxmlformats.org/officeDocument/2006/relationships/hyperlink" Target="http://www.oklegislature.gov/tsrs_os_oc.aspx" TargetMode="External"/><Relationship Id="rId88" Type="http://schemas.openxmlformats.org/officeDocument/2006/relationships/hyperlink" Target="http://www.kslegislature.org/li/b2019_20/statute/066_000_0000_chapter/066_018_0000_article/" TargetMode="External"/><Relationship Id="rId91" Type="http://schemas.openxmlformats.org/officeDocument/2006/relationships/hyperlink" Target="https://www.dos.ny.gov/info/nycrr.html" TargetMode="External"/><Relationship Id="rId96" Type="http://schemas.openxmlformats.org/officeDocument/2006/relationships/hyperlink" Target="https://docs.legis.wisconsin.gov/statutes/statutes/182/0175" TargetMode="External"/><Relationship Id="rId111" Type="http://schemas.openxmlformats.org/officeDocument/2006/relationships/hyperlink" Target="http://www.lexisnexis.com/hottopics/codeofvtrules/" TargetMode="External"/><Relationship Id="rId1" Type="http://schemas.openxmlformats.org/officeDocument/2006/relationships/printerSettings" Target="../printerSettings/printerSettings2.bin"/><Relationship Id="rId6" Type="http://schemas.openxmlformats.org/officeDocument/2006/relationships/hyperlink" Target="http://www.ms1call.org/" TargetMode="External"/><Relationship Id="rId15" Type="http://schemas.openxmlformats.org/officeDocument/2006/relationships/hyperlink" Target="http://missdig.org/" TargetMode="External"/><Relationship Id="rId23" Type="http://schemas.openxmlformats.org/officeDocument/2006/relationships/hyperlink" Target="http://www.kentucky811.org/" TargetMode="External"/><Relationship Id="rId28" Type="http://schemas.openxmlformats.org/officeDocument/2006/relationships/hyperlink" Target="http://www.mo1call.com/" TargetMode="External"/><Relationship Id="rId36" Type="http://schemas.openxmlformats.org/officeDocument/2006/relationships/hyperlink" Target="http://www.missutility.net/delaware" TargetMode="External"/><Relationship Id="rId49" Type="http://schemas.openxmlformats.org/officeDocument/2006/relationships/hyperlink" Target="http://rules.sos.state.ga.us/GAC/515-9" TargetMode="External"/><Relationship Id="rId57" Type="http://schemas.openxmlformats.org/officeDocument/2006/relationships/hyperlink" Target="http://www.sos.ks.gov/pubs/kar/2016/082_82_Corporation_Commission_2016_KAR_Supp.pdf" TargetMode="External"/><Relationship Id="rId106" Type="http://schemas.openxmlformats.org/officeDocument/2006/relationships/hyperlink" Target="http://apps.leg.wa.gov/rcw/default.aspx?Cite=19" TargetMode="External"/><Relationship Id="rId114" Type="http://schemas.openxmlformats.org/officeDocument/2006/relationships/hyperlink" Target="http://webserver.rilin.state.ri.us/Statutes/title39/39-1.2/INDEX.HTM" TargetMode="External"/><Relationship Id="rId119" Type="http://schemas.openxmlformats.org/officeDocument/2006/relationships/hyperlink" Target="https://law.lis.virginia.gov/vacode/title56/chapter10.3/" TargetMode="External"/><Relationship Id="rId10" Type="http://schemas.openxmlformats.org/officeDocument/2006/relationships/hyperlink" Target="http://www.mainelegislature.org/legis/statutes/23/title23sec3360-A.html" TargetMode="External"/><Relationship Id="rId31" Type="http://schemas.openxmlformats.org/officeDocument/2006/relationships/hyperlink" Target="http://arcweb.sos.state.or.us/pages/rules/oars_900/oar_952/952_tofc.html" TargetMode="External"/><Relationship Id="rId44" Type="http://schemas.openxmlformats.org/officeDocument/2006/relationships/hyperlink" Target="https://www.811ak.com/" TargetMode="External"/><Relationship Id="rId52" Type="http://schemas.openxmlformats.org/officeDocument/2006/relationships/hyperlink" Target="http://www.iowaonecall.com/" TargetMode="External"/><Relationship Id="rId60" Type="http://schemas.openxmlformats.org/officeDocument/2006/relationships/hyperlink" Target="http://www.leg.state.nv.us/nac/NAC-455.html" TargetMode="External"/><Relationship Id="rId65" Type="http://schemas.openxmlformats.org/officeDocument/2006/relationships/hyperlink" Target="http://www.guamcourts.org/CompilerofLaws/GCA/21gca/21gc071.PDF" TargetMode="External"/><Relationship Id="rId73" Type="http://schemas.openxmlformats.org/officeDocument/2006/relationships/hyperlink" Target="http://www.azleg.gov/arsDetail/?title=40" TargetMode="External"/><Relationship Id="rId78" Type="http://schemas.openxmlformats.org/officeDocument/2006/relationships/hyperlink" Target="https://dtmb.state.mi.us/ORRDocs/AdminCode/1355_2014-028LR_AdminCode.pdf" TargetMode="External"/><Relationship Id="rId81" Type="http://schemas.openxmlformats.org/officeDocument/2006/relationships/hyperlink" Target="http://www.ncleg.net/gascripts/statutes/statutelookup.pl?statute=87" TargetMode="External"/><Relationship Id="rId86" Type="http://schemas.openxmlformats.org/officeDocument/2006/relationships/hyperlink" Target="http://www.flsenate.gov/Laws/Statutes/2018/Chapter556/All" TargetMode="External"/><Relationship Id="rId94" Type="http://schemas.openxmlformats.org/officeDocument/2006/relationships/hyperlink" Target="https://code.wvlegislature.gov/24C-1-2/" TargetMode="External"/><Relationship Id="rId99" Type="http://schemas.openxmlformats.org/officeDocument/2006/relationships/hyperlink" Target="http://www.sc1pups.org/" TargetMode="External"/><Relationship Id="rId101" Type="http://schemas.openxmlformats.org/officeDocument/2006/relationships/hyperlink" Target="http://www.va811.com/" TargetMode="External"/><Relationship Id="rId122" Type="http://schemas.openxmlformats.org/officeDocument/2006/relationships/hyperlink" Target="http://cced.dtop.gov.pr/exc/" TargetMode="External"/><Relationship Id="rId4" Type="http://schemas.openxmlformats.org/officeDocument/2006/relationships/hyperlink" Target="http://www.digsafe.com/" TargetMode="External"/><Relationship Id="rId9" Type="http://schemas.openxmlformats.org/officeDocument/2006/relationships/hyperlink" Target="http://www.nj1-call.org/" TargetMode="External"/><Relationship Id="rId13" Type="http://schemas.openxmlformats.org/officeDocument/2006/relationships/hyperlink" Target="http://www.gencourt.state.nh.us/rsa/html/NHTOC/NHTOC-XXXIV-374.htm" TargetMode="External"/><Relationship Id="rId18" Type="http://schemas.openxmlformats.org/officeDocument/2006/relationships/hyperlink" Target="https://www.revisor.mn.gov/statutes/?id=216D" TargetMode="External"/><Relationship Id="rId39" Type="http://schemas.openxmlformats.org/officeDocument/2006/relationships/hyperlink" Target="http://www.callbeforeyoudig.org/" TargetMode="External"/><Relationship Id="rId109" Type="http://schemas.openxmlformats.org/officeDocument/2006/relationships/hyperlink" Target="http://www.wv811.com/" TargetMode="External"/><Relationship Id="rId34" Type="http://schemas.openxmlformats.org/officeDocument/2006/relationships/hyperlink" Target="http://www.arkonecall.com/" TargetMode="External"/><Relationship Id="rId50" Type="http://schemas.openxmlformats.org/officeDocument/2006/relationships/hyperlink" Target="http://www.missutility.net/" TargetMode="External"/><Relationship Id="rId55" Type="http://schemas.openxmlformats.org/officeDocument/2006/relationships/hyperlink" Target="http://www.ms1call.org/law/" TargetMode="External"/><Relationship Id="rId76" Type="http://schemas.openxmlformats.org/officeDocument/2006/relationships/hyperlink" Target="http://call811.com/map-page/idaho" TargetMode="External"/><Relationship Id="rId97" Type="http://schemas.openxmlformats.org/officeDocument/2006/relationships/hyperlink" Target="http://www.onecallofwyoming.com/" TargetMode="External"/><Relationship Id="rId104" Type="http://schemas.openxmlformats.org/officeDocument/2006/relationships/hyperlink" Target="http://le.utah.gov/UtahCode/section.jsp?code=54-8a" TargetMode="External"/><Relationship Id="rId120" Type="http://schemas.openxmlformats.org/officeDocument/2006/relationships/hyperlink" Target="https://www.wyoleg.gov/Legislation/2019/HB0152" TargetMode="External"/><Relationship Id="rId125" Type="http://schemas.openxmlformats.org/officeDocument/2006/relationships/vmlDrawing" Target="../drawings/vmlDrawing1.vml"/><Relationship Id="rId7" Type="http://schemas.openxmlformats.org/officeDocument/2006/relationships/hyperlink" Target="http://www.nc811.org/" TargetMode="External"/><Relationship Id="rId71" Type="http://schemas.openxmlformats.org/officeDocument/2006/relationships/hyperlink" Target="http://www.al811.com/" TargetMode="External"/><Relationship Id="rId92" Type="http://schemas.openxmlformats.org/officeDocument/2006/relationships/hyperlink" Target="https://www.mass.gov/regulations/220-CMR-9900-procedures-for-the-determination-and-enforcement-of-violations-of-safety" TargetMode="External"/><Relationship Id="rId2" Type="http://schemas.openxmlformats.org/officeDocument/2006/relationships/printerSettings" Target="../printerSettings/printerSettings3.bin"/><Relationship Id="rId29" Type="http://schemas.openxmlformats.org/officeDocument/2006/relationships/hyperlink" Target="https://nmonesource.com/nmos/en/nav.do" TargetMode="External"/><Relationship Id="rId24" Type="http://schemas.openxmlformats.org/officeDocument/2006/relationships/hyperlink" Target="http://www.leg.state.nv.us/NRS/NRS-455.html" TargetMode="External"/><Relationship Id="rId40" Type="http://schemas.openxmlformats.org/officeDocument/2006/relationships/hyperlink" Target="https://www.cga.ct.gov/current/pub/chap_293.htm" TargetMode="External"/><Relationship Id="rId45" Type="http://schemas.openxmlformats.org/officeDocument/2006/relationships/hyperlink" Target="http://www.colorado811.org/" TargetMode="External"/><Relationship Id="rId66" Type="http://schemas.openxmlformats.org/officeDocument/2006/relationships/hyperlink" Target="http://puc.hawaii.gov/wp-content/uploads/2013/04/Chapter-6-83.pdf" TargetMode="External"/><Relationship Id="rId87" Type="http://schemas.openxmlformats.org/officeDocument/2006/relationships/hyperlink" Target="http://iga.in.gov/legislative/laws/2018/ic/titles/008" TargetMode="External"/><Relationship Id="rId110" Type="http://schemas.openxmlformats.org/officeDocument/2006/relationships/hyperlink" Target="http://legis.state.sd.us/rules/DisplayRule.aspx?Rule=20:25" TargetMode="External"/><Relationship Id="rId115" Type="http://schemas.openxmlformats.org/officeDocument/2006/relationships/hyperlink" Target="http://www.scstatehouse.gov/code/title58.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puc.hawaii.gov/wp-content/uploads/2013/04/Chapter-6-83.pdf" TargetMode="External"/><Relationship Id="rId1" Type="http://schemas.openxmlformats.org/officeDocument/2006/relationships/hyperlink" Target="http://www.capitol.hawaii.gov/hrscurrent/Vol05_Ch0261-0319/HRS0269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legislature.idaho.gov/statutesrules/idstat/Title55/T55CH22/"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in.gov/legislative/iac/iac_title?iact=170" TargetMode="External"/><Relationship Id="rId1" Type="http://schemas.openxmlformats.org/officeDocument/2006/relationships/hyperlink" Target="http://www.ai.org/legislative/ic/code/title8/ar1/ch26.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sos.ks.gov/pubs/kar/2016/082_82_Corporation_Commission_2016_KAR_Supp.pdf" TargetMode="External"/><Relationship Id="rId1" Type="http://schemas.openxmlformats.org/officeDocument/2006/relationships/hyperlink" Target="http://www.kslegislature.org/li_2016/b2015_16/statute/066_000_0000_chapter/066_018_0000_articl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lrc.ky.gov/KRS/367-00/CHAPTER.HTM"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laonecall.com/"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digsafe.com/" TargetMode="External"/><Relationship Id="rId2" Type="http://schemas.openxmlformats.org/officeDocument/2006/relationships/hyperlink" Target="http://www.maine.gov/sos/cec/rules/65/407/407c895.doc" TargetMode="External"/><Relationship Id="rId1" Type="http://schemas.openxmlformats.org/officeDocument/2006/relationships/hyperlink" Target="http://www.mainelegislature.org/legis/statutes/23/title23sec3360-A.html" TargetMode="External"/><Relationship Id="rId4"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mgaleg.maryland.gov/webmga/frmStatutesText.aspx?article=gpu&amp;section=12-101&amp;ext=html&amp;session=2015RS&amp;tab=subject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michigan.gov/documents/budget/MR24_010117_548456_7.pdf" TargetMode="External"/><Relationship Id="rId1" Type="http://schemas.openxmlformats.org/officeDocument/2006/relationships/hyperlink" Target="http://www.legislature.mi.gov/(S(ggg4joy3iz4qbl55ledubj45))/mileg.aspx?page=getObject&amp;objectName=mcl-Act-174-of-2013"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gopherstateonecall.org/about-gsoc-2" TargetMode="External"/><Relationship Id="rId2" Type="http://schemas.openxmlformats.org/officeDocument/2006/relationships/hyperlink" Target="https://www.revisor.mn.gov/rules/?id=7560&amp;view=chapter&amp;keyword_type=exact&amp;keyword=excavation&amp;redirect=0" TargetMode="External"/><Relationship Id="rId1" Type="http://schemas.openxmlformats.org/officeDocument/2006/relationships/hyperlink" Target="https://www.revisor.mn.gov/statutes/?id=216D" TargetMode="External"/><Relationship Id="rId4"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ms1call.org/" TargetMode="External"/><Relationship Id="rId1" Type="http://schemas.openxmlformats.org/officeDocument/2006/relationships/hyperlink" Target="http://www.ms811.org/one-call-law"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www.mo1call.com/" TargetMode="External"/><Relationship Id="rId1" Type="http://schemas.openxmlformats.org/officeDocument/2006/relationships/hyperlink" Target="http://www.moga.mo.gov/mostatutes/stathtml/31900000101.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leg.mt.gov/bills/mca/title_0690/chapter_0040/part_0050/sections_index.html"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www.nc811.org/" TargetMode="External"/><Relationship Id="rId1" Type="http://schemas.openxmlformats.org/officeDocument/2006/relationships/hyperlink" Target="http://www.ncleg.net/gascripts/statutes/statutelookup.pl?statute=87"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ndonecall.com/" TargetMode="External"/><Relationship Id="rId2" Type="http://schemas.openxmlformats.org/officeDocument/2006/relationships/hyperlink" Target="https://www.psc.nd.gov/public/laws/rulesdamageprev.php" TargetMode="External"/><Relationship Id="rId1" Type="http://schemas.openxmlformats.org/officeDocument/2006/relationships/hyperlink" Target="http://www.legis.nd.gov/cencode/t49c23.pdf" TargetMode="External"/><Relationship Id="rId4"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ne-diggers.com/" TargetMode="External"/><Relationship Id="rId2" Type="http://schemas.openxmlformats.org/officeDocument/2006/relationships/hyperlink" Target="http://www.sos.ne.gov/rules-and-regs/regsearch/Rules/Fire_Marshal_State/Title-155/Title-155.pdf" TargetMode="External"/><Relationship Id="rId1" Type="http://schemas.openxmlformats.org/officeDocument/2006/relationships/hyperlink" Target="http://www.ne1call.com/ne-law-enforcement/nebraska-statutes/" TargetMode="External"/><Relationship Id="rId4"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3" Type="http://schemas.openxmlformats.org/officeDocument/2006/relationships/hyperlink" Target="http://www.usanorth.org/" TargetMode="External"/><Relationship Id="rId2" Type="http://schemas.openxmlformats.org/officeDocument/2006/relationships/hyperlink" Target="http://www.leg.state.nv.us/nac/NAC-455.html" TargetMode="External"/><Relationship Id="rId1" Type="http://schemas.openxmlformats.org/officeDocument/2006/relationships/hyperlink" Target="http://www.leg.state.nv.us/NRS/NRS-455.html" TargetMode="External"/><Relationship Id="rId4"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3" Type="http://schemas.openxmlformats.org/officeDocument/2006/relationships/hyperlink" Target="http://www.digsafe.com/" TargetMode="External"/><Relationship Id="rId2" Type="http://schemas.openxmlformats.org/officeDocument/2006/relationships/hyperlink" Target="http://www.puc.nh.gov/Regulatory/rules.htm" TargetMode="External"/><Relationship Id="rId1" Type="http://schemas.openxmlformats.org/officeDocument/2006/relationships/hyperlink" Target="http://www.gencourt.state.nh.us/rsa/html/NHTOC/NHTOC-XXXIV-374.htm" TargetMode="External"/><Relationship Id="rId4"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nj1-call.org/" TargetMode="External"/><Relationship Id="rId2" Type="http://schemas.openxmlformats.org/officeDocument/2006/relationships/hyperlink" Target="http://www.lexisnexis.com/hottopics/njcode/" TargetMode="External"/><Relationship Id="rId1" Type="http://schemas.openxmlformats.org/officeDocument/2006/relationships/hyperlink" Target="http://lis.njleg.state.nj.us/nxt/gateway.dll?f=templates&amp;fn=default.htm&amp;vid=Publish:10.1048/Enu" TargetMode="External"/><Relationship Id="rId4"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nm811.org/" TargetMode="External"/><Relationship Id="rId2" Type="http://schemas.openxmlformats.org/officeDocument/2006/relationships/hyperlink" Target="http://www.nmcpr.state.nm.us/nmac/_title18/T18C060.htm" TargetMode="External"/><Relationship Id="rId1" Type="http://schemas.openxmlformats.org/officeDocument/2006/relationships/hyperlink" Target="http://public.nmcompcomm.us/nmnxtadmin/NMPublic.aspx" TargetMode="External"/><Relationship Id="rId4"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codes.lp.findlaw.com/nycode/GBS/36"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www.oups.org/" TargetMode="External"/><Relationship Id="rId1" Type="http://schemas.openxmlformats.org/officeDocument/2006/relationships/hyperlink" Target="http://codes.ohio.gov/oac/4901%3A1-2"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www.occeweb.com/rules/proprules/165PER20%20accepted%20copy.pdf"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digsafelyoregon.com/" TargetMode="External"/><Relationship Id="rId2" Type="http://schemas.openxmlformats.org/officeDocument/2006/relationships/hyperlink" Target="http://arcweb.sos.state.or.us/pages/rules/oars_900/oar_952/952_tofc.html" TargetMode="External"/><Relationship Id="rId1" Type="http://schemas.openxmlformats.org/officeDocument/2006/relationships/hyperlink" Target="https://www.oregonlegislature.gov/bills_laws/ors/ors757.html" TargetMode="External"/><Relationship Id="rId4"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www.pa1call.org/PA811/Public/POCS_Content/Resource_Center/Act_287.aspx" TargetMode="External"/><Relationship Id="rId1" Type="http://schemas.openxmlformats.org/officeDocument/2006/relationships/hyperlink" Target="http://www.pa1call.org/PA811/Public/"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www.digsafe.com/" TargetMode="External"/><Relationship Id="rId1" Type="http://schemas.openxmlformats.org/officeDocument/2006/relationships/hyperlink" Target="http://webserver.rilin.state.ri.us/Statutes/title39/39-1.2/INDEX.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www.sc1pups.org/" TargetMode="External"/><Relationship Id="rId1" Type="http://schemas.openxmlformats.org/officeDocument/2006/relationships/hyperlink" Target="http://www.scstatehouse.gov/code/title58.php"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www.sdonecall.com/" TargetMode="External"/><Relationship Id="rId2" Type="http://schemas.openxmlformats.org/officeDocument/2006/relationships/hyperlink" Target="http://legis.state.sd.us/rules/DisplayRule.aspx?Rule=20:25" TargetMode="External"/><Relationship Id="rId1" Type="http://schemas.openxmlformats.org/officeDocument/2006/relationships/hyperlink" Target="http://sdlegislature.gov/statutes/DisplayStatute.aspx?Statute=49-7a&amp;Type=Statute" TargetMode="External"/><Relationship Id="rId4"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s://www.tn.gov/assets/entities/tra/attachments/65-31-101etseq10-28-2016.pdf" TargetMode="External"/><Relationship Id="rId1" Type="http://schemas.openxmlformats.org/officeDocument/2006/relationships/hyperlink" Target="http://www.tnonecall.co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www.bluestakes.org/" TargetMode="External"/><Relationship Id="rId1" Type="http://schemas.openxmlformats.org/officeDocument/2006/relationships/hyperlink" Target="http://le.utah.gov/UtahCode/section.jsp?code=54-8a" TargetMode="External"/></Relationships>
</file>

<file path=xl/worksheets/_rels/sheet55.xml.rels><?xml version="1.0" encoding="UTF-8" standalone="yes"?>
<Relationships xmlns="http://schemas.openxmlformats.org/package/2006/relationships"><Relationship Id="rId3" Type="http://schemas.openxmlformats.org/officeDocument/2006/relationships/hyperlink" Target="http://www.lexisnexis.com/hottopics/vtstatutesconstctrules/" TargetMode="External"/><Relationship Id="rId2" Type="http://schemas.openxmlformats.org/officeDocument/2006/relationships/hyperlink" Target="http://www.lexisnexis.com/hottopics/codeofvtrules/" TargetMode="External"/><Relationship Id="rId1" Type="http://schemas.openxmlformats.org/officeDocument/2006/relationships/hyperlink" Target="http://www.digsafe.com/" TargetMode="External"/><Relationship Id="rId4" Type="http://schemas.openxmlformats.org/officeDocument/2006/relationships/printerSettings" Target="../printerSettings/printerSettings62.bin"/></Relationships>
</file>

<file path=xl/worksheets/_rels/sheet56.xml.rels><?xml version="1.0" encoding="UTF-8" standalone="yes"?>
<Relationships xmlns="http://schemas.openxmlformats.org/package/2006/relationships"><Relationship Id="rId3" Type="http://schemas.openxmlformats.org/officeDocument/2006/relationships/hyperlink" Target="http://www.va811.com/" TargetMode="External"/><Relationship Id="rId2" Type="http://schemas.openxmlformats.org/officeDocument/2006/relationships/hyperlink" Target="http://law.lis.virginia.gov/admincode/title20/agency5/chapter309/" TargetMode="External"/><Relationship Id="rId1" Type="http://schemas.openxmlformats.org/officeDocument/2006/relationships/hyperlink" Target="https://law.lis.virginia.gov/vacode/title56/chapter10.3/" TargetMode="External"/><Relationship Id="rId4" Type="http://schemas.openxmlformats.org/officeDocument/2006/relationships/printerSettings" Target="../printerSettings/printerSettings63.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hyperlink" Target="http://www.callbeforeyoudig.org/" TargetMode="External"/><Relationship Id="rId1" Type="http://schemas.openxmlformats.org/officeDocument/2006/relationships/hyperlink" Target="http://apps.leg.wa.gov/rcw/default.aspx?Cite=19"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www.wv811.com/" TargetMode="External"/><Relationship Id="rId1" Type="http://schemas.openxmlformats.org/officeDocument/2006/relationships/hyperlink" Target="http://www.legis.state.wv.us/WVCODE/code.cfm?chap=24c"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diggershotline.com/" TargetMode="External"/><Relationship Id="rId1" Type="http://schemas.openxmlformats.org/officeDocument/2006/relationships/hyperlink" Target="https://docs.legis.wisconsin.gov/statutes/statutes/182/0175" TargetMode="External"/></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onecallofwyoming.com/" TargetMode="External"/><Relationship Id="rId1" Type="http://schemas.openxmlformats.org/officeDocument/2006/relationships/hyperlink" Target="http://legisweb.state.wy.us/statutes/statutes.aspx?file=titles/Title37/T37CH12AR3.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l811.com/" TargetMode="External"/><Relationship Id="rId1" Type="http://schemas.openxmlformats.org/officeDocument/2006/relationships/hyperlink" Target="http://www.al811.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akoneca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4" workbookViewId="0">
      <selection activeCell="O15" sqref="O15"/>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72"/>
  <sheetViews>
    <sheetView topLeftCell="A60" workbookViewId="0">
      <selection activeCell="B22" sqref="B22"/>
    </sheetView>
  </sheetViews>
  <sheetFormatPr defaultColWidth="9.140625" defaultRowHeight="15" x14ac:dyDescent="0.25"/>
  <cols>
    <col min="1" max="1" width="4.140625" style="171" customWidth="1"/>
    <col min="2" max="2" width="30.42578125" style="171" customWidth="1"/>
    <col min="3" max="3" width="125.7109375" style="171" customWidth="1"/>
    <col min="4" max="16384" width="9.140625" style="171"/>
  </cols>
  <sheetData>
    <row r="1" spans="2:3" ht="69.95" customHeight="1" thickBot="1" x14ac:dyDescent="0.3">
      <c r="B1" s="383" t="s">
        <v>1368</v>
      </c>
      <c r="C1" s="383"/>
    </row>
    <row r="2" spans="2:3" ht="36.75" customHeight="1" thickBot="1" x14ac:dyDescent="0.3">
      <c r="B2" s="390" t="s">
        <v>1424</v>
      </c>
      <c r="C2" s="390"/>
    </row>
    <row r="3" spans="2:3" ht="39" thickBot="1" x14ac:dyDescent="0.3">
      <c r="B3" s="172" t="s">
        <v>159</v>
      </c>
      <c r="C3" s="173" t="str">
        <f>Master!$B$7</f>
        <v xml:space="preserve">    Arizona Revised Statute 40-360.21-8. "Excavation" means any operation in which earth, rock or other material in the ground is moved, removed or otherwise displaced by means or use of any tools, equipment or explosives and includes, without limitation, grading, trenching, digging, ditching, drilling, augering, boring, tunnelling, scraping, cable or pipe plowing and driving.</v>
      </c>
    </row>
    <row r="4" spans="2:3" ht="15.75" thickBot="1" x14ac:dyDescent="0.3">
      <c r="B4" s="172" t="s">
        <v>160</v>
      </c>
      <c r="C4" s="174" t="str">
        <f>Master!$C$7</f>
        <v>Not addressed</v>
      </c>
    </row>
    <row r="5" spans="2:3" ht="39" thickBot="1" x14ac:dyDescent="0.3">
      <c r="B5" s="172" t="s">
        <v>1465</v>
      </c>
      <c r="C5" s="177" t="str">
        <f>Master!$D$7</f>
        <v xml:space="preserve">Yes.  
    Though not specifically outlined in AZ law or regulation, this requirement has been incorporated into the AZ program through interpretation and is considered enforceable. </v>
      </c>
    </row>
    <row r="6" spans="2:3" ht="39" thickBot="1" x14ac:dyDescent="0.3">
      <c r="B6" s="172" t="s">
        <v>296</v>
      </c>
      <c r="C6" s="183" t="str">
        <f>Master!$E$7</f>
        <v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v>
      </c>
    </row>
    <row r="7" spans="2:3" ht="153.75" thickBot="1" x14ac:dyDescent="0.3">
      <c r="B7" s="172" t="s">
        <v>297</v>
      </c>
      <c r="C7" s="176" t="str">
        <f>Master!$F$7</f>
        <v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B.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No person shall begin excavating before the location and marking are complete or the excavator is notified that marking is unnecessary. </v>
      </c>
    </row>
    <row r="8" spans="2:3" ht="26.25" thickBot="1" x14ac:dyDescent="0.3">
      <c r="B8" s="172" t="s">
        <v>298</v>
      </c>
      <c r="C8" s="177" t="str">
        <f>Master!$G$7</f>
        <v>15
(ARS 40-360.22.J)</v>
      </c>
    </row>
    <row r="9" spans="2:3" ht="15.75" thickBot="1" x14ac:dyDescent="0.3">
      <c r="B9" s="172" t="s">
        <v>299</v>
      </c>
      <c r="C9" s="177" t="str">
        <f>Master!$H$7</f>
        <v>Yes, but only on request by the underground facilities operator. (ARS 40-360.22.C)</v>
      </c>
    </row>
    <row r="10" spans="2:3" ht="26.25" thickBot="1" x14ac:dyDescent="0.3">
      <c r="B10" s="172" t="s">
        <v>61</v>
      </c>
      <c r="C10" s="177" t="str">
        <f>Master!$I$7</f>
        <v>24"
(ARS 40-360.21. 4.)</v>
      </c>
    </row>
    <row r="11" spans="2:3" ht="39" thickBot="1" x14ac:dyDescent="0.3">
      <c r="B11" s="172" t="s">
        <v>300</v>
      </c>
      <c r="C11" s="176" t="str">
        <f>Master!$J$7</f>
        <v xml:space="preserve">    Arizona Revised Statute, 40-360.21 - 4. "Careful and prudent manner" means conducting an excavation in such a way that when the excavation is less than or equal to twenty-four inches from an underground facility that is marked with stakes or paint or in some customary manner, the facility is carefully exposed with hand tools, and the uncovered facility is supported and protected. </v>
      </c>
    </row>
    <row r="12" spans="2:3" ht="39" thickBot="1" x14ac:dyDescent="0.3">
      <c r="B12" s="172" t="s">
        <v>301</v>
      </c>
      <c r="C12" s="178" t="str">
        <f>Master!$K$7</f>
        <v>Yes</v>
      </c>
    </row>
    <row r="13" spans="2:3" ht="39" thickBot="1" x14ac:dyDescent="0.3">
      <c r="B13" s="172" t="s">
        <v>302</v>
      </c>
      <c r="C13" s="178" t="str">
        <f>Master!$L$7</f>
        <v xml:space="preserve">Yes.    
     Though not specifically outlined in AZ law or regulation, this requirement has been incorporated into the AZ program through interpretation and is considered enforceable. </v>
      </c>
    </row>
    <row r="14" spans="2:3" ht="39" thickBot="1" x14ac:dyDescent="0.3">
      <c r="B14" s="172" t="s">
        <v>303</v>
      </c>
      <c r="C14" s="178" t="str">
        <f>Master!$M$7</f>
        <v xml:space="preserve">Yes.   
     Though not specifically outlined in AZ law or regulation, this requirement has been incorporated into the AZ program through interpretation and is considered enforceable. </v>
      </c>
    </row>
    <row r="15" spans="2:3" ht="39" thickBot="1" x14ac:dyDescent="0.3">
      <c r="B15" s="172" t="s">
        <v>594</v>
      </c>
      <c r="C15" s="178" t="str">
        <f>Master!$N$7</f>
        <v xml:space="preserve">Yes.
Though not specifically outlined in AZ law or regulation, this requirement has been incorporated into the AZ program through interpretation and is considered enforceable. </v>
      </c>
    </row>
    <row r="16" spans="2:3" ht="39" thickBot="1" x14ac:dyDescent="0.3">
      <c r="B16" s="172" t="s">
        <v>305</v>
      </c>
      <c r="C16" s="178" t="str">
        <f>Master!$O$7</f>
        <v>Yes.
(ARS 40-360.22. E.)</v>
      </c>
    </row>
    <row r="17" spans="2:3" ht="39" thickBot="1" x14ac:dyDescent="0.3">
      <c r="B17" s="172" t="s">
        <v>306</v>
      </c>
      <c r="C17" s="178" t="str">
        <f>Master!$P$7</f>
        <v xml:space="preserve">Yes.
Though not specifically outlined in AZ law or regulation, this requirement has been incorporated into the AZ program through interpretation and is considered enforceable. </v>
      </c>
    </row>
    <row r="18" spans="2:3" ht="26.25" thickBot="1" x14ac:dyDescent="0.3">
      <c r="B18" s="172" t="s">
        <v>307</v>
      </c>
      <c r="C18" s="178" t="str">
        <f>Master!$Q$7</f>
        <v>Yes.
(ARS 40-360.24. B.)</v>
      </c>
    </row>
    <row r="19" spans="2:3" ht="26.25" thickBot="1" x14ac:dyDescent="0.3">
      <c r="B19" s="172" t="s">
        <v>1466</v>
      </c>
      <c r="C19" s="178" t="str">
        <f>Master!$R$7</f>
        <v>No</v>
      </c>
    </row>
    <row r="20" spans="2:3" ht="26.25" thickBot="1" x14ac:dyDescent="0.3">
      <c r="B20" s="172" t="s">
        <v>309</v>
      </c>
      <c r="C20" s="178" t="str">
        <f>Master!$S$7</f>
        <v>Yes.
(ARS 40-360.24. A.)</v>
      </c>
    </row>
    <row r="21" spans="2:3" ht="15.75" thickBot="1" x14ac:dyDescent="0.3">
      <c r="B21" s="172" t="s">
        <v>310</v>
      </c>
      <c r="C21" s="178" t="str">
        <f>Master!$T$7</f>
        <v>No</v>
      </c>
    </row>
    <row r="22" spans="2:3" ht="51.75" thickBot="1" x14ac:dyDescent="0.3">
      <c r="B22" s="172" t="s">
        <v>1504</v>
      </c>
      <c r="C22" s="173" t="str">
        <f>Master!$U$7</f>
        <v xml:space="preserve">    The statute does not provide exemptions per se.  However, Arizona Revised Statute 40-360.28 provides that civil penalties or liabilities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resources. 3. With hand tools on property owned or occupied by the person performing the excavation while gardening or tilling such property. </v>
      </c>
    </row>
    <row r="23" spans="2:3" ht="31.5" customHeight="1" thickBot="1" x14ac:dyDescent="0.3">
      <c r="B23" s="385" t="s">
        <v>60</v>
      </c>
      <c r="C23" s="385"/>
    </row>
    <row r="24" spans="2:3" ht="39" thickBot="1" x14ac:dyDescent="0.3">
      <c r="B24" s="288" t="s">
        <v>153</v>
      </c>
      <c r="C24" s="179" t="str">
        <f>Master!$V$7</f>
        <v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v>
      </c>
    </row>
    <row r="25" spans="2:3" ht="51.75" thickBot="1" x14ac:dyDescent="0.3">
      <c r="B25" s="288" t="s">
        <v>312</v>
      </c>
      <c r="C25" s="179" t="str">
        <f>Master!$W$7</f>
        <v xml:space="preserve">    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v>
      </c>
    </row>
    <row r="26" spans="2:3" ht="26.25" thickBot="1" x14ac:dyDescent="0.3">
      <c r="B26" s="288" t="s">
        <v>313</v>
      </c>
      <c r="C26" s="178" t="str">
        <f>Master!$X$7</f>
        <v>No</v>
      </c>
    </row>
    <row r="27" spans="2:3" ht="39" thickBot="1" x14ac:dyDescent="0.3">
      <c r="B27" s="288" t="s">
        <v>1288</v>
      </c>
      <c r="C27" s="178" t="str">
        <f>Master!$Y$7</f>
        <v>Not addressed</v>
      </c>
    </row>
    <row r="28" spans="2:3" ht="39" thickBot="1" x14ac:dyDescent="0.3">
      <c r="B28" s="288" t="s">
        <v>1289</v>
      </c>
      <c r="C28" s="178" t="str">
        <f>Master!$Z$7</f>
        <v>No</v>
      </c>
    </row>
    <row r="29" spans="2:3" ht="64.5" thickBot="1" x14ac:dyDescent="0.3">
      <c r="B29" s="288" t="s">
        <v>314</v>
      </c>
      <c r="C29" s="179" t="str">
        <f>Master!$AA$7</f>
        <v xml:space="preserve">    Arizona Revised Statute 40-360.21 - 20:  . "Stakes or paint or in some customary manner" means marking the location of an underground facility by the colors established by the commission. These colors shall be restricted to the underground facility location.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manner...the facility owner will use the following color code.... </v>
      </c>
    </row>
    <row r="30" spans="2:3" ht="51.75" thickBot="1" x14ac:dyDescent="0.3">
      <c r="B30" s="288" t="s">
        <v>315</v>
      </c>
      <c r="C30" s="178" t="str">
        <f>Master!$AB$7</f>
        <v>Yes.
(ARS 40-360.22. O.)</v>
      </c>
    </row>
    <row r="31" spans="2:3" ht="51.75" thickBot="1" x14ac:dyDescent="0.3">
      <c r="B31" s="288" t="s">
        <v>316</v>
      </c>
      <c r="C31" s="178" t="str">
        <f>Master!$AC$7</f>
        <v>Yes</v>
      </c>
    </row>
    <row r="32" spans="2:3" ht="268.5" thickBot="1" x14ac:dyDescent="0.3">
      <c r="B32" s="288" t="s">
        <v>1290</v>
      </c>
      <c r="C32" s="179" t="str">
        <f>Master!$AD$7</f>
        <v xml:space="preserve">    Arizona Revised Statute 40-360.22. 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 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 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v>
      </c>
    </row>
    <row r="33" spans="2:3" ht="39" thickBot="1" x14ac:dyDescent="0.3">
      <c r="B33" s="288" t="s">
        <v>1291</v>
      </c>
      <c r="C33" s="178" t="str">
        <f>Master!$AE$7</f>
        <v>Yes.</v>
      </c>
    </row>
    <row r="34" spans="2:3" ht="39" thickBot="1" x14ac:dyDescent="0.3">
      <c r="B34" s="288" t="s">
        <v>1281</v>
      </c>
      <c r="C34" s="178" t="str">
        <f>Master!$AF$7</f>
        <v xml:space="preserve">Note: Though not specifically outlined in AZ law or regulation, this requirement has been incorporated into the AZ program through interpretation and is considered enforceable. </v>
      </c>
    </row>
    <row r="35" spans="2:3" ht="39" thickBot="1" x14ac:dyDescent="0.3">
      <c r="B35" s="288" t="s">
        <v>1467</v>
      </c>
      <c r="C35" s="178" t="str">
        <f>Master!$AG$7</f>
        <v>Yes.</v>
      </c>
    </row>
    <row r="36" spans="2:3" ht="39" thickBot="1" x14ac:dyDescent="0.3">
      <c r="B36" s="288" t="s">
        <v>1468</v>
      </c>
      <c r="C36" s="178" t="str">
        <f>Master!$AH$7</f>
        <v xml:space="preserve">Note: Though not specifically outlined in AZ law or regulation, this requirement has been incorporated into the AZ program through interpretation and is considered enforceable. </v>
      </c>
    </row>
    <row r="37" spans="2:3" ht="26.25" thickBot="1" x14ac:dyDescent="0.3">
      <c r="B37" s="288" t="s">
        <v>1282</v>
      </c>
      <c r="C37" s="178" t="str">
        <f>Master!$AI$7</f>
        <v>No</v>
      </c>
    </row>
    <row r="38" spans="2:3" ht="51.75" thickBot="1" x14ac:dyDescent="0.3">
      <c r="B38" s="288" t="s">
        <v>317</v>
      </c>
      <c r="C38" s="178" t="str">
        <f>Master!$AJ$7</f>
        <v>Yes</v>
      </c>
    </row>
    <row r="39" spans="2:3" ht="51.75" thickBot="1" x14ac:dyDescent="0.3">
      <c r="B39" s="288" t="s">
        <v>318</v>
      </c>
      <c r="C39" s="179" t="str">
        <f>Master!$AK$7</f>
        <v xml:space="preserve">    [Limited]  Arizona Revised Statute 40-360.32.  C. ....An underground facilities operator who elects limited basis participation membership shall provide to the one-call notification center the location of its underground facilities solely by identifying the incorporated cities and towns, or for unincorporated county areas, by identifying the townships, in which it has facilities....  </v>
      </c>
    </row>
    <row r="40" spans="2:3" ht="39" thickBot="1" x14ac:dyDescent="0.3">
      <c r="B40" s="288" t="s">
        <v>319</v>
      </c>
      <c r="C40" s="178" t="str">
        <f>Master!$AL$7</f>
        <v>No</v>
      </c>
    </row>
    <row r="41" spans="2:3" ht="51.75" thickBot="1" x14ac:dyDescent="0.3">
      <c r="B41" s="288" t="s">
        <v>1292</v>
      </c>
      <c r="C41" s="178" t="str">
        <f>Master!$AM$7</f>
        <v>Not addressed</v>
      </c>
    </row>
    <row r="42" spans="2:3" ht="39" thickBot="1" x14ac:dyDescent="0.3">
      <c r="B42" s="288" t="s">
        <v>1293</v>
      </c>
      <c r="C42" s="178" t="str">
        <f>Master!$AN$7</f>
        <v>Yes</v>
      </c>
    </row>
    <row r="43" spans="2:3" ht="51.75" thickBot="1" x14ac:dyDescent="0.3">
      <c r="B43" s="288" t="s">
        <v>320</v>
      </c>
      <c r="C43" s="179" t="str">
        <f>Master!$AO$7</f>
        <v xml:space="preserve">    Arizona Revised Statute 40-360.22.M - 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v>
      </c>
    </row>
    <row r="44" spans="2:3" ht="26.25" thickBot="1" x14ac:dyDescent="0.3">
      <c r="B44" s="288" t="s">
        <v>321</v>
      </c>
      <c r="C44" s="178" t="str">
        <f>Master!$AP$7</f>
        <v>Yes.
(ARS 40-360.30. E.)</v>
      </c>
    </row>
    <row r="45" spans="2:3" ht="30" customHeight="1" thickBot="1" x14ac:dyDescent="0.3">
      <c r="B45" s="386" t="s">
        <v>322</v>
      </c>
      <c r="C45" s="386"/>
    </row>
    <row r="46" spans="2:3" ht="26.25" thickBot="1" x14ac:dyDescent="0.3">
      <c r="B46" s="290" t="s">
        <v>1469</v>
      </c>
      <c r="C46" s="178" t="str">
        <f>Master!$AQ$7</f>
        <v>Yes.
(ARS 40-360.32. B.)</v>
      </c>
    </row>
    <row r="47" spans="2:3" ht="26.25" thickBot="1" x14ac:dyDescent="0.3">
      <c r="B47" s="290" t="s">
        <v>1470</v>
      </c>
      <c r="C47" s="178" t="str">
        <f>Master!$AR$7</f>
        <v>Yes</v>
      </c>
    </row>
    <row r="48" spans="2:3" ht="51.75" thickBot="1" x14ac:dyDescent="0.3">
      <c r="B48" s="290" t="s">
        <v>1471</v>
      </c>
      <c r="C48" s="179" t="str">
        <f>Master!$AS$7</f>
        <v xml:space="preserve">    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v>
      </c>
    </row>
    <row r="49" spans="2:3" ht="26.25" thickBot="1" x14ac:dyDescent="0.3">
      <c r="B49" s="290" t="s">
        <v>326</v>
      </c>
      <c r="C49" s="178" t="str">
        <f>Master!$AT$7</f>
        <v>No</v>
      </c>
    </row>
    <row r="50" spans="2:3" ht="26.25" thickBot="1" x14ac:dyDescent="0.3">
      <c r="B50" s="290" t="s">
        <v>327</v>
      </c>
      <c r="C50" s="178" t="str">
        <f>Master!$AU$7</f>
        <v>Not addressed.</v>
      </c>
    </row>
    <row r="51" spans="2:3" ht="39" thickBot="1" x14ac:dyDescent="0.3">
      <c r="B51" s="290" t="s">
        <v>328</v>
      </c>
      <c r="C51" s="178" t="str">
        <f>Master!$AV$7</f>
        <v>No</v>
      </c>
    </row>
    <row r="52" spans="2:3" ht="39" thickBot="1" x14ac:dyDescent="0.3">
      <c r="B52" s="290" t="s">
        <v>329</v>
      </c>
      <c r="C52" s="178" t="str">
        <f>Master!$AW$7</f>
        <v>Not addressed.</v>
      </c>
    </row>
    <row r="53" spans="2:3" ht="26.25" thickBot="1" x14ac:dyDescent="0.3">
      <c r="B53" s="290" t="s">
        <v>330</v>
      </c>
      <c r="C53" s="178" t="str">
        <f>Master!$AX$7</f>
        <v>Yes</v>
      </c>
    </row>
    <row r="54" spans="2:3" ht="26.25" thickBot="1" x14ac:dyDescent="0.3">
      <c r="B54" s="290" t="s">
        <v>331</v>
      </c>
      <c r="C54" s="179" t="str">
        <f>Master!$AY$7</f>
        <v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v>
      </c>
    </row>
    <row r="55" spans="2:3" ht="26.25" thickBot="1" x14ac:dyDescent="0.3">
      <c r="B55" s="290" t="s">
        <v>332</v>
      </c>
      <c r="C55" s="178" t="str">
        <f>Master!$AZ$7</f>
        <v>Yes</v>
      </c>
    </row>
    <row r="56" spans="2:3" ht="26.25" thickBot="1" x14ac:dyDescent="0.3">
      <c r="B56" s="290" t="s">
        <v>333</v>
      </c>
      <c r="C56" s="179" t="str">
        <f>Master!$BA$7</f>
        <v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v>
      </c>
    </row>
    <row r="57" spans="2:3" ht="26.25" thickBot="1" x14ac:dyDescent="0.3">
      <c r="B57" s="290" t="s">
        <v>334</v>
      </c>
      <c r="C57" s="178" t="str">
        <f>Master!$BB$7</f>
        <v>Yes</v>
      </c>
    </row>
    <row r="58" spans="2:3" ht="64.5" thickBot="1" x14ac:dyDescent="0.3">
      <c r="B58" s="290" t="s">
        <v>335</v>
      </c>
      <c r="C58" s="179" t="str">
        <f>Master!$BC$7</f>
        <v xml:space="preserve">    Arizona Revised Statute, 40.360.22.M. A person who violates this subsection is subject to a civil penalty in an amount not to exceed five thousand dollars. The building official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v>
      </c>
    </row>
    <row r="59" spans="2:3" ht="77.25" thickBot="1" x14ac:dyDescent="0.3">
      <c r="B59" s="290" t="s">
        <v>200</v>
      </c>
      <c r="C59" s="179" t="str">
        <f>Master!$BD$7</f>
        <v xml:space="preserve">    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v>
      </c>
    </row>
    <row r="60" spans="2:3" ht="39" thickBot="1" x14ac:dyDescent="0.3">
      <c r="B60" s="290" t="s">
        <v>336</v>
      </c>
      <c r="C60" s="178" t="str">
        <f>Master!$BE$7</f>
        <v>No</v>
      </c>
    </row>
    <row r="61" spans="2:3" ht="51.75" thickBot="1" x14ac:dyDescent="0.3">
      <c r="B61" s="290" t="s">
        <v>651</v>
      </c>
      <c r="C61" s="178" t="str">
        <f>Master!$BF$7</f>
        <v>Yes. 
Arizona Administrative Code R14-2-101 requires all public service corporations to report any accident in which a public service corporation is involved which concerns death, personal injury, or property damage exceeding $5,000.</v>
      </c>
    </row>
    <row r="62" spans="2:3" ht="51.75" thickBot="1" x14ac:dyDescent="0.3">
      <c r="B62" s="290" t="s">
        <v>477</v>
      </c>
      <c r="C62" s="178" t="str">
        <f>Master!$BG$7</f>
        <v>No</v>
      </c>
    </row>
    <row r="63" spans="2:3" ht="51.75" thickBot="1" x14ac:dyDescent="0.3">
      <c r="B63" s="290" t="s">
        <v>478</v>
      </c>
      <c r="C63" s="178" t="str">
        <f>Master!$BH$7</f>
        <v>No</v>
      </c>
    </row>
    <row r="64" spans="2:3" ht="32.25" customHeight="1" thickBot="1" x14ac:dyDescent="0.3">
      <c r="B64" s="387" t="s">
        <v>339</v>
      </c>
      <c r="C64" s="387"/>
    </row>
    <row r="65" spans="2:3" ht="39" thickBot="1" x14ac:dyDescent="0.3">
      <c r="B65" s="291" t="s">
        <v>340</v>
      </c>
      <c r="C65" s="178" t="str">
        <f>Master!$BI$7</f>
        <v>Arizona Revised Statutes (ARS), Title 40, Article 6.3, Sections 40-360.21 to 40-360.32 
(http://www.azleg.gov/arsDetail/?title=40)
Also see One-Call Center Website for Information on State Law.</v>
      </c>
    </row>
    <row r="66" spans="2:3" ht="26.25" thickBot="1" x14ac:dyDescent="0.3">
      <c r="B66" s="291" t="s">
        <v>341</v>
      </c>
      <c r="C66" s="301">
        <v>42588</v>
      </c>
    </row>
    <row r="67" spans="2:3" ht="26.25" thickBot="1" x14ac:dyDescent="0.3">
      <c r="B67" s="291" t="s">
        <v>342</v>
      </c>
      <c r="C67" s="184" t="str">
        <f>Master!$BK$7</f>
        <v>Yes</v>
      </c>
    </row>
    <row r="68" spans="2:3" ht="26.25" thickBot="1" x14ac:dyDescent="0.3">
      <c r="B68" s="291" t="s">
        <v>343</v>
      </c>
      <c r="C68" s="156" t="str">
        <f>Master!$BL$7</f>
        <v>Arizona Administrative Code, R14-2-106 and R14-2-101 
(http://apps.azsos.gov/public_services/Title_14/14-02.pdf)</v>
      </c>
    </row>
    <row r="69" spans="2:3" ht="26.25" thickBot="1" x14ac:dyDescent="0.3">
      <c r="B69" s="291" t="s">
        <v>1472</v>
      </c>
      <c r="C69" s="156" t="str">
        <f>Master!$BM$7</f>
        <v>Arizona 811 
(www.arizona811.com)</v>
      </c>
    </row>
    <row r="70" spans="2:3" ht="15.75" thickBot="1" x14ac:dyDescent="0.3">
      <c r="B70" s="381" t="s">
        <v>377</v>
      </c>
      <c r="C70" s="382"/>
    </row>
    <row r="71" spans="2:3" ht="51.75" thickBot="1" x14ac:dyDescent="0.3">
      <c r="B71" s="292" t="s">
        <v>74</v>
      </c>
      <c r="C71" s="179" t="str">
        <f>Master!$BN$7</f>
        <v xml:space="preserve">    1. Though not specifically outlined in AZ law or regulation, this requirement has been incorporated into the AZ program through interpretation and is considered enforceable.   
    2.  Arizona Administrative Code R14-2-101 requires all public service corporations to report any accident in which a public service corporation is involved which concerns death, personal injury, or property damage exceeding $5,000.</v>
      </c>
    </row>
    <row r="72" spans="2:3" ht="51.75" thickBot="1" x14ac:dyDescent="0.3">
      <c r="B72" s="292" t="s">
        <v>138</v>
      </c>
      <c r="C72" s="182">
        <f>Master!$BO$7</f>
        <v>0</v>
      </c>
    </row>
  </sheetData>
  <mergeCells count="6">
    <mergeCell ref="B70:C70"/>
    <mergeCell ref="B1:C1"/>
    <mergeCell ref="B2:C2"/>
    <mergeCell ref="B23:C23"/>
    <mergeCell ref="B45:C45"/>
    <mergeCell ref="B64:C64"/>
  </mergeCells>
  <hyperlinks>
    <hyperlink ref="C68" r:id="rId1" display="http://apps.azsos.gov/public_services/Title_14/14-02.pdf" xr:uid="{00000000-0004-0000-0900-000000000000}"/>
  </hyperlinks>
  <pageMargins left="0.7" right="0.7" top="0.75" bottom="0.75" header="0.3" footer="0.3"/>
  <pageSetup scale="78"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72"/>
  <sheetViews>
    <sheetView topLeftCell="B62" workbookViewId="0">
      <selection activeCell="B22" sqref="B22"/>
    </sheetView>
  </sheetViews>
  <sheetFormatPr defaultColWidth="9.140625" defaultRowHeight="15" x14ac:dyDescent="0.25"/>
  <cols>
    <col min="1" max="1" width="3" style="171" customWidth="1"/>
    <col min="2" max="2" width="30.42578125" style="171" customWidth="1"/>
    <col min="3" max="3" width="125.7109375" style="171" customWidth="1"/>
    <col min="4" max="16384" width="9.140625" style="171"/>
  </cols>
  <sheetData>
    <row r="1" spans="2:3" ht="69.95" customHeight="1" thickBot="1" x14ac:dyDescent="0.3">
      <c r="B1" s="383" t="s">
        <v>1418</v>
      </c>
      <c r="C1" s="383"/>
    </row>
    <row r="2" spans="2:3" ht="36.75" customHeight="1" thickBot="1" x14ac:dyDescent="0.3">
      <c r="B2" s="390" t="s">
        <v>1424</v>
      </c>
      <c r="C2" s="390"/>
    </row>
    <row r="3" spans="2:3" ht="64.5" thickBot="1" x14ac:dyDescent="0.3">
      <c r="B3" s="172" t="s">
        <v>159</v>
      </c>
      <c r="C3" s="173" t="str">
        <f>Master!$B$8</f>
        <v xml:space="preserve">    Arkansas Code Annotated, 14-271-102. (3) “Demolish” or “demolition” means any operation by which a structure or mass of material is wrecked, razed, rendered, moved, or removed by means of any powered tools, powered equipment, exclusive of transportation equipment, or discharge explosives;    (4)  “Excavate” or “excavation” means to dig, compress, or remove earth, rock, or other materials in or on the ground by use of mechanized equipment, tools manipulated only by human or animal power, or blasting, including without limitation augering, boring, backfilling, drilling, grading, pile-driving, plowing in, pulling in, trenching, tunneling, and plowing;</v>
      </c>
    </row>
    <row r="4" spans="2:3" ht="39" thickBot="1" x14ac:dyDescent="0.3">
      <c r="B4" s="172" t="s">
        <v>160</v>
      </c>
      <c r="C4" s="173" t="str">
        <f>Master!$C$8</f>
        <v xml:space="preserve">    Arkansas Code Annotated, 14-271-102. (9) “Person” means any individual, any corporation, partnership, association, improvement district, property owners association, property developer, public agency, or any other entity organized under the laws of any state or any subdivision or instrumentality of a state, and any employee, agent, or legal representative thereof;</v>
      </c>
    </row>
    <row r="5" spans="2:3" ht="26.25" thickBot="1" x14ac:dyDescent="0.3">
      <c r="B5" s="172" t="s">
        <v>1465</v>
      </c>
      <c r="C5" s="175" t="str">
        <f>Master!$D$8</f>
        <v>Yes</v>
      </c>
    </row>
    <row r="6" spans="2:3" ht="26.25" thickBot="1" x14ac:dyDescent="0.3">
      <c r="B6" s="172" t="s">
        <v>296</v>
      </c>
      <c r="C6" s="175">
        <f>Master!$E$8</f>
        <v>2</v>
      </c>
    </row>
    <row r="7" spans="2:3" ht="64.5" thickBot="1" x14ac:dyDescent="0.3">
      <c r="B7" s="172" t="s">
        <v>297</v>
      </c>
      <c r="C7" s="176" t="str">
        <f>Master!$F$8</f>
        <v xml:space="preserve">    Arkansas Code Annotated, 14-271-112.  Notice of intent to excavate or demolish.   (a) Except as provided in § 14-271-109, no person may engage in excavation or demolition activities without having first notified the One Call Center in accordance with the provisions listed in this section.  (b) (1) Each person responsible for any excavation or demolition operation shall serve written or telephonic notice of intent to excavate or demolish at least two (2), but not more than ten (10), full working days before commencing this activity.  (2) The notice of intent shall be delivered to the One Call Center.</v>
      </c>
    </row>
    <row r="8" spans="2:3" ht="26.25" thickBot="1" x14ac:dyDescent="0.3">
      <c r="B8" s="172" t="s">
        <v>298</v>
      </c>
      <c r="C8" s="177" t="str">
        <f>Master!$G$8</f>
        <v>20
(Arkansas Code Annotated, 14-271-112.(b)(3))</v>
      </c>
    </row>
    <row r="9" spans="2:3" ht="26.25" thickBot="1" x14ac:dyDescent="0.3">
      <c r="B9" s="172" t="s">
        <v>299</v>
      </c>
      <c r="C9" s="177" t="str">
        <f>Master!$H$8</f>
        <v>Yes.
   (Arkansas Code Annotated, 14-271-111. (b))</v>
      </c>
    </row>
    <row r="10" spans="2:3" ht="26.25" thickBot="1" x14ac:dyDescent="0.3">
      <c r="B10" s="172" t="s">
        <v>61</v>
      </c>
      <c r="C10" s="177" t="str">
        <f>Master!$I$8</f>
        <v>18"
   (Arkansas Code Annotated, 14-271-102. (1))</v>
      </c>
    </row>
    <row r="11" spans="2:3" ht="39" thickBot="1" x14ac:dyDescent="0.3">
      <c r="B11" s="172" t="s">
        <v>300</v>
      </c>
      <c r="C11" s="176" t="str">
        <f>Master!$J$8</f>
        <v xml:space="preserve">    Arkansas Code Annotated, 14-271-110 (a) (4) (A)  When excavating within the approximate location of an underground facility, the excavator shall uncover the facility using a method approved by the operator.   (B) No power-driven tools or equipment shall be used without the express approval of the operator.</v>
      </c>
    </row>
    <row r="12" spans="2:3" ht="39" thickBot="1" x14ac:dyDescent="0.3">
      <c r="B12" s="172" t="s">
        <v>301</v>
      </c>
      <c r="C12" s="178" t="str">
        <f>Master!$K$8</f>
        <v>Yes.
   (Arkansas Code § 14-271-110. (a) (4) (B))</v>
      </c>
    </row>
    <row r="13" spans="2:3" ht="26.25" thickBot="1" x14ac:dyDescent="0.3">
      <c r="B13" s="172" t="s">
        <v>302</v>
      </c>
      <c r="C13" s="178" t="str">
        <f>Master!$L$8</f>
        <v>No</v>
      </c>
    </row>
    <row r="14" spans="2:3" ht="39" thickBot="1" x14ac:dyDescent="0.3">
      <c r="B14" s="172" t="s">
        <v>303</v>
      </c>
      <c r="C14" s="178" t="str">
        <f>Master!$M$8</f>
        <v>No</v>
      </c>
    </row>
    <row r="15" spans="2:3" ht="26.25" thickBot="1" x14ac:dyDescent="0.3">
      <c r="B15" s="172" t="s">
        <v>594</v>
      </c>
      <c r="C15" s="178" t="str">
        <f>Master!$N$8</f>
        <v>No</v>
      </c>
    </row>
    <row r="16" spans="2:3" ht="39" thickBot="1" x14ac:dyDescent="0.3">
      <c r="B16" s="172" t="s">
        <v>305</v>
      </c>
      <c r="C16" s="178" t="str">
        <f>Master!$O$8</f>
        <v>No</v>
      </c>
    </row>
    <row r="17" spans="2:3" ht="39" thickBot="1" x14ac:dyDescent="0.3">
      <c r="B17" s="172" t="s">
        <v>306</v>
      </c>
      <c r="C17" s="178" t="str">
        <f>Master!$P$8</f>
        <v>Yes 
(Arkansas Code Annotated, 14-271-112. (b))</v>
      </c>
    </row>
    <row r="18" spans="2:3" ht="26.25" thickBot="1" x14ac:dyDescent="0.3">
      <c r="B18" s="172" t="s">
        <v>307</v>
      </c>
      <c r="C18" s="178" t="str">
        <f>Master!$Q$8</f>
        <v xml:space="preserve">No 
   (Arkansas Code § 14-271-113. (a)(1)) </v>
      </c>
    </row>
    <row r="19" spans="2:3" ht="26.25" thickBot="1" x14ac:dyDescent="0.3">
      <c r="B19" s="172" t="s">
        <v>1466</v>
      </c>
      <c r="C19" s="178" t="str">
        <f>Master!$R$8</f>
        <v xml:space="preserve">Yes 
   (Arkansas Code § 14-271-113. (a)(1)) </v>
      </c>
    </row>
    <row r="20" spans="2:3" ht="26.25" thickBot="1" x14ac:dyDescent="0.3">
      <c r="B20" s="172" t="s">
        <v>309</v>
      </c>
      <c r="C20" s="178" t="str">
        <f>Master!$S$8</f>
        <v>Yes.
   (Arkansas Code § 14-271-113. (b))</v>
      </c>
    </row>
    <row r="21" spans="2:3" ht="15.75" thickBot="1" x14ac:dyDescent="0.3">
      <c r="B21" s="172" t="s">
        <v>310</v>
      </c>
      <c r="C21" s="178" t="str">
        <f>Master!$T$8</f>
        <v>Yes</v>
      </c>
    </row>
    <row r="22" spans="2:3" ht="166.5" thickBot="1" x14ac:dyDescent="0.3">
      <c r="B22" s="172" t="s">
        <v>1504</v>
      </c>
      <c r="C22" s="173" t="str">
        <f>Master!$U$8</f>
        <v xml:space="preserve">    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v>
      </c>
    </row>
    <row r="23" spans="2:3" ht="31.5" customHeight="1" thickBot="1" x14ac:dyDescent="0.3">
      <c r="B23" s="385" t="s">
        <v>60</v>
      </c>
      <c r="C23" s="385"/>
    </row>
    <row r="24" spans="2:3" ht="39" thickBot="1" x14ac:dyDescent="0.3">
      <c r="B24" s="288" t="s">
        <v>153</v>
      </c>
      <c r="C24" s="178">
        <f>Master!$V$8</f>
        <v>2</v>
      </c>
    </row>
    <row r="25" spans="2:3" ht="77.25" thickBot="1" x14ac:dyDescent="0.3">
      <c r="B25" s="288" t="s">
        <v>312</v>
      </c>
      <c r="C25" s="179" t="str">
        <f>Master!$W$8</f>
        <v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v>
      </c>
    </row>
    <row r="26" spans="2:3" ht="26.25" thickBot="1" x14ac:dyDescent="0.3">
      <c r="B26" s="288" t="s">
        <v>313</v>
      </c>
      <c r="C26" s="178" t="str">
        <f>Master!$X$8</f>
        <v>No</v>
      </c>
    </row>
    <row r="27" spans="2:3" ht="39" thickBot="1" x14ac:dyDescent="0.3">
      <c r="B27" s="288" t="s">
        <v>1288</v>
      </c>
      <c r="C27" s="178" t="str">
        <f>Master!$Y$8</f>
        <v>Not addressed.</v>
      </c>
    </row>
    <row r="28" spans="2:3" ht="39" thickBot="1" x14ac:dyDescent="0.3">
      <c r="B28" s="288" t="s">
        <v>1289</v>
      </c>
      <c r="C28" s="178" t="str">
        <f>Master!$Z$8</f>
        <v>Yes</v>
      </c>
    </row>
    <row r="29" spans="2:3" ht="39" thickBot="1" x14ac:dyDescent="0.3">
      <c r="B29" s="288" t="s">
        <v>314</v>
      </c>
      <c r="C29" s="179" t="str">
        <f>Master!$AA$8</f>
        <v xml:space="preserve">    Arkansas Code Annotated, 14-271-110 (a)  (3) When an underground facility is being located, the operator shall furnish the excavator information which identifies the approximate center line, approximate or estimated depth, when known, and dimensions of the underground facility.</v>
      </c>
    </row>
    <row r="30" spans="2:3" ht="51.75" thickBot="1" x14ac:dyDescent="0.3">
      <c r="B30" s="288" t="s">
        <v>315</v>
      </c>
      <c r="C30" s="178" t="str">
        <f>Master!$AB$8</f>
        <v>No</v>
      </c>
    </row>
    <row r="31" spans="2:3" ht="51.75" thickBot="1" x14ac:dyDescent="0.3">
      <c r="B31" s="288" t="s">
        <v>316</v>
      </c>
      <c r="C31" s="178" t="str">
        <f>Master!$AC$8</f>
        <v>Yes</v>
      </c>
    </row>
    <row r="32" spans="2:3" ht="90" thickBot="1" x14ac:dyDescent="0.3">
      <c r="B32" s="288" t="s">
        <v>1290</v>
      </c>
      <c r="C32" s="179" t="str">
        <f>Master!$AD$8</f>
        <v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v>
      </c>
    </row>
    <row r="33" spans="2:3" ht="39" thickBot="1" x14ac:dyDescent="0.3">
      <c r="B33" s="288" t="s">
        <v>1291</v>
      </c>
      <c r="C33" s="178" t="str">
        <f>Master!$AE$8</f>
        <v>Yes</v>
      </c>
    </row>
    <row r="34" spans="2:3" ht="64.5" thickBot="1" x14ac:dyDescent="0.3">
      <c r="B34" s="288" t="s">
        <v>1281</v>
      </c>
      <c r="C34" s="178" t="str">
        <f>Master!$AF$8</f>
        <v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v>
      </c>
    </row>
    <row r="35" spans="2:3" ht="39" thickBot="1" x14ac:dyDescent="0.3">
      <c r="B35" s="288" t="s">
        <v>1467</v>
      </c>
      <c r="C35" s="178" t="str">
        <f>Master!$AG$8</f>
        <v>No</v>
      </c>
    </row>
    <row r="36" spans="2:3" ht="39" thickBot="1" x14ac:dyDescent="0.3">
      <c r="B36" s="288" t="s">
        <v>1468</v>
      </c>
      <c r="C36" s="178" t="str">
        <f>Master!$AH$8</f>
        <v>Not addressed</v>
      </c>
    </row>
    <row r="37" spans="2:3" ht="26.25" thickBot="1" x14ac:dyDescent="0.3">
      <c r="B37" s="288" t="s">
        <v>1282</v>
      </c>
      <c r="C37" s="178" t="str">
        <f>Master!$AI$8</f>
        <v>No</v>
      </c>
    </row>
    <row r="38" spans="2:3" ht="51.75" thickBot="1" x14ac:dyDescent="0.3">
      <c r="B38" s="288" t="s">
        <v>317</v>
      </c>
      <c r="C38" s="178" t="str">
        <f>Master!$AJ$8</f>
        <v>Yes</v>
      </c>
    </row>
    <row r="39" spans="2:3" ht="64.5" thickBot="1" x14ac:dyDescent="0.3">
      <c r="B39" s="288" t="s">
        <v>318</v>
      </c>
      <c r="C39" s="179" t="str">
        <f>Master!$AK$8</f>
        <v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v>
      </c>
    </row>
    <row r="40" spans="2:3" ht="39" thickBot="1" x14ac:dyDescent="0.3">
      <c r="B40" s="288" t="s">
        <v>319</v>
      </c>
      <c r="C40" s="178" t="str">
        <f>Master!$AL$8</f>
        <v>Yes</v>
      </c>
    </row>
    <row r="41" spans="2:3" ht="51.75" thickBot="1" x14ac:dyDescent="0.3">
      <c r="B41" s="288" t="s">
        <v>1292</v>
      </c>
      <c r="C41" s="179" t="str">
        <f>Master!$AM$8</f>
        <v xml:space="preserve">    Arkansas Code Annotated, 14-271-108 (b) Changes to any of the information contained in the notice filed in accordance with subsection (a) of this section shall be filed with the One Call Center within thirty (30) days of the change.</v>
      </c>
    </row>
    <row r="42" spans="2:3" ht="39" thickBot="1" x14ac:dyDescent="0.3">
      <c r="B42" s="288" t="s">
        <v>1293</v>
      </c>
      <c r="C42" s="178" t="str">
        <f>Master!$AN$8</f>
        <v>Yes</v>
      </c>
    </row>
    <row r="43" spans="2:3" ht="39" thickBot="1" x14ac:dyDescent="0.3">
      <c r="B43" s="288" t="s">
        <v>320</v>
      </c>
      <c r="C43" s="179" t="str">
        <f>Master!$AO$8</f>
        <v xml:space="preserve">    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v>
      </c>
    </row>
    <row r="44" spans="2:3" ht="15.75" thickBot="1" x14ac:dyDescent="0.3">
      <c r="B44" s="288" t="s">
        <v>321</v>
      </c>
      <c r="C44" s="178" t="str">
        <f>Master!$AP$8</f>
        <v>No</v>
      </c>
    </row>
    <row r="45" spans="2:3" ht="30" customHeight="1" thickBot="1" x14ac:dyDescent="0.3">
      <c r="B45" s="386" t="s">
        <v>322</v>
      </c>
      <c r="C45" s="386"/>
    </row>
    <row r="46" spans="2:3" ht="26.25" thickBot="1" x14ac:dyDescent="0.3">
      <c r="B46" s="290" t="s">
        <v>1469</v>
      </c>
      <c r="C46" s="178" t="str">
        <f>Master!$AQ$8</f>
        <v>Yes.
   (Arkansas Code § 14-271-107. (a))</v>
      </c>
    </row>
    <row r="47" spans="2:3" ht="26.25" thickBot="1" x14ac:dyDescent="0.3">
      <c r="B47" s="290" t="s">
        <v>1470</v>
      </c>
      <c r="C47" s="178" t="str">
        <f>Master!$AR$8</f>
        <v>Yes</v>
      </c>
    </row>
    <row r="48" spans="2:3" ht="128.25" thickBot="1" x14ac:dyDescent="0.3">
      <c r="B48" s="290" t="s">
        <v>1471</v>
      </c>
      <c r="C48" s="179" t="str">
        <f>Master!$AS$8</f>
        <v xml:space="preserve">    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v>
      </c>
    </row>
    <row r="49" spans="2:3" ht="26.25" thickBot="1" x14ac:dyDescent="0.3">
      <c r="B49" s="290" t="s">
        <v>326</v>
      </c>
      <c r="C49" s="178" t="str">
        <f>Master!$AT$8</f>
        <v>No</v>
      </c>
    </row>
    <row r="50" spans="2:3" ht="26.25" thickBot="1" x14ac:dyDescent="0.3">
      <c r="B50" s="290" t="s">
        <v>327</v>
      </c>
      <c r="C50" s="178" t="str">
        <f>Master!$AU$8</f>
        <v>Not addressed.</v>
      </c>
    </row>
    <row r="51" spans="2:3" ht="39" thickBot="1" x14ac:dyDescent="0.3">
      <c r="B51" s="290" t="s">
        <v>328</v>
      </c>
      <c r="C51" s="178" t="str">
        <f>Master!$AV$8</f>
        <v>No</v>
      </c>
    </row>
    <row r="52" spans="2:3" ht="39" thickBot="1" x14ac:dyDescent="0.3">
      <c r="B52" s="290" t="s">
        <v>329</v>
      </c>
      <c r="C52" s="178" t="str">
        <f>Master!$AW$8</f>
        <v>Not addressed.</v>
      </c>
    </row>
    <row r="53" spans="2:3" ht="26.25" thickBot="1" x14ac:dyDescent="0.3">
      <c r="B53" s="290" t="s">
        <v>330</v>
      </c>
      <c r="C53" s="178" t="str">
        <f>Master!$AX$8</f>
        <v>Yes</v>
      </c>
    </row>
    <row r="54" spans="2:3" ht="179.25" thickBot="1" x14ac:dyDescent="0.3">
      <c r="B54" s="290" t="s">
        <v>331</v>
      </c>
      <c r="C54" s="179" t="str">
        <f>Master!$AY$8</f>
        <v xml:space="preserve">    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5" spans="2:3" ht="26.25" thickBot="1" x14ac:dyDescent="0.3">
      <c r="B55" s="290" t="s">
        <v>332</v>
      </c>
      <c r="C55" s="178" t="str">
        <f>Master!$AZ$8</f>
        <v>Yes</v>
      </c>
    </row>
    <row r="56" spans="2:3" ht="179.25" thickBot="1" x14ac:dyDescent="0.3">
      <c r="B56" s="290" t="s">
        <v>333</v>
      </c>
      <c r="C56" s="179" t="str">
        <f>Master!$BA$8</f>
        <v>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7" spans="2:3" ht="26.25" thickBot="1" x14ac:dyDescent="0.3">
      <c r="B57" s="290" t="s">
        <v>334</v>
      </c>
      <c r="C57" s="178" t="str">
        <f>Master!$BB$8</f>
        <v>Yes.</v>
      </c>
    </row>
    <row r="58" spans="2:3" ht="115.5" thickBot="1" x14ac:dyDescent="0.3">
      <c r="B58" s="290" t="s">
        <v>335</v>
      </c>
      <c r="C58" s="179" t="str">
        <f>Master!$BC$8</f>
        <v xml:space="preserve">       Arkansas Code Annotated, 14-271-104 (a) (1) Except as provided in subdivision (a) (2) of this subsection, any person who violates any provisions of this chapter shall be subject to a civil penalty not to exceed two thousand five hundred dollars ($2,500) for each violation.  ...(f)  This section shall not apply to:
(1)  The State Highway Commission; (2)  The Arkansas Department of Transportation; (3)  An officer or employee of the commission or Arkansas Department of Transportation; (4)  A county judge; or (5)  A county road department.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9" spans="2:3" ht="64.5" thickBot="1" x14ac:dyDescent="0.3">
      <c r="B59" s="290" t="s">
        <v>200</v>
      </c>
      <c r="C59" s="179" t="str">
        <f>Master!$BD$8</f>
        <v xml:space="preserve">    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v>
      </c>
    </row>
    <row r="60" spans="2:3" ht="39" thickBot="1" x14ac:dyDescent="0.3">
      <c r="B60" s="290" t="s">
        <v>336</v>
      </c>
      <c r="C60" s="178" t="str">
        <f>Master!$BE$8</f>
        <v>No</v>
      </c>
    </row>
    <row r="61" spans="2:3" ht="51.75" thickBot="1" x14ac:dyDescent="0.3">
      <c r="B61" s="290" t="s">
        <v>651</v>
      </c>
      <c r="C61" s="178" t="str">
        <f>Master!$BF$8</f>
        <v>No</v>
      </c>
    </row>
    <row r="62" spans="2:3" ht="51.75" thickBot="1" x14ac:dyDescent="0.3">
      <c r="B62" s="290" t="s">
        <v>477</v>
      </c>
      <c r="C62" s="178" t="str">
        <f>Master!$BG$8</f>
        <v>No</v>
      </c>
    </row>
    <row r="63" spans="2:3" ht="51.75" thickBot="1" x14ac:dyDescent="0.3">
      <c r="B63" s="290" t="s">
        <v>478</v>
      </c>
      <c r="C63" s="178" t="str">
        <f>Master!$BH$8</f>
        <v>No</v>
      </c>
    </row>
    <row r="64" spans="2:3" ht="32.25" customHeight="1" thickBot="1" x14ac:dyDescent="0.3">
      <c r="B64" s="387" t="s">
        <v>339</v>
      </c>
      <c r="C64" s="387"/>
    </row>
    <row r="65" spans="2:3" ht="77.25" thickBot="1" x14ac:dyDescent="0.3">
      <c r="B65" s="291" t="s">
        <v>340</v>
      </c>
      <c r="C65" s="179" t="str">
        <f>Master!$BI$8</f>
        <v xml:space="preserve">     Arkansas Code Annotated (A.C.A.), Title 14, Subtitle 16, Chapter 271: Underground Facilities Damage Prevention Act Sections 14-271-01 to -115. 
(https://arkansas811.com/wp-content/uploads/2020/09/2020-State-Law.pdf). 
    Also, A.C.A., Title 5, Chapter 69, A.C.A. § 5-69-103. 
(http://www.lexisnexis.com/hottopics/arcode/Default.asp)
    Also see One-Call Center Website for Information on State Law.</v>
      </c>
    </row>
    <row r="66" spans="2:3" ht="26.25" thickBot="1" x14ac:dyDescent="0.3">
      <c r="B66" s="291" t="s">
        <v>341</v>
      </c>
      <c r="C66" s="184">
        <f>Master!$BJ$8</f>
        <v>42821</v>
      </c>
    </row>
    <row r="67" spans="2:3" ht="26.25" thickBot="1" x14ac:dyDescent="0.3">
      <c r="B67" s="291" t="s">
        <v>342</v>
      </c>
      <c r="C67" s="184" t="str">
        <f>Master!$BK$8</f>
        <v>Yes</v>
      </c>
    </row>
    <row r="68" spans="2:3" ht="115.5" thickBot="1" x14ac:dyDescent="0.3">
      <c r="B68" s="291" t="s">
        <v>343</v>
      </c>
      <c r="C68" s="185" t="str">
        <f>Master!$BL$8</f>
        <v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v>
      </c>
    </row>
    <row r="69" spans="2:3" ht="26.25" thickBot="1" x14ac:dyDescent="0.3">
      <c r="B69" s="291" t="s">
        <v>1472</v>
      </c>
      <c r="C69" s="158" t="str">
        <f>Master!$BM$8</f>
        <v>Arkansas One Call
(https://arkansas811.com)</v>
      </c>
    </row>
    <row r="70" spans="2:3" ht="15.75" thickBot="1" x14ac:dyDescent="0.3">
      <c r="B70" s="381" t="s">
        <v>377</v>
      </c>
      <c r="C70" s="382"/>
    </row>
    <row r="71" spans="2:3" ht="115.5" thickBot="1" x14ac:dyDescent="0.3">
      <c r="B71" s="292" t="s">
        <v>74</v>
      </c>
      <c r="C71" s="179" t="str">
        <f>Master!$BN$8</f>
        <v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v>
      </c>
    </row>
    <row r="72" spans="2:3" ht="51.75" thickBot="1" x14ac:dyDescent="0.3">
      <c r="B72" s="292" t="s">
        <v>138</v>
      </c>
      <c r="C72" s="182">
        <f>Master!$BO$8</f>
        <v>0</v>
      </c>
    </row>
  </sheetData>
  <mergeCells count="6">
    <mergeCell ref="B70:C70"/>
    <mergeCell ref="B1:C1"/>
    <mergeCell ref="B2:C2"/>
    <mergeCell ref="B23:C23"/>
    <mergeCell ref="B45:C45"/>
    <mergeCell ref="B64:C64"/>
  </mergeCells>
  <pageMargins left="0.7" right="0.7" top="0.75" bottom="0.75" header="0.3" footer="0.3"/>
  <pageSetup scale="7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72"/>
  <sheetViews>
    <sheetView topLeftCell="B61" workbookViewId="0">
      <selection activeCell="B22" sqref="B22"/>
    </sheetView>
  </sheetViews>
  <sheetFormatPr defaultColWidth="9.140625" defaultRowHeight="15" x14ac:dyDescent="0.25"/>
  <cols>
    <col min="1" max="1" width="4.140625" style="171" customWidth="1"/>
    <col min="2" max="2" width="30.42578125" style="171" customWidth="1"/>
    <col min="3" max="3" width="125.7109375" style="171" customWidth="1"/>
    <col min="4" max="16384" width="9.140625" style="171"/>
  </cols>
  <sheetData>
    <row r="1" spans="2:3" ht="69.95" customHeight="1" thickBot="1" x14ac:dyDescent="0.3">
      <c r="B1" s="383" t="s">
        <v>1369</v>
      </c>
      <c r="C1" s="383"/>
    </row>
    <row r="2" spans="2:3" ht="36.75" customHeight="1" thickBot="1" x14ac:dyDescent="0.3">
      <c r="B2" s="390" t="s">
        <v>1424</v>
      </c>
      <c r="C2" s="390"/>
    </row>
    <row r="3" spans="2:3" ht="39" thickBot="1" x14ac:dyDescent="0.3">
      <c r="B3" s="172" t="s">
        <v>159</v>
      </c>
      <c r="C3" s="176" t="str">
        <f>Master!$B$9</f>
        <v xml:space="preserve">    California Code 4216.(g)  As used in this article, the following definitions apply: (g) “Excavation” means any operation in which earth, rock, or other material in the ground is moved, removed, or otherwise displaced by means of tools, equipment, or explosives in any of the following ways: grading, trenching, digging, ditching, drilling, augering, tunneling, scraping, cable or pipe plowing and driving, or any other way.</v>
      </c>
    </row>
    <row r="4" spans="2:3" ht="39" thickBot="1" x14ac:dyDescent="0.3">
      <c r="B4" s="172" t="s">
        <v>160</v>
      </c>
      <c r="C4" s="176" t="str">
        <f>Master!$C$9</f>
        <v xml:space="preserve">    California Code 4216.(h)  As used in this article, the following definitions apply: (h) Except as provided in Section 4216.8, “excavator” means any person, firm, contractor or subcontractor, owner, operator, utility, association, corporation, partnership, business trust, public agency, or other entity that, with their own employees or equipment performs any excavation.</v>
      </c>
    </row>
    <row r="5" spans="2:3" ht="26.25" thickBot="1" x14ac:dyDescent="0.3">
      <c r="B5" s="172" t="s">
        <v>1465</v>
      </c>
      <c r="C5" s="175" t="str">
        <f>Master!$D$9</f>
        <v>Yes</v>
      </c>
    </row>
    <row r="6" spans="2:3" ht="26.25" thickBot="1" x14ac:dyDescent="0.3">
      <c r="B6" s="172" t="s">
        <v>296</v>
      </c>
      <c r="C6" s="175">
        <f>Master!$E$9</f>
        <v>2</v>
      </c>
    </row>
    <row r="7" spans="2:3" ht="153.75" thickBot="1" x14ac:dyDescent="0.3">
      <c r="B7" s="172" t="s">
        <v>297</v>
      </c>
      <c r="C7" s="176" t="str">
        <f>Master!$F$9</f>
        <v xml:space="preserve">   California Code 4216.2.(b) Except in an emergency, an excavator planning to conduct an excavation shall notify the appropriate regional notification center of the excavator’s intent to excavate at least two working days, and not more than 14 calendar days, before beginning that excavation. The date of the notification shall not count as part of the two-working-day notice. If an excavator gives less notice than the legal excavation start date and time and the excavation is not an emergency, the regional notification center will take the information and provide a ticket, but an operator has until the legal excavation start date and time to respond. However, an excavator and an operator may mutually agree to a different notice and start date. The contact information for operators notified shall be available to the excavator. ... (d) Except in an emergency, every excavator covered by Section 4216.8 planning to conduct an excavation on private property that does not require an excavation permit may contact the appropriate regional notification center if the private property is known, or reasonably should be known, to contain a subsurface installation other than the underground facility owned or operated by the excavator. 
    4216.10 (a) In lieu of the notification and locate and field mark requirements of Sections 4216.2 and 4216.3, an excavator may contact a regional notification center to request a continual excavation ticket for an area of continual excavation.... (f) This section shall become operative on July 1, 2020.</v>
      </c>
    </row>
    <row r="8" spans="2:3" ht="26.25" thickBot="1" x14ac:dyDescent="0.3">
      <c r="B8" s="172" t="s">
        <v>298</v>
      </c>
      <c r="C8" s="177" t="str">
        <f>Master!$G$9</f>
        <v>28
(California Code 4216.2.(e))</v>
      </c>
    </row>
    <row r="9" spans="2:3" ht="26.25" thickBot="1" x14ac:dyDescent="0.3">
      <c r="B9" s="172" t="s">
        <v>299</v>
      </c>
      <c r="C9" s="177" t="str">
        <f>Master!$H$9</f>
        <v>Yes.
(California Code 4216.2.(a) and (d))</v>
      </c>
    </row>
    <row r="10" spans="2:3" ht="26.25" thickBot="1" x14ac:dyDescent="0.3">
      <c r="B10" s="172" t="s">
        <v>61</v>
      </c>
      <c r="C10" s="177" t="str">
        <f>Master!$I$9</f>
        <v>24"
(California Code 4216.(u))</v>
      </c>
    </row>
    <row r="11" spans="2:3" ht="217.5" thickBot="1" x14ac:dyDescent="0.3">
      <c r="B11" s="172" t="s">
        <v>300</v>
      </c>
      <c r="C11" s="176" t="str">
        <f>Master!$J$9</f>
        <v xml:space="preserve">   California Code 4216.4.(a) (1) Except as provided in paragraph (2), if an excavation is within the tolerance zone of a subsurface installation, the excavator shall determine the exact location of the subsurface installations in conflict with the excavation using hand tools before using any power-driven excavation or boring equipment within the tolerance zone of the subsurface installations. In all cases the excavator shall use reasonable care to prevent damaging subsurface installations. (2) (A) An excavator may use a vacuum excavation device to expose subsurface installations within the tolerance zone if the operator has marked the subsurface installation, the excavator has contacted any operator whose subsurface installations may be in conflict with the excavation, and the operator has agreed to the use of a vacuum excavation device. An excavator shall inform the regional notification center of his or her intent to use a vacuum excavation device when obtaining a ticket.  (B) An excavator may use power-operated or boring equipment for the removal of any existing pavement only if there is no known subsurface installation contained in the pavement.  (C) Beginning July 1, 2020, an excavator may use power-operated or boring equipment, as determined by the board, prior to determining the exact location of subsurface installations. The board shall adopt regulations to implement this paragraph on or before July 1, 2020. (3) An excavator shall presume all subsurface installations to be active, and shall use the same care around subsurface installations that may be inactive as the excavator would use around active subsurface installations.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If the excavator has questions about the markings that an operator has placed, the excavator may contact the notification center to send a request to have the operator contact the excavator directly. The regional notification center shall provide the excavator with the contact telephone number of the subsurface installation operator.</v>
      </c>
    </row>
    <row r="12" spans="2:3" ht="39" thickBot="1" x14ac:dyDescent="0.3">
      <c r="B12" s="172" t="s">
        <v>301</v>
      </c>
      <c r="C12" s="178" t="str">
        <f>Master!$K$9</f>
        <v>Yes.
(California Code 4216.4.(a))</v>
      </c>
    </row>
    <row r="13" spans="2:3" ht="26.25" thickBot="1" x14ac:dyDescent="0.3">
      <c r="B13" s="172" t="s">
        <v>302</v>
      </c>
      <c r="C13" s="178" t="str">
        <f>Master!$L$9</f>
        <v>No</v>
      </c>
    </row>
    <row r="14" spans="2:3" ht="39" thickBot="1" x14ac:dyDescent="0.3">
      <c r="B14" s="172" t="s">
        <v>303</v>
      </c>
      <c r="C14" s="178" t="str">
        <f>Master!$M$9</f>
        <v>Yes.
(California Code 4216.3. (e))</v>
      </c>
    </row>
    <row r="15" spans="2:3" ht="26.25" thickBot="1" x14ac:dyDescent="0.3">
      <c r="B15" s="172" t="s">
        <v>594</v>
      </c>
      <c r="C15" s="178" t="str">
        <f>Master!$N$9</f>
        <v>Yes.
(California Code 4216.3. (b))</v>
      </c>
    </row>
    <row r="16" spans="2:3" ht="39" thickBot="1" x14ac:dyDescent="0.3">
      <c r="B16" s="172" t="s">
        <v>305</v>
      </c>
      <c r="C16" s="178" t="str">
        <f>Master!$O$9</f>
        <v>Yes.
(California Code 4216.4)</v>
      </c>
    </row>
    <row r="17" spans="2:3" ht="39" thickBot="1" x14ac:dyDescent="0.3">
      <c r="B17" s="172" t="s">
        <v>306</v>
      </c>
      <c r="C17" s="178" t="str">
        <f>Master!$P$9</f>
        <v>Yes.
(California Code 4216.2. (b))</v>
      </c>
    </row>
    <row r="18" spans="2:3" ht="26.25" thickBot="1" x14ac:dyDescent="0.3">
      <c r="B18" s="172" t="s">
        <v>307</v>
      </c>
      <c r="C18" s="178" t="str">
        <f>Master!$Q$9</f>
        <v>Yes.
(California Code 4216.4. (c) (1))</v>
      </c>
    </row>
    <row r="19" spans="2:3" ht="26.25" thickBot="1" x14ac:dyDescent="0.3">
      <c r="B19" s="172" t="s">
        <v>1466</v>
      </c>
      <c r="C19" s="178" t="str">
        <f>Master!$R$9</f>
        <v>Yes.
(California Code 4216.4. (c) (3))</v>
      </c>
    </row>
    <row r="20" spans="2:3" ht="26.25" thickBot="1" x14ac:dyDescent="0.3">
      <c r="B20" s="172" t="s">
        <v>309</v>
      </c>
      <c r="C20" s="178" t="str">
        <f>Master!$S$9</f>
        <v>Yes.
(California Code 4216.4. (c) (2))</v>
      </c>
    </row>
    <row r="21" spans="2:3" ht="15.75" thickBot="1" x14ac:dyDescent="0.3">
      <c r="B21" s="172" t="s">
        <v>310</v>
      </c>
      <c r="C21" s="178" t="str">
        <f>Master!$T$9</f>
        <v>Yes</v>
      </c>
    </row>
    <row r="22" spans="2:3" ht="153.75" thickBot="1" x14ac:dyDescent="0.3">
      <c r="B22" s="172" t="s">
        <v>1504</v>
      </c>
      <c r="C22" s="173" t="str">
        <f>Master!$U$9</f>
        <v xml:space="preserve">    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v>
      </c>
    </row>
    <row r="23" spans="2:3" ht="31.5" customHeight="1" thickBot="1" x14ac:dyDescent="0.3">
      <c r="B23" s="385" t="s">
        <v>60</v>
      </c>
      <c r="C23" s="385"/>
    </row>
    <row r="24" spans="2:3" ht="39" thickBot="1" x14ac:dyDescent="0.3">
      <c r="B24" s="288" t="s">
        <v>153</v>
      </c>
      <c r="C24" s="178">
        <f>Master!$V$9</f>
        <v>2</v>
      </c>
    </row>
    <row r="25" spans="2:3" ht="115.5" thickBot="1" x14ac:dyDescent="0.3">
      <c r="B25" s="288" t="s">
        <v>312</v>
      </c>
      <c r="C25" s="179" t="str">
        <f>Master!$W$9</f>
        <v xml:space="preserve">    California Code 4216.3. (a) (1) (A) Unless the excavator and operator mutually agree to a later start date and time, or otherwise agree to the sequence and timeframe in which the operator will locate and field mark, an operator shall do one of the following before the legal excavation start date and time:  (i) Locate and field mark within the area delineated for excavation and, where multiple subsurface installations of the same type are known to exist together, mark the number of subsurface installations.  (ii) To the extent and degree of accuracy that the information is available, provide information to an excavator where the operator’s active or inactive subsurface installations are located.  (iii) Advise the excavator it operates no subsurface installations in the area delineated for excavation.  (B) An operator shall mark newly installed subsurface installations in areas with continuing excavation activity.  (C) An operator shall indicate with an “A” inside a circle the presence of any abandoned subsurface installations, if known, within the delineated area. The markings are to make an excavator aware that there are abandoned subsurface installations within that delineated work area.</v>
      </c>
    </row>
    <row r="26" spans="2:3" ht="26.25" thickBot="1" x14ac:dyDescent="0.3">
      <c r="B26" s="288" t="s">
        <v>313</v>
      </c>
      <c r="C26" s="178" t="str">
        <f>Master!$X$9</f>
        <v>Yes</v>
      </c>
    </row>
    <row r="27" spans="2:3" ht="77.25" thickBot="1" x14ac:dyDescent="0.3">
      <c r="B27" s="288" t="s">
        <v>1288</v>
      </c>
      <c r="C27" s="179" t="str">
        <f>Master!$Y$9</f>
        <v xml:space="preserve">   California Code 4216. (p) “Qualified person” means a person who completes a training program in accordance with the requirements of Section 1509 of Title 8 of the California Code of Regulations Injury and Illness Prevention Program, that meets the minimum locators training guidelines and practices published in the most recent version of the Best Practices guide of the Common Ground Alliance. 
   California Code 4216.3.(a) (2) Only a qualified person shall perform subsurface installation locating activities. (3) A qualified person performing subsurface installation locating activities on behalf of an operator shall use a minimum of a single-frequency utility locating device and shall have access to alternative sources for verification, if necessary.</v>
      </c>
    </row>
    <row r="28" spans="2:3" ht="39" thickBot="1" x14ac:dyDescent="0.3">
      <c r="B28" s="288" t="s">
        <v>1289</v>
      </c>
      <c r="C28" s="178" t="str">
        <f>Master!$Z$9</f>
        <v>Yes</v>
      </c>
    </row>
    <row r="29" spans="2:3" ht="115.5" thickBot="1" x14ac:dyDescent="0.3">
      <c r="B29" s="288" t="s">
        <v>314</v>
      </c>
      <c r="C29" s="179" t="str">
        <f>Master!$AA$9</f>
        <v xml:space="preserve">   California Code 4216. (n) (1) “Locate and field mark” means to indicate the existence of any owned or maintained subsurface installations by using the guidelines in Appendix B of the “Guidelines for Operator Facility Field Delineation” published in the most recent version of the Best Practices guide of the Common Ground Alliance and in conformance with the uniform color code of the American Public Works Association. If there is a conflict between the marking practices in the guidelines and this article, this article shall control.  (2) “Locate and field mark” does not require an indication of the depth.  
   CGA Best Practice 4-3: Color Code states:  Practice Statement: A uniform color code and set of marking symbols is adopted nationwide.  Practice Description: A national standard is adopted defining color specifications relevant to facility type and marking symbols for identifying facilities. (See Appendix B, “Uniform Color Code and Marking Guidelines.”) 9/ The December 1997 NTSB safety report cites the use of the APWA/ Utility Location and Coordination Council (ULCC) color code as the model example.</v>
      </c>
    </row>
    <row r="30" spans="2:3" ht="51.75" thickBot="1" x14ac:dyDescent="0.3">
      <c r="B30" s="288" t="s">
        <v>315</v>
      </c>
      <c r="C30" s="178" t="str">
        <f>Master!$AB$9</f>
        <v>No</v>
      </c>
    </row>
    <row r="31" spans="2:3" ht="51.75" thickBot="1" x14ac:dyDescent="0.3">
      <c r="B31" s="288" t="s">
        <v>316</v>
      </c>
      <c r="C31" s="178" t="str">
        <f>Master!$AC$9</f>
        <v>Yes</v>
      </c>
    </row>
    <row r="32" spans="2:3" ht="102.75" thickBot="1" x14ac:dyDescent="0.3">
      <c r="B32" s="288" t="s">
        <v>1290</v>
      </c>
      <c r="C32" s="179" t="str">
        <f>Master!$AD$9</f>
        <v xml:space="preserve">   California Code 4216.3. (a) (1) (C)  An operator shall indicate with an “A” inside a circle the presence of any abandoned subsurface installations, if known, within the delineated area. The markings are to make an excavator aware that there are abandoned subsurface installations within that delineated work area....(4)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 (4)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v>
      </c>
    </row>
    <row r="33" spans="2:3" ht="39" thickBot="1" x14ac:dyDescent="0.3">
      <c r="B33" s="288" t="s">
        <v>1291</v>
      </c>
      <c r="C33" s="178" t="str">
        <f>Master!$AE$9</f>
        <v>Yes</v>
      </c>
    </row>
    <row r="34" spans="2:3" ht="153.75" thickBot="1" x14ac:dyDescent="0.3">
      <c r="B34" s="288" t="s">
        <v>1281</v>
      </c>
      <c r="C34" s="179" t="str">
        <f>Master!$AF$9</f>
        <v xml:space="preserve">    Positive response to the excavator is generally not addressed.  HOWEVER, California Code 4216.2 (c) dictates that "When the excavation is proposed within 10 feet of a high priority subsurface installation, the operator of the high priority subsurface installation shall notify the excavator of the existence of the high priority subsurface installation to set up an onsite meeting prior to the legal excavation start date and time or at a mutually agreed upon time to determine actions or activities required to verify the location and prevent damage to the high priority subsurface installation....The excavator shall not begin excavating until after the completion of the onsite meeting."     
   4216.3 (c) (1) (A)  On and after January 1, 2021, every operator shall supply an electronic positive response through the regional notification center before the legal excavation start date and time. Upon a showing of good cause by an operator, the board may extend the time by which the operator is required to comply with this requirement. The board shall not grant an extension beyond December 31, 2021. The board shall determine which facts or cir6cumstances constitute good cause. (B) The regional notification center shall make the responses required by subparagraph (A) available to the excavator. (2) The regional notification centers shall annually report to the board regarding their continual technological development in their roles of facilitating communication between excavators and operators in a manner that enhances safety, accountability, and efficiency.</v>
      </c>
    </row>
    <row r="35" spans="2:3" ht="39" thickBot="1" x14ac:dyDescent="0.3">
      <c r="B35" s="288" t="s">
        <v>1467</v>
      </c>
      <c r="C35" s="178" t="str">
        <f>Master!$AG$9</f>
        <v>Yes</v>
      </c>
    </row>
    <row r="36" spans="2:3" ht="90" thickBot="1" x14ac:dyDescent="0.3">
      <c r="B36" s="288" t="s">
        <v>1468</v>
      </c>
      <c r="C36" s="178" t="str">
        <f>Master!$AH$9</f>
        <v xml:space="preserve">   4216.3 (c) (1) (A)  On and after January 1, 2021, every operator shall supply an electronic positive response through the regional notification center before the legal excavation start date and time. Upon a showing of good cause by an operator, the board may extend the time by which the operator is required to comply with this requirement. The board shall not grant an extension beyond December 31, 2021. The board shall determine which facts or cir6cumstances constitute good cause. (B) The regional notification center shall make the responses required by subparagraph (A) available to the excavator. (2) The regional notification centers shall annually report to the board regarding their continual technological development in their roles of facilitating communication between excavators and operators in a manner that enhances safety, accountability, and efficiency.</v>
      </c>
    </row>
    <row r="37" spans="2:3" ht="26.25" thickBot="1" x14ac:dyDescent="0.3">
      <c r="B37" s="288" t="s">
        <v>1282</v>
      </c>
      <c r="C37" s="178" t="str">
        <f>Master!$AI$9</f>
        <v>No</v>
      </c>
    </row>
    <row r="38" spans="2:3" ht="51.75" thickBot="1" x14ac:dyDescent="0.3">
      <c r="B38" s="288" t="s">
        <v>317</v>
      </c>
      <c r="C38" s="178" t="str">
        <f>Master!$AJ$9</f>
        <v>No</v>
      </c>
    </row>
    <row r="39" spans="2:3" ht="51.75" thickBot="1" x14ac:dyDescent="0.3">
      <c r="B39" s="288" t="s">
        <v>318</v>
      </c>
      <c r="C39" s="178" t="str">
        <f>Master!$AK$9</f>
        <v>Not addressed.</v>
      </c>
    </row>
    <row r="40" spans="2:3" ht="39" thickBot="1" x14ac:dyDescent="0.3">
      <c r="B40" s="288" t="s">
        <v>319</v>
      </c>
      <c r="C40" s="178" t="str">
        <f>Master!$AL$9</f>
        <v>No</v>
      </c>
    </row>
    <row r="41" spans="2:3" ht="51.75" thickBot="1" x14ac:dyDescent="0.3">
      <c r="B41" s="288" t="s">
        <v>1292</v>
      </c>
      <c r="C41" s="178" t="str">
        <f>Master!$AM$9</f>
        <v>Not addressed.</v>
      </c>
    </row>
    <row r="42" spans="2:3" ht="39" thickBot="1" x14ac:dyDescent="0.3">
      <c r="B42" s="288" t="s">
        <v>1293</v>
      </c>
      <c r="C42" s="178" t="str">
        <f>Master!$AN$9</f>
        <v>No</v>
      </c>
    </row>
    <row r="43" spans="2:3" ht="39" thickBot="1" x14ac:dyDescent="0.3">
      <c r="B43" s="288" t="s">
        <v>320</v>
      </c>
      <c r="C43" s="178" t="str">
        <f>Master!$AO$9</f>
        <v>Not addressed.</v>
      </c>
    </row>
    <row r="44" spans="2:3" ht="15.75" thickBot="1" x14ac:dyDescent="0.3">
      <c r="B44" s="288" t="s">
        <v>321</v>
      </c>
      <c r="C44" s="178" t="str">
        <f>Master!$AP$9</f>
        <v>No</v>
      </c>
    </row>
    <row r="45" spans="2:3" ht="30" customHeight="1" thickBot="1" x14ac:dyDescent="0.3">
      <c r="B45" s="386" t="s">
        <v>322</v>
      </c>
      <c r="C45" s="386"/>
    </row>
    <row r="46" spans="2:3" ht="26.25" thickBot="1" x14ac:dyDescent="0.3">
      <c r="B46" s="290" t="s">
        <v>1469</v>
      </c>
      <c r="C46" s="178" t="str">
        <f>Master!$AQ$9</f>
        <v>Yes</v>
      </c>
    </row>
    <row r="47" spans="2:3" ht="26.25" thickBot="1" x14ac:dyDescent="0.3">
      <c r="B47" s="290" t="s">
        <v>1470</v>
      </c>
      <c r="C47" s="178" t="str">
        <f>Master!$AR$9</f>
        <v>Yes</v>
      </c>
    </row>
    <row r="48" spans="2:3" ht="102.75" thickBot="1" x14ac:dyDescent="0.3">
      <c r="B48" s="290" t="s">
        <v>1471</v>
      </c>
      <c r="C48" s="179" t="str">
        <f>Master!$AS$9</f>
        <v xml:space="preserve">    California Code  4216 (o)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v>
      </c>
    </row>
    <row r="49" spans="2:3" ht="26.25" thickBot="1" x14ac:dyDescent="0.3">
      <c r="B49" s="290" t="s">
        <v>326</v>
      </c>
      <c r="C49" s="178" t="str">
        <f>Master!$AT$9</f>
        <v>Yes</v>
      </c>
    </row>
    <row r="50" spans="2:3" ht="179.25" thickBot="1" x14ac:dyDescent="0.3">
      <c r="B50" s="290" t="s">
        <v>327</v>
      </c>
      <c r="C50" s="179" t="str">
        <f>Master!$AU$9</f>
        <v xml:space="preserve">    California Code  4216.13.  (a) The board shall be composed of nine members, of which seven shall be appointed by the Governor, one shall be appointed by the Speaker of the Assembly, and one shall be appointed by the Senate Committee on Rules.    (b) The seven members appointed by the Governor shall be appointed, as follows:  (1) Three members shall have knowledge and expertise in the operation of subsurface installations. Of those three members, one shall have knowledge and expertise in the operation of the subsurface installations of a municipal utility. At least one of the three members shall have knowledge and experience in the operation of high priority subsurface installations.  (2) Three members shall have knowledge and experience in contract excavation for employers who are not operators of subsurface installations. Of the three members, one member shall be a general engineering contractor, one member shall be a general building contractor, and one member shall be a specialty contractor. For the purposes of this section, the terms “general engineering contractor,” “general building contractor,” and “specialty contractor” shall have the meanings given in Article 4 (commencing with Section 7055) of Chapter 9 of Division 3 of the Business and Professions Code.  (3) One member shall have knowledge and expertise in performing or managing agricultural operations in the vicinity of subsurface installations.    (c) The member appointed by the Speaker of the Assembly shall have knowledge and expertise in representing in safety matters the workers employed by contract excavators.    (d) The member appointed by the Senate Committee on Rules shall have knowledge and expertise in subsurface installation location and marking and shall not be under the direct employment of an operator.    (e) The board may invite two directors of operations of regional notification centers to be nonvoting ex officio members of the board.</v>
      </c>
    </row>
    <row r="51" spans="2:3" ht="39" thickBot="1" x14ac:dyDescent="0.3">
      <c r="B51" s="290" t="s">
        <v>328</v>
      </c>
      <c r="C51" s="178" t="str">
        <f>Master!$AV$9</f>
        <v>Yes</v>
      </c>
    </row>
    <row r="52" spans="2:3" ht="39" thickBot="1" x14ac:dyDescent="0.3">
      <c r="B52" s="290" t="s">
        <v>329</v>
      </c>
      <c r="C52" s="179" t="str">
        <f>Master!$AW$9</f>
        <v xml:space="preserve">   California Code 4216.12. (a)The Dig Safe Board is hereby created under, and shall be assisted by the staff of, the Office of the State Fire Marshal until January 1, 2022. On and after January 1, 2022, the board shall be within the Office of Energy Infrastructure Safety within the Natural Resources Agency pursuant to Part 7.3 (commencing with Section 15470) of Division 3 of Title 2.</v>
      </c>
    </row>
    <row r="53" spans="2:3" ht="26.25" thickBot="1" x14ac:dyDescent="0.3">
      <c r="B53" s="290" t="s">
        <v>330</v>
      </c>
      <c r="C53" s="178" t="str">
        <f>Master!$AX$9</f>
        <v>Yes</v>
      </c>
    </row>
    <row r="54" spans="2:3" ht="77.25" thickBot="1" x14ac:dyDescent="0.3">
      <c r="B54" s="290" t="s">
        <v>331</v>
      </c>
      <c r="C54" s="179" t="str">
        <f>Master!$AY$9</f>
        <v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(3) Any operator or excavator who knowingly and willfully violates any of the provisions of this article in a way that results in damage to a gas or hazardous liquid pipeline subsurface installation and that results in the escape of any flammable, toxic, or corrosive gas or liquid is subject to a civil penalty in an amount not to exceed one hundred thousand dollars ($100,000)</v>
      </c>
    </row>
    <row r="55" spans="2:3" ht="26.25" thickBot="1" x14ac:dyDescent="0.3">
      <c r="B55" s="290" t="s">
        <v>332</v>
      </c>
      <c r="C55" s="178" t="str">
        <f>Master!$AZ$9</f>
        <v>Yes</v>
      </c>
    </row>
    <row r="56" spans="2:3" ht="77.25" thickBot="1" x14ac:dyDescent="0.3">
      <c r="B56" s="290" t="s">
        <v>333</v>
      </c>
      <c r="C56" s="179" t="str">
        <f>Master!$BA$9</f>
        <v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(3) Any operator or excavator who knowingly and willfully violates any of the provisions of this article in a way that results in damage to a gas or hazardous liquid pipeline subsurface installation and that results in the escape of any flammable, toxic, or corrosive gas or liquid is subject to a civil penalty in an amount not to exceed one hundred thousand dollars ($100,000)</v>
      </c>
    </row>
    <row r="57" spans="2:3" ht="26.25" thickBot="1" x14ac:dyDescent="0.3">
      <c r="B57" s="290" t="s">
        <v>334</v>
      </c>
      <c r="C57" s="178" t="str">
        <f>Master!$BB$9</f>
        <v>No</v>
      </c>
    </row>
    <row r="58" spans="2:3" ht="26.25" thickBot="1" x14ac:dyDescent="0.3">
      <c r="B58" s="290" t="s">
        <v>335</v>
      </c>
      <c r="C58" s="178" t="str">
        <f>Master!$BC$9</f>
        <v>Not addressed.</v>
      </c>
    </row>
    <row r="59" spans="2:3" ht="294" thickBot="1" x14ac:dyDescent="0.3">
      <c r="B59" s="290" t="s">
        <v>200</v>
      </c>
      <c r="C59" s="179" t="str">
        <f>Master!$BD$9</f>
        <v xml:space="preserve">An action may be brought by the Attorney General, the district attorney, or the local or state agency that issued the permit to excavate, for the enforcement of the civil penalty pursuant to this section in a civil action 9 California Government Code 4216 California Code of Regulations brought in the name of the people of the State of California. If penalties are collected as a result of a civil suit brought by a state or local agency for collection of those civil penalties, the penalties imposed shall be paid to the general fund of the agency. If more than one agency is involved in enforcement, the penalties imposed shall be apportioned among them by the court in a manner that will fairly offset the relative costs incurred by the state or local agencies, or both, in collecting these fees. (c) This article may also be enforced by the following agencies, either following a recommendation of the Dig Safe Board that the agency shall act to accept, amend, or reject, or through the agency’s own investigations, as follows: (1) The Registrar of Contractors of the Contractors’ State License Board shall enforce this article on contractors, as defined in Article 2 (commencing with Section 7025) of Chapter 9 of Division 3 of the Business and Professions Code, and telephone corporations, as defined in Section 234 of the Public Utilities Code, when acting as a contractor, as defined in Article 2 (commencing with Section 7025) of Chapter 9 of Division 3 of the Business and Professions Code. Nothing in this section affects the Public Utilities Commission’s existing authority over a public utility. 4216.6 (b) (2) The Public Utilities Commission shall enforce this article on gas corporations, as defined in Section 222 of the Public Utilities Code, and electrical corporations, as defined in Section 218 of the Public Utilities Code, and water corporations, as defined in Section 241 of the Public Utilities Code. (3) The Office of the State Fire Marshal shall enforce this article on operators of hazardous liquid pipeline facilities, as defined in Section 60101 of Chapter 601 of Subtitle VIII of Title 49 of the United States Code. (d) A local governing board may enforce this article on local agencies under the governing board’s jurisdiction. (e) Commencing July 1, 2020, the Dig Safe Board shall enforce this article on persons other than those listed in subdivisions (c) and (d). The board shall not initiate an enforcement action pursuant to this subdivision for a violation that occurred prior to July 1, 2020. As the enforcing body for persons other than those listed in subdivisions (c) and (d), the board may collect any monetary penalties imposed upon those persons.
    4216.12 (a) The California Underground Facilities Safe Excavation Board is hereby created under, and shall be assisted by the staff of, the Office of the State Fire Marshal.  (b) The board shall perform the following tasks:...(4) Enforce this article to the extent authorized by subdivision (e) of Section 4216.6.
</v>
      </c>
    </row>
    <row r="60" spans="2:3" ht="39" thickBot="1" x14ac:dyDescent="0.3">
      <c r="B60" s="290" t="s">
        <v>336</v>
      </c>
      <c r="C60" s="179" t="str">
        <f>Master!$BE$9</f>
        <v>Yes.
(Reference California Code 4216.12 (b)(3) and 4216.19)</v>
      </c>
    </row>
    <row r="61" spans="2:3" ht="51.75" thickBot="1" x14ac:dyDescent="0.3">
      <c r="B61" s="290" t="s">
        <v>651</v>
      </c>
      <c r="C61" s="178" t="str">
        <f>Master!$BF$9</f>
        <v>No.  
     Reference California Code 4216.6. (g) regarding reporting to and by the regional notification centers.</v>
      </c>
    </row>
    <row r="62" spans="2:3" ht="51.75" thickBot="1" x14ac:dyDescent="0.3">
      <c r="B62" s="290" t="s">
        <v>477</v>
      </c>
      <c r="C62" s="178" t="str">
        <f>Master!$BG$9</f>
        <v>Yes.  
     Reference California Code 4216.4 (c) regarding reporting to operators and regional notification centers.</v>
      </c>
    </row>
    <row r="63" spans="2:3" ht="51.75" thickBot="1" x14ac:dyDescent="0.3">
      <c r="B63" s="290" t="s">
        <v>478</v>
      </c>
      <c r="C63" s="178" t="str">
        <f>Master!$BH$9</f>
        <v>No</v>
      </c>
    </row>
    <row r="64" spans="2:3" ht="32.25" customHeight="1" thickBot="1" x14ac:dyDescent="0.3">
      <c r="B64" s="387" t="s">
        <v>339</v>
      </c>
      <c r="C64" s="387"/>
    </row>
    <row r="65" spans="2:3" ht="51.75" thickBot="1" x14ac:dyDescent="0.3">
      <c r="B65" s="291" t="s">
        <v>340</v>
      </c>
      <c r="C65" s="179" t="str">
        <f>Master!$BI$9</f>
        <v xml:space="preserve">    California Government Code (GOV), Title 1, Division 5, Chapter 3.1, "Protection of Underground Infrastructure, Article 2, "Regional Notification Center System [4215 - 4216.24] 
(http://leginfo.legislature.ca.gov/faces/codes_displaySection.xhtml?sectionNum=4216.&amp;lawCode=GOV)
    Also see One-Call Center Website for Information on State Law.</v>
      </c>
    </row>
    <row r="66" spans="2:3" ht="26.25" thickBot="1" x14ac:dyDescent="0.3">
      <c r="B66" s="291" t="s">
        <v>341</v>
      </c>
      <c r="C66" s="175">
        <f>Master!$BJ$9</f>
        <v>44489</v>
      </c>
    </row>
    <row r="67" spans="2:3" ht="26.25" thickBot="1" x14ac:dyDescent="0.3">
      <c r="B67" s="291" t="s">
        <v>342</v>
      </c>
      <c r="C67" s="184" t="str">
        <f>Master!$BK$9</f>
        <v>No</v>
      </c>
    </row>
    <row r="68" spans="2:3" ht="90" thickBot="1" x14ac:dyDescent="0.3">
      <c r="B68" s="291" t="s">
        <v>343</v>
      </c>
      <c r="C68" s="185" t="str">
        <f>Master!$BL$9</f>
        <v xml:space="preserve">    For further information, reference:    
*  California  Public Utilities Code, Section 955-972, Natural Gas Pipeline Safety Act of 2011. (http://leginfo.legislature.ca.gov/faces/codes_displaySection.xhtml?sectionNum=955.&amp;lawCode=PUC)  
*  California Government Code, Section 51010 - 51019.1, The Elder California Pipeline Safety Act of 1981 (http://leginfo.legislature.ca.gov/faces/codes_displayText.xhtml?lawCode=GOV&amp;division=1.&amp;title=5.&amp;part=1.&amp;chapter=5.5.&amp;article)  
*  California State Fire Marshal, Pipeline Division (http://osfm.fire.ca.gov/pipeline/pipeline_regulations)  
*  California Public Utilities Commission, Pipeline Safety (http://www.cpuc.ca.gov/General.aspx?id=6762)</v>
      </c>
    </row>
    <row r="69" spans="2:3" ht="26.25" thickBot="1" x14ac:dyDescent="0.3">
      <c r="B69" s="291" t="s">
        <v>1472</v>
      </c>
      <c r="C69" s="179" t="str">
        <f>Master!$BM$9</f>
        <v>(1) North -- Underground Service Alert North -- www.usanorth811.org; 
(2) South -- Underground Service Alert of Southern California -- www.digalert.org</v>
      </c>
    </row>
    <row r="70" spans="2:3" ht="15.75" thickBot="1" x14ac:dyDescent="0.3">
      <c r="B70" s="381" t="s">
        <v>377</v>
      </c>
      <c r="C70" s="382"/>
    </row>
    <row r="71" spans="2:3" ht="15.75" thickBot="1" x14ac:dyDescent="0.3">
      <c r="B71" s="292" t="s">
        <v>74</v>
      </c>
      <c r="C71" s="179">
        <f>Master!$BN$9</f>
        <v>0</v>
      </c>
    </row>
    <row r="72" spans="2:3" ht="51.75" thickBot="1" x14ac:dyDescent="0.3">
      <c r="B72" s="292" t="s">
        <v>138</v>
      </c>
      <c r="C72" s="186">
        <f>Master!$BO$9</f>
        <v>0</v>
      </c>
    </row>
  </sheetData>
  <mergeCells count="6">
    <mergeCell ref="B70:C70"/>
    <mergeCell ref="B1:C1"/>
    <mergeCell ref="B2:C2"/>
    <mergeCell ref="B23:C23"/>
    <mergeCell ref="B45:C45"/>
    <mergeCell ref="B64:C64"/>
  </mergeCells>
  <pageMargins left="0.7" right="0.7" top="0.75" bottom="0.75" header="0.3" footer="0.3"/>
  <pageSetup scale="7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C72"/>
  <sheetViews>
    <sheetView topLeftCell="B1" workbookViewId="0">
      <selection activeCell="H7" sqref="H7"/>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1370</v>
      </c>
      <c r="C1" s="383"/>
    </row>
    <row r="2" spans="2:3" ht="36.75" customHeight="1" thickBot="1" x14ac:dyDescent="0.3">
      <c r="B2" s="390" t="s">
        <v>1424</v>
      </c>
      <c r="C2" s="390"/>
    </row>
    <row r="3" spans="2:3" ht="102.75" thickBot="1" x14ac:dyDescent="0.3">
      <c r="B3" s="172" t="s">
        <v>159</v>
      </c>
      <c r="C3" s="173" t="str">
        <f>Master!$B$10</f>
        <v xml:space="preserve">    Colorado Revised Statute § 9-1.5-102. (3) “Excavation” means any operation in which earth is moved or removed by means of any tools, equipment, or explosives and includes augering, backfilling, boring, ditching, drilling, grading, plowing-in, pulling-in, ripping, scraping, trenching, hydro excavating, postholing, and tunneling.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v>
      </c>
    </row>
    <row r="4" spans="2:3" ht="39" thickBot="1" x14ac:dyDescent="0.3">
      <c r="B4" s="172" t="s">
        <v>160</v>
      </c>
      <c r="C4" s="173" t="str">
        <f>Master!$C$10</f>
        <v xml:space="preserve">    Colorado Revised Statute § 9-1.5-102. (6) “Person” means any individual acting on his or her own behalf, sole proprietor, partnership, association, corporation, or joint venture; the state, any political subdivision of the state, or any instrumentality or agency of either; or the legal representative of any of them. </v>
      </c>
    </row>
    <row r="5" spans="2:3" ht="26.25" thickBot="1" x14ac:dyDescent="0.3">
      <c r="B5" s="172" t="s">
        <v>1465</v>
      </c>
      <c r="C5" s="175" t="str">
        <f>Master!$D$10</f>
        <v>Yes</v>
      </c>
    </row>
    <row r="6" spans="2:3" ht="26.25" thickBot="1" x14ac:dyDescent="0.3">
      <c r="B6" s="172" t="s">
        <v>296</v>
      </c>
      <c r="C6" s="175">
        <f>Master!$E$10</f>
        <v>2</v>
      </c>
    </row>
    <row r="7" spans="2:3" ht="217.5" thickBot="1" x14ac:dyDescent="0.3">
      <c r="B7" s="172" t="s">
        <v>297</v>
      </c>
      <c r="C7" s="176" t="str">
        <f>Master!$F$10</f>
        <v xml:space="preserve">    Colorado Revised Statutes § 9-1.5-103 (3) (a) (II) Effective January 1, 2021, except in emergency situations, except as to an employee or an employer’s contractor with respect to the employer’s underground facilities, and except as otherwise provided in subsection (3)(e) of this section, a person shall not make or begin excavation without first notifying the notification association. Notice may be given by electronic methods approved by the notification association or by telephone.(b) Notice of the commencement, extent, and duration of the excavation work shall be given at least two business days prior thereto not including the day of actual notice.
(c)
(I) Any notice given pursuant to subsection (3)(b) of this section must include the following:
(A) The name and telephone number of the person who is giving the notice;
(B) The name and telephone number of the excavator; and
(C) The specific location, starting date, and description of the intended excavation activity.
(II) If an area of excavation cannot be accurately described on the locate request, the excavator shall notify the owner or operator of the area of excavation using one or more of the following methods:
(A) Physical delineation with white marks on a hard surface area;
(B) Electronic delineation on a map, plan sheet, or aerial photograph that can be transmitted electronically from the excavator to the facility owner or operator through the notification association; or
(C) Scheduling an on-site meeting between the excavator and the owner or operator.
</v>
      </c>
    </row>
    <row r="8" spans="2:3" ht="26.25" thickBot="1" x14ac:dyDescent="0.3">
      <c r="B8" s="172" t="s">
        <v>298</v>
      </c>
      <c r="C8" s="177" t="str">
        <f>Master!$G$10</f>
        <v xml:space="preserve">30
(Colorado Revised Statutes § 9-1.5-103 (4)(b)) </v>
      </c>
    </row>
    <row r="9" spans="2:3" ht="39" thickBot="1" x14ac:dyDescent="0.3">
      <c r="B9" s="172" t="s">
        <v>299</v>
      </c>
      <c r="C9" s="177" t="str">
        <f>Master!$H$10</f>
        <v>Yes
As one of three options if an area of excavation cannot be accurately described on the locate request, as required in Colorado Revised Statutes § 9-1.5-103 (3) (c) (II).</v>
      </c>
    </row>
    <row r="10" spans="2:3" ht="26.25" thickBot="1" x14ac:dyDescent="0.3">
      <c r="B10" s="172" t="s">
        <v>61</v>
      </c>
      <c r="C10" s="177" t="str">
        <f>Master!$I$10</f>
        <v xml:space="preserve">18"
(Colorado Revised Statutes § 9-1.5-103 (4)(c)(I)) </v>
      </c>
    </row>
    <row r="11" spans="2:3" ht="64.5" thickBot="1" x14ac:dyDescent="0.3">
      <c r="B11" s="172" t="s">
        <v>300</v>
      </c>
      <c r="C11" s="176" t="str">
        <f>Master!$J$10</f>
        <v xml:space="preserve">    Colorado Revised Statutes § 9-1.5-103 (4)(c)(I)(A) When a person excavates within eighteen inches horizontally from the exterior sides of any marked underground facility, the person shall use nondestructive means of excavation to identify underground facilities and shall otherwise exercise reasonable care to protect any underground facility in or near the excavation area. When utilizing trenchless excavation methods, the excavator shall expose underground facilities and visually observe the safe crossing of marked underground facilities when requested to do so by the underground facility owner or operator or the government agency that issued a permit for the excavation.  </v>
      </c>
    </row>
    <row r="12" spans="2:3" ht="39" thickBot="1" x14ac:dyDescent="0.3">
      <c r="B12" s="172" t="s">
        <v>301</v>
      </c>
      <c r="C12" s="178" t="str">
        <f>Master!$K$10</f>
        <v>Yes
(Colorado Revised Statutes § 9-1.5-103 (4)(c)(I)(A))</v>
      </c>
    </row>
    <row r="13" spans="2:3" ht="26.25" thickBot="1" x14ac:dyDescent="0.3">
      <c r="B13" s="172" t="s">
        <v>302</v>
      </c>
      <c r="C13" s="178" t="str">
        <f>Master!$L$10</f>
        <v>Yes
(Colorado Revised Statutes § 9-1.5-103 (4)(c)(I)(B))</v>
      </c>
    </row>
    <row r="14" spans="2:3" ht="39" thickBot="1" x14ac:dyDescent="0.3">
      <c r="B14" s="172" t="s">
        <v>303</v>
      </c>
      <c r="C14" s="178" t="str">
        <f>Master!$M$10</f>
        <v>Yes
(Colorado Revised Statutes § 9-1.5-103 (6))</v>
      </c>
    </row>
    <row r="15" spans="2:3" ht="26.25" thickBot="1" x14ac:dyDescent="0.3">
      <c r="B15" s="172" t="s">
        <v>594</v>
      </c>
      <c r="C15" s="178" t="str">
        <f>Master!$N$10</f>
        <v>Yes
(Colorado Revised Statutes § 9-1.5-103 (4)(c)(II)(A))</v>
      </c>
    </row>
    <row r="16" spans="2:3" ht="39" thickBot="1" x14ac:dyDescent="0.3">
      <c r="B16" s="172" t="s">
        <v>305</v>
      </c>
      <c r="C16" s="178" t="str">
        <f>Master!$O$10</f>
        <v>Yes
(Colorado Revised Statutes § 9-1.5-103 (4)(c)(I)(A))</v>
      </c>
    </row>
    <row r="17" spans="2:3" ht="51.75" thickBot="1" x14ac:dyDescent="0.3">
      <c r="B17" s="172" t="s">
        <v>306</v>
      </c>
      <c r="C17" s="178" t="str">
        <f>Master!$P$10</f>
        <v>Yes
(Colorado Revised Statutes § 9-1.5-103 (3)(a)(II));
However, in some cases a single secondary excavator may be listed on a single notification. 
(Colorado Revised Statutes § 9-1.5-103 (3)(d))</v>
      </c>
    </row>
    <row r="18" spans="2:3" ht="26.25" thickBot="1" x14ac:dyDescent="0.3">
      <c r="B18" s="172" t="s">
        <v>307</v>
      </c>
      <c r="C18" s="178" t="str">
        <f>Master!$Q$10</f>
        <v>Yes</v>
      </c>
    </row>
    <row r="19" spans="2:3" ht="26.25" thickBot="1" x14ac:dyDescent="0.3">
      <c r="B19" s="172" t="s">
        <v>1466</v>
      </c>
      <c r="C19" s="178" t="str">
        <f>Master!$R$10</f>
        <v>Yes</v>
      </c>
    </row>
    <row r="20" spans="2:3" ht="26.25" thickBot="1" x14ac:dyDescent="0.3">
      <c r="B20" s="172" t="s">
        <v>309</v>
      </c>
      <c r="C20" s="178" t="str">
        <f>Master!$S$10</f>
        <v>Yes
(Colorado Revised Statutes § 9-1.5-103 (9))</v>
      </c>
    </row>
    <row r="21" spans="2:3" ht="15.75" thickBot="1" x14ac:dyDescent="0.3">
      <c r="B21" s="172" t="s">
        <v>310</v>
      </c>
      <c r="C21" s="178" t="str">
        <f>Master!$T$10</f>
        <v>Yes</v>
      </c>
    </row>
    <row r="22" spans="2:3" ht="306.75" thickBot="1" x14ac:dyDescent="0.3">
      <c r="B22" s="172" t="s">
        <v>1504</v>
      </c>
      <c r="C22" s="173" t="str">
        <f>Master!$U$10</f>
        <v xml:space="preserve">    Colorado Revised Statutes § 9-1.5-102 (3)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 9-1.5-102 (6.5)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(3)(a)(II)  Effective January 1, 2021, except in emergency situations, except as to an employee or an employer’s contractor with respect to the employer’s underground facilities, and except as otherwise provided in subsection (3)(e) of this section, a person shall not make or begin excavation without first notifying the notification association. Notice may be given by electronic methods approved by the notification association or by telephone.
    § 9-1.5-103 (3)(e)  Notwithstanding any other provision of this article 1.5, excavation that is routine or emergency maintenance of the right-of-way of a county-maintained gravel or dirt road and is performed by county employees does not require notification of the notification association unless the excavation will:
(A) Lower the existing grade or elevation of the road or any adjacent shoulder or the designed and constructed elevation of any adjacent ditch flowline; or
(B) Disturb more than six inches in depth as it is conducted.
(II) As used in this subsection (3)(e), “ditch flowline” means the line running the length of the bottom of a ditch so that water entering the ditch runs first to the line and thereafter down the line.
    § 9-1.5-104.5 (2)(a) Any person who intends to excavate shall notify....  For purposes of this paragraph (a), excavation shall not include an excavation by a rancher or a farmer, as defined in section 42-20-108.5, C.R.S., occurring on a ranch or farm unless such excavation is for a nonagricultural purpose.</v>
      </c>
    </row>
    <row r="23" spans="2:3" ht="31.5" customHeight="1" thickBot="1" x14ac:dyDescent="0.3">
      <c r="B23" s="385" t="s">
        <v>60</v>
      </c>
      <c r="C23" s="385"/>
    </row>
    <row r="24" spans="2:3" ht="39" thickBot="1" x14ac:dyDescent="0.3">
      <c r="B24" s="288" t="s">
        <v>153</v>
      </c>
      <c r="C24" s="178">
        <f>Master!$V$10</f>
        <v>2</v>
      </c>
    </row>
    <row r="25" spans="2:3" ht="153.75" thickBot="1" x14ac:dyDescent="0.3">
      <c r="B25" s="288" t="s">
        <v>312</v>
      </c>
      <c r="C25" s="179" t="str">
        <f>Master!$W$10</f>
        <v xml:space="preserve">    Colorado Revised Statutes § 9-1.5-103 (4)(a)(I) Any owner or operator receiving notice pursuant to subsection (3) of this section shall, at no cost to the excavator and within two business days, not including the day of actual notice, use reasonable care to advise the excavator of the location, number, and size of any underground facilities in the proposed excavation area, including laterals in the public right-of-way, 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The documentation required by this subsection (4)(a)(I) shall be provided to the excavator through the notification association and must meet or exceed any quality standards established by the safety commission pursuant to section 9-1.5-104.2 (1)(a)(I).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v>
      </c>
    </row>
    <row r="26" spans="2:3" ht="26.25" thickBot="1" x14ac:dyDescent="0.3">
      <c r="B26" s="288" t="s">
        <v>313</v>
      </c>
      <c r="C26" s="178" t="str">
        <f>Master!$X$10</f>
        <v>No</v>
      </c>
    </row>
    <row r="27" spans="2:3" ht="39" thickBot="1" x14ac:dyDescent="0.3">
      <c r="B27" s="288" t="s">
        <v>1288</v>
      </c>
      <c r="C27" s="178" t="str">
        <f>Master!$Y$10</f>
        <v>Not addressed.</v>
      </c>
    </row>
    <row r="28" spans="2:3" ht="39" thickBot="1" x14ac:dyDescent="0.3">
      <c r="B28" s="288" t="s">
        <v>1289</v>
      </c>
      <c r="C28" s="178" t="str">
        <f>Master!$Z$10</f>
        <v>Yes</v>
      </c>
    </row>
    <row r="29" spans="2:3" ht="64.5" thickBot="1" x14ac:dyDescent="0.3">
      <c r="B29" s="288" t="s">
        <v>314</v>
      </c>
      <c r="C29" s="179" t="str">
        <f>Master!$AA$10</f>
        <v xml:space="preserve">    Colorado Revised Statutes § 9-1.5-103 (4)(a)(I) Any owner or operator receiving notice pursuant to subsection (3) of this section shall...advise the excavator...by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v>
      </c>
    </row>
    <row r="30" spans="2:3" ht="51.75" thickBot="1" x14ac:dyDescent="0.3">
      <c r="B30" s="288" t="s">
        <v>315</v>
      </c>
      <c r="C30" s="178" t="str">
        <f>Master!$AB$10</f>
        <v>Yes
(Colorado Revised Statutes § 9-1.5-103 (4)(a)(II))</v>
      </c>
    </row>
    <row r="31" spans="2:3" ht="51.75" thickBot="1" x14ac:dyDescent="0.3">
      <c r="B31" s="288" t="s">
        <v>316</v>
      </c>
      <c r="C31" s="178" t="str">
        <f>Master!$AC$10</f>
        <v>No
(Colorado Revised Statutes § 9-1.5-103 (4)(a)(IV))</v>
      </c>
    </row>
    <row r="32" spans="2:3" ht="90" thickBot="1" x14ac:dyDescent="0.3">
      <c r="B32" s="288" t="s">
        <v>1290</v>
      </c>
      <c r="C32" s="179" t="str">
        <f>Master!$AD$10</f>
        <v xml:space="preserve">    Locating abandoned facilities is not addressed.  Reference:
    Colorado Revised Statutes § 9-1.5-103 (4)(a) ...Owners and operators shall, within the time limits specified in subsection (6) of this section, provide to the excavator evidence, if any, of underground facilities abandoned after January 1, 2001, known to the owner or operator to be in the proposed excavation area.  
    § 9-1.5-107. Notice of removal of underground facilities.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v>
      </c>
    </row>
    <row r="33" spans="2:3" ht="39" thickBot="1" x14ac:dyDescent="0.3">
      <c r="B33" s="288" t="s">
        <v>1291</v>
      </c>
      <c r="C33" s="178" t="str">
        <f>Master!$AE$10</f>
        <v>No</v>
      </c>
    </row>
    <row r="34" spans="2:3" ht="39" thickBot="1" x14ac:dyDescent="0.3">
      <c r="B34" s="288" t="s">
        <v>1281</v>
      </c>
      <c r="C34" s="179" t="str">
        <f>Master!$AF$10</f>
        <v>Not addressed. Positive response is provided via the notification center.  .  
    (Colorado Revised Statutes  § 9-1.5-103 (4)(a))</v>
      </c>
    </row>
    <row r="35" spans="2:3" ht="39" thickBot="1" x14ac:dyDescent="0.3">
      <c r="B35" s="288" t="s">
        <v>1467</v>
      </c>
      <c r="C35" s="178" t="str">
        <f>Master!$AG$10</f>
        <v>Yes</v>
      </c>
    </row>
    <row r="36" spans="2:3" ht="115.5" thickBot="1" x14ac:dyDescent="0.3">
      <c r="B36" s="288" t="s">
        <v>1468</v>
      </c>
      <c r="C36" s="178" t="str">
        <f>Master!$AH$10</f>
        <v xml:space="preserve">    Colorado Revised Statutes § 9-1.5-103 (4)(a)(I)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  
    § 9-1.5-103 (4)(a)(IV) ...Any owner or operator receiving notice concerning an excavator's intent to excavate shall use reasonable care to advise the excavator of the absence of any underground facilities in the proposed excavation area by providing positive response documentation to the excavator through the notification association that no underground facilities exist in the proposed excavation area.   </v>
      </c>
    </row>
    <row r="37" spans="2:3" ht="26.25" thickBot="1" x14ac:dyDescent="0.3">
      <c r="B37" s="288" t="s">
        <v>1282</v>
      </c>
      <c r="C37" s="178" t="str">
        <f>Master!$AI$10</f>
        <v>No</v>
      </c>
    </row>
    <row r="38" spans="2:3" ht="51.75" thickBot="1" x14ac:dyDescent="0.3">
      <c r="B38" s="288" t="s">
        <v>317</v>
      </c>
      <c r="C38" s="178" t="str">
        <f>Master!$AJ$10</f>
        <v>Yes</v>
      </c>
    </row>
    <row r="39" spans="2:3" ht="64.5" thickBot="1" x14ac:dyDescent="0.3">
      <c r="B39" s="288" t="s">
        <v>318</v>
      </c>
      <c r="C39" s="179" t="str">
        <f>Master!$AK$10</f>
        <v xml:space="preserve">    Colorado Revised Statutes § 9-1.5-105 (1)  ... (2) All underground facility owners and operators are members of the notification association ….   (3) (b) Effective January 1, 2021, each member of the notification association shall provide general information regarding all of the locations of any underground facilities that the member owns or operates, for excavation notification purposes only, and the member’s contact information, both of which shall be updated annually, to the notification association, and the association shall maintain the information on file in a manner that ensures the confidentiality and security of the information.</v>
      </c>
    </row>
    <row r="40" spans="2:3" ht="39" thickBot="1" x14ac:dyDescent="0.3">
      <c r="B40" s="288" t="s">
        <v>319</v>
      </c>
      <c r="C40" s="178" t="str">
        <f>Master!$AL$10</f>
        <v>Yes</v>
      </c>
    </row>
    <row r="41" spans="2:3" ht="51.75" thickBot="1" x14ac:dyDescent="0.3">
      <c r="B41" s="288" t="s">
        <v>1292</v>
      </c>
      <c r="C41" s="179" t="str">
        <f>Master!$AM$10</f>
        <v xml:space="preserve">   Colorado Revised Statues § 9-1.5-105 (3) (b) Effective January 1, 2021, each member of the notification association shall provide general information regarding all of the locations of any underground facilities that the member owns or operates, for excavation notification purposes only, and the member’s contact information, both of which shall be updated annually, to the notification association, and the association shall maintain the information on file in a manner that ensures the confidentiality and security of the information.</v>
      </c>
    </row>
    <row r="42" spans="2:3" ht="39" thickBot="1" x14ac:dyDescent="0.3">
      <c r="B42" s="288" t="s">
        <v>1293</v>
      </c>
      <c r="C42" s="178" t="str">
        <f>Master!$AN$10</f>
        <v>Yes</v>
      </c>
    </row>
    <row r="43" spans="2:3" ht="39" thickBot="1" x14ac:dyDescent="0.3">
      <c r="B43" s="288" t="s">
        <v>320</v>
      </c>
      <c r="C43" s="178" t="str">
        <f>Master!$AO$10</f>
        <v xml:space="preserve">    Colorado Revised Statutes § 9-1.5-103 (10)  All new underground facilities, including laterals up to the structure or building being served, installed on or after August 8, 2018, must be electronically locatable when installed.
</v>
      </c>
    </row>
    <row r="44" spans="2:3" ht="26.25" thickBot="1" x14ac:dyDescent="0.3">
      <c r="B44" s="288" t="s">
        <v>321</v>
      </c>
      <c r="C44" s="178" t="str">
        <f>Master!$AP$10</f>
        <v>Yes
(Colorado Revised Statutes § 9-1.5-103 (2))</v>
      </c>
    </row>
    <row r="45" spans="2:3" ht="30" customHeight="1" thickBot="1" x14ac:dyDescent="0.3">
      <c r="B45" s="386" t="s">
        <v>322</v>
      </c>
      <c r="C45" s="386"/>
    </row>
    <row r="46" spans="2:3" ht="26.25" thickBot="1" x14ac:dyDescent="0.3">
      <c r="B46" s="290" t="s">
        <v>1469</v>
      </c>
      <c r="C46" s="178" t="str">
        <f>Master!$AQ$10</f>
        <v>Yes</v>
      </c>
    </row>
    <row r="47" spans="2:3" ht="26.25" thickBot="1" x14ac:dyDescent="0.3">
      <c r="B47" s="290" t="s">
        <v>1470</v>
      </c>
      <c r="C47" s="178" t="str">
        <f>Master!$AR$10</f>
        <v>Yes</v>
      </c>
    </row>
    <row r="48" spans="2:3" ht="90" thickBot="1" x14ac:dyDescent="0.3">
      <c r="B48" s="290" t="s">
        <v>1471</v>
      </c>
      <c r="C48" s="179" t="str">
        <f>Master!$AS$10</f>
        <v xml:space="preserve">    Colorado Revised Statutes § 9-1.5-105 (1)There is hereby created a nonprofit corporation in the state of Colorado, referred to in this article 1.5 as the “notification association”, which consists of all owners or operators of underground facilities. All owners and operators shall join the notification association and shall participate in a statewide program that utilizes a single, toll-free telephone number 811 that excavators can use to notify the notification association of pending excavation plans 
 (6) This section does not apply to: (a) Any owner or occupant of real property under which underground facilities are buried if the facilities are used solely to furnish service or commodities to the real property and no part of the facilities is located in a public street, county road, alley, or right-of-way dedicated to public use; or (b) Any homewowner.</v>
      </c>
    </row>
    <row r="49" spans="2:3" ht="26.25" thickBot="1" x14ac:dyDescent="0.3">
      <c r="B49" s="290" t="s">
        <v>326</v>
      </c>
      <c r="C49" s="178" t="str">
        <f>Master!$AT$10</f>
        <v>Yes</v>
      </c>
    </row>
    <row r="50" spans="2:3" ht="39" thickBot="1" x14ac:dyDescent="0.3">
      <c r="B50" s="290" t="s">
        <v>327</v>
      </c>
      <c r="C50" s="179" t="str">
        <f>Master!$AU$10</f>
        <v xml:space="preserve">    Colorado Revised Statutes § 9-1.5-105 (4)(a)(I) The notification association is governed by a board of directors which must be representative of the membership of the association.  (b) The board of directors shall be elected by the membership of the association pursuant to the bylaws of the association. </v>
      </c>
    </row>
    <row r="51" spans="2:3" ht="39" thickBot="1" x14ac:dyDescent="0.3">
      <c r="B51" s="290" t="s">
        <v>328</v>
      </c>
      <c r="C51" s="178" t="str">
        <f>Master!$AV$10</f>
        <v>Yes</v>
      </c>
    </row>
    <row r="52" spans="2:3" ht="153.75" thickBot="1" x14ac:dyDescent="0.3">
      <c r="B52" s="290" t="s">
        <v>329</v>
      </c>
      <c r="C52" s="178" t="str">
        <f>Master!$AW$10</f>
        <v>Colorado Revised Statutes § 9-1.5-104.2 (1) (a)  There is hereby created the underground damage prevention safety commission in the department of labor and employment. The safety commission is transferred to the department by a type 2transfer as that term is defined in section 24-1-105. The safety commission shall:
(I) Advise the notification association and other state agencies, the general assembly, and local governments on:
(A) Best practices and training to prevent damage to underground utilities;
(B) Policies to enhance public safety, including the establishment and periodic updating of industry best standards, including marking and documentation best practices and technology advancements; and
(C) Policies and best practices to improve efficiency and cost savings to the 811 program, including the review, establishment, and periodic updating of industry best standards, to ensure the highest level of productivity and service for the benefit of both excavators and owners and operators; and
(II) Review complaints alleging violations of this article 1.5 involving practices related to underground facilities and order appropriate remedial action or penalties.</v>
      </c>
    </row>
    <row r="53" spans="2:3" ht="26.25" thickBot="1" x14ac:dyDescent="0.3">
      <c r="B53" s="290" t="s">
        <v>330</v>
      </c>
      <c r="C53" s="178" t="str">
        <f>Master!$AX$10</f>
        <v>Yes</v>
      </c>
    </row>
    <row r="54" spans="2:3" ht="166.5" thickBot="1" x14ac:dyDescent="0.3">
      <c r="B54" s="290" t="s">
        <v>331</v>
      </c>
      <c r="C54" s="179" t="str">
        <f>Master!$AY$10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5" spans="2:3" ht="26.25" thickBot="1" x14ac:dyDescent="0.3">
      <c r="B55" s="290" t="s">
        <v>332</v>
      </c>
      <c r="C55" s="178" t="str">
        <f>Master!$AZ$10</f>
        <v>Yes</v>
      </c>
    </row>
    <row r="56" spans="2:3" ht="166.5" thickBot="1" x14ac:dyDescent="0.3">
      <c r="B56" s="290" t="s">
        <v>333</v>
      </c>
      <c r="C56" s="179" t="str">
        <f>Master!$BA$10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7" spans="2:3" ht="26.25" thickBot="1" x14ac:dyDescent="0.3">
      <c r="B57" s="290" t="s">
        <v>334</v>
      </c>
      <c r="C57" s="178" t="str">
        <f>Master!$BB$10</f>
        <v>Yes</v>
      </c>
    </row>
    <row r="58" spans="2:3" ht="166.5" thickBot="1" x14ac:dyDescent="0.3">
      <c r="B58" s="290" t="s">
        <v>335</v>
      </c>
      <c r="C58" s="178" t="str">
        <f>Master!$BC$10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9" spans="2:3" ht="64.5" thickBot="1" x14ac:dyDescent="0.3">
      <c r="B59" s="290" t="s">
        <v>200</v>
      </c>
      <c r="C59" s="179" t="str">
        <f>Master!$BD$10</f>
        <v xml:space="preserve">    Colorado Revised Statutes § 9-1.5-102 (6.9) "Underground Damage Prevention Safety Commission" or "Safety Commission" means the   enforcement authority established in section 9-1.5-104.2.
    § 9-1.5-104.2 (1) (a) There is hereby created the underground damage prevention safety commission in the department of labor and employment.  … the Safety Commission shall: (II) Review complaints alleging violations of this article 1.5 involving practices related to underground facilities and order appropriate remedial action or penalties.</v>
      </c>
    </row>
    <row r="60" spans="2:3" ht="39" thickBot="1" x14ac:dyDescent="0.3">
      <c r="B60" s="290" t="s">
        <v>336</v>
      </c>
      <c r="C60" s="178" t="str">
        <f>Master!$BE$10</f>
        <v>No</v>
      </c>
    </row>
    <row r="61" spans="2:3" ht="51.75" thickBot="1" x14ac:dyDescent="0.3">
      <c r="B61" s="290" t="s">
        <v>651</v>
      </c>
      <c r="C61" s="179" t="str">
        <f>Master!$BF$10</f>
        <v xml:space="preserve">Yes
(Colorado Revised Statutes § § 9-1.5-103 (7) (b), "... the owner or operator of the damaged underground facility shall provide the information...to notification association within ninety days after service has been restored.") </v>
      </c>
    </row>
    <row r="62" spans="2:3" ht="51.75" thickBot="1" x14ac:dyDescent="0.3">
      <c r="B62" s="290" t="s">
        <v>477</v>
      </c>
      <c r="C62" s="178" t="str">
        <f>Master!$BG$10</f>
        <v xml:space="preserve">No
</v>
      </c>
    </row>
    <row r="63" spans="2:3" ht="51.75" thickBot="1" x14ac:dyDescent="0.3">
      <c r="B63" s="290" t="s">
        <v>478</v>
      </c>
      <c r="C63" s="178" t="str">
        <f>Master!$BH$10</f>
        <v>No</v>
      </c>
    </row>
    <row r="64" spans="2:3" ht="32.25" customHeight="1" thickBot="1" x14ac:dyDescent="0.3">
      <c r="B64" s="387" t="s">
        <v>339</v>
      </c>
      <c r="C64" s="387"/>
    </row>
    <row r="65" spans="2:3" ht="39" thickBot="1" x14ac:dyDescent="0.3">
      <c r="B65" s="291" t="s">
        <v>340</v>
      </c>
      <c r="C65" s="179" t="str">
        <f>Master!$BI$10</f>
        <v xml:space="preserve">        Colorado Revised Statute § 9-1.5-101 to -108 
(https://leg.colorado.gov/colorado-revised-statutes)
    Also see One-Call Center Website for Information on State Law.</v>
      </c>
    </row>
    <row r="66" spans="2:3" ht="26.25" thickBot="1" x14ac:dyDescent="0.3">
      <c r="B66" s="291" t="s">
        <v>341</v>
      </c>
      <c r="C66" s="184">
        <f>Master!$BJ$10</f>
        <v>44337</v>
      </c>
    </row>
    <row r="67" spans="2:3" ht="26.25" thickBot="1" x14ac:dyDescent="0.3">
      <c r="B67" s="291" t="s">
        <v>342</v>
      </c>
      <c r="C67" s="184" t="str">
        <f>Master!$BK$10</f>
        <v>No</v>
      </c>
    </row>
    <row r="68" spans="2:3" ht="26.25" thickBot="1" x14ac:dyDescent="0.3">
      <c r="B68" s="291" t="s">
        <v>343</v>
      </c>
      <c r="C68" s="184" t="str">
        <f>Master!$BL$10</f>
        <v xml:space="preserve">    Colorado Revised Statutes § 9-1.5-104.2 (2) (d)  The safety commission may promulgate rules to implement this section and sections 9-1.5-104.4, 9-1.5-104.7, and 9-1.5-104.8 and may revise the rules as needed.</v>
      </c>
    </row>
    <row r="69" spans="2:3" ht="26.25" thickBot="1" x14ac:dyDescent="0.3">
      <c r="B69" s="291" t="s">
        <v>1472</v>
      </c>
      <c r="C69" s="156" t="str">
        <f>Master!$BM$10</f>
        <v>Colorado 811
(www.colorado811.org)</v>
      </c>
    </row>
    <row r="70" spans="2:3" ht="15.75" thickBot="1" x14ac:dyDescent="0.3">
      <c r="B70" s="381" t="s">
        <v>377</v>
      </c>
      <c r="C70" s="382"/>
    </row>
    <row r="71" spans="2:3" ht="15.75" thickBot="1" x14ac:dyDescent="0.3">
      <c r="B71" s="292" t="s">
        <v>74</v>
      </c>
      <c r="C71" s="179">
        <f>Master!$BN$10</f>
        <v>0</v>
      </c>
    </row>
    <row r="72" spans="2:3" ht="51.75" thickBot="1" x14ac:dyDescent="0.3">
      <c r="B72" s="292" t="s">
        <v>138</v>
      </c>
      <c r="C72" s="182">
        <f>Master!$BO$10</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C72"/>
  <sheetViews>
    <sheetView topLeftCell="A23" zoomScale="90" zoomScaleNormal="90" workbookViewId="0">
      <selection activeCell="B25" sqref="B25"/>
    </sheetView>
  </sheetViews>
  <sheetFormatPr defaultColWidth="9.140625" defaultRowHeight="15" x14ac:dyDescent="0.25"/>
  <cols>
    <col min="1" max="1" width="9.140625" style="171"/>
    <col min="2" max="2" width="30.42578125" style="171" customWidth="1"/>
    <col min="3" max="3" width="97.85546875" style="171" customWidth="1"/>
    <col min="4" max="16384" width="9.140625" style="171"/>
  </cols>
  <sheetData>
    <row r="1" spans="2:3" ht="69.95" customHeight="1" thickBot="1" x14ac:dyDescent="0.3">
      <c r="B1" s="383" t="s">
        <v>1371</v>
      </c>
      <c r="C1" s="383"/>
    </row>
    <row r="2" spans="2:3" ht="15.75" thickBot="1" x14ac:dyDescent="0.3">
      <c r="B2" s="390" t="s">
        <v>1424</v>
      </c>
      <c r="C2" s="390"/>
    </row>
    <row r="3" spans="2:3" ht="102.75" thickBot="1" x14ac:dyDescent="0.3">
      <c r="B3" s="172" t="s">
        <v>159</v>
      </c>
      <c r="C3" s="173" t="str">
        <f>Master!$B$11</f>
        <v xml:space="preserve">    Connecticut General Statute, Chapter 293, Section 16-345. (5)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dredging, reclamation processes and milling; excluding the tilling of soil for agricultural purposes. For the purposes of this subdivision, dredging does not include dredging associated with the production and harvesting of aquaculture crops.  (6) “Demolition” means the wrecking, razing, rending, moving or removing of any structure.</v>
      </c>
    </row>
    <row r="4" spans="2:3" ht="131.25" customHeight="1" thickBot="1" x14ac:dyDescent="0.3">
      <c r="B4" s="172" t="s">
        <v>160</v>
      </c>
      <c r="C4" s="173" t="str">
        <f>Master!$C$11</f>
        <v xml:space="preserve">    Connecticut General Statute, Chapter 293, Section 16-345. (1) “Person” means an individual, partnership, corporation, limited liability company or association, including a person engaged as a contractor by a public agency but excluding a public agency.  (2) “Public agency” means the state or any political subdivision thereof, including any governmental agency.  (3) “Public utility” means the owner or operator of underground facilities for furnishing electric, gas, telephone, telegraph, communications, pipeline, sewage, water, community television antenna, steam, traffic signal, fire signal or similar service, including a municipal or other public owner or operator. A public utility does not include the owner of facilities for utility service solely for such owner’s private residence.
    CT Public Utility Regulatory Authority (PURA) Regulations Sec. 16-345-1. (1) “Excavator” means a person, public utility or public agency, directly performing or engaged in the act of excavation or demolition.</v>
      </c>
    </row>
    <row r="5" spans="2:3" ht="26.25" thickBot="1" x14ac:dyDescent="0.3">
      <c r="B5" s="172" t="s">
        <v>1465</v>
      </c>
      <c r="C5" s="175" t="str">
        <f>Master!$D$11</f>
        <v>Yes</v>
      </c>
    </row>
    <row r="6" spans="2:3" ht="26.25" thickBot="1" x14ac:dyDescent="0.3">
      <c r="B6" s="172" t="s">
        <v>296</v>
      </c>
      <c r="C6" s="175">
        <f>Master!$E$11</f>
        <v>2</v>
      </c>
    </row>
    <row r="7" spans="2:3" ht="332.25" thickBot="1" x14ac:dyDescent="0.3">
      <c r="B7" s="172" t="s">
        <v>297</v>
      </c>
      <c r="C7" s="176" t="str">
        <f>Master!$F$11</f>
        <v xml:space="preserve">    Connecticut General Statute, Chapter 293, Section 16-349. Except as provided in section 16-352, a person, public agency or public utility responsible for excavating, discharging explosives or demolishing shall notify the central clearinghouse of such proposed excavation, discharge or demolition in the manner prescribed by regulations adopted pursuant to section 16-357.
    Section  16-357. Regulations. The Public Utilities Regulatory Authority shall adopt regulations, in accordance with the provisions of chapter 54, to the extent necessary to ensure compliance with this chapter. Such regulations shall be designed to protect the public safety and shall prescribe (1) the duties and responsibilities of persons, public agencies and public utilities with respect to excavating, discharging explosives or demolition in proximity to any public utility underground facility,
    CT PURA Regulations Sec. 16-345-4 (a) Any excavator performing excavation or demolition within the State of Connecticut, or the responsible party for the excavation or demolition, shall: (1) Except as provided in subdivision (2) of this subsection, at least two full days, excluding Saturdays, Sundays and holidays, but not more than thirty (30) days before commencing such excavation or demolition obtain a ticket by notifying the central clearinghouse of: (A) The specific location of the designated area. Should field conditions or other circumstances require the excavation or demolition to be expanded outside the originally designated area established in accordance with subsection (e) of section 16-345-4 of the Regulations of Connecticut State Agencies, a separate notification shall be made and said notification shall be in accordance with the time requirements as provided in this subdivision;... (C) The date on which such proposed excavation or demolition will commence.... (D) The type of such proposed excavation or demolition.  (E) The method used to identify or designate the area of proposed excavation or demolition.  The excavator or responsible party shall identify and mark the designated area prior to notifying the central clearinghouse; and the date by which the designation will be made, where the designation is not already shown on preconstruction plans....   (2) In the event that an emergency excavation emergency blasting: (A) immediately provide the notice required by subdivision (1) of this subsection to the central clearinghouse for the purpose of determining the public utilities with facilities located at or near the site of the excavation or demolition; (B) immediately provide the notice required by subdivision (1) of this subsection directly to the affected public utilities prior to the excavation or demolition; ....</v>
      </c>
    </row>
    <row r="8" spans="2:3" ht="26.25" thickBot="1" x14ac:dyDescent="0.3">
      <c r="B8" s="172" t="s">
        <v>298</v>
      </c>
      <c r="C8" s="177" t="str">
        <f>Master!$G$11</f>
        <v>30
(CT PURA Reg. Section 16-345-4. (d))</v>
      </c>
    </row>
    <row r="9" spans="2:3" ht="26.25" thickBot="1" x14ac:dyDescent="0.3">
      <c r="B9" s="172" t="s">
        <v>299</v>
      </c>
      <c r="C9" s="177" t="str">
        <f>Master!$H$11</f>
        <v>Yes
(CT PURA Reg. Sect. 16-345-4. (a)(1)(E) and Sect. 16-345-4. (e))</v>
      </c>
    </row>
    <row r="10" spans="2:3" ht="26.25" thickBot="1" x14ac:dyDescent="0.3">
      <c r="B10" s="172" t="s">
        <v>61</v>
      </c>
      <c r="C10" s="177" t="str">
        <f>Master!$I$11</f>
        <v>18"
(Connecticut General Statute, Chapter 293, Section 16-345 (8))</v>
      </c>
    </row>
    <row r="11" spans="2:3" ht="102.75" thickBot="1" x14ac:dyDescent="0.3">
      <c r="B11" s="172" t="s">
        <v>300</v>
      </c>
      <c r="C11" s="176" t="str">
        <f>Master!$J$11</f>
        <v xml:space="preserve">    CT PURA Regulations Sec. 16-345-4. (c)(5) Where underground facilities containing combustible or hazardous fluids or gases (such as natural gas, propane, jet fuel or chlorine) are likely to be exposed or where the proposed excavation or demolition is to occur within the approximate location of such facilities or affecting such facilities, except for excavations performed in connection with the need to expose such underground facilities by the owner of such facilities, use mechanical equipment solely for the purpose of removing the bituminous and concrete road surface. In such circumstances, other than for the removal of a bituminous or concrete road surface, an excavator, other than the public utility exposing its own underground facilities, shall employ hand digging or soft digging methods only.</v>
      </c>
    </row>
    <row r="12" spans="2:3" ht="39" thickBot="1" x14ac:dyDescent="0.3">
      <c r="B12" s="172" t="s">
        <v>301</v>
      </c>
      <c r="C12" s="178" t="str">
        <f>Master!$K$11</f>
        <v>Yes
(CT PURA Reg. Sect. 16-345-4. (c)(5))</v>
      </c>
    </row>
    <row r="13" spans="2:3" ht="26.25" thickBot="1" x14ac:dyDescent="0.3">
      <c r="B13" s="172" t="s">
        <v>302</v>
      </c>
      <c r="C13" s="178" t="str">
        <f>Master!$L$11</f>
        <v>Yes
(CT PURA Reg. Sect. 16-345-4. (c)(7))</v>
      </c>
    </row>
    <row r="14" spans="2:3" ht="39" thickBot="1" x14ac:dyDescent="0.3">
      <c r="B14" s="172" t="s">
        <v>303</v>
      </c>
      <c r="C14" s="178" t="str">
        <f>Master!$M$11</f>
        <v>Yes
(CT PURA Reg. Sect. 16-345-4. (c)(8))</v>
      </c>
    </row>
    <row r="15" spans="2:3" ht="26.25" thickBot="1" x14ac:dyDescent="0.3">
      <c r="B15" s="172" t="s">
        <v>594</v>
      </c>
      <c r="C15" s="178" t="str">
        <f>Master!$N$11</f>
        <v>No
(CT PURA Reg. Sect. 16-345-4. (c)(7))</v>
      </c>
    </row>
    <row r="16" spans="2:3" ht="39" thickBot="1" x14ac:dyDescent="0.3">
      <c r="B16" s="172" t="s">
        <v>305</v>
      </c>
      <c r="C16" s="178" t="str">
        <f>Master!$O$11</f>
        <v>Yes
(CT PURA Reg. Sect. 16-345-4. (c)(3))</v>
      </c>
    </row>
    <row r="17" spans="2:3" ht="39" thickBot="1" x14ac:dyDescent="0.3">
      <c r="B17" s="172" t="s">
        <v>306</v>
      </c>
      <c r="C17" s="178" t="str">
        <f>Master!$P$11</f>
        <v>Yes
(CT PURA Reg. Sect. 16-345-4. (a)(1)(B))</v>
      </c>
    </row>
    <row r="18" spans="2:3" ht="26.25" thickBot="1" x14ac:dyDescent="0.3">
      <c r="B18" s="172" t="s">
        <v>307</v>
      </c>
      <c r="C18" s="178" t="str">
        <f>Master!$Q$11</f>
        <v>Yes
(CT PURA Reg. Sect. 16-345-4. (f)(1))</v>
      </c>
    </row>
    <row r="19" spans="2:3" ht="26.25" thickBot="1" x14ac:dyDescent="0.3">
      <c r="B19" s="172" t="s">
        <v>1466</v>
      </c>
      <c r="C19" s="178" t="str">
        <f>Master!$R$11</f>
        <v>No</v>
      </c>
    </row>
    <row r="20" spans="2:3" ht="26.25" thickBot="1" x14ac:dyDescent="0.3">
      <c r="B20" s="172" t="s">
        <v>309</v>
      </c>
      <c r="C20" s="178" t="str">
        <f>Master!$S$11</f>
        <v>Yes
(CT PURA Reg. Sect. 16-345-4. (f)(2))</v>
      </c>
    </row>
    <row r="21" spans="2:3" ht="15.75" thickBot="1" x14ac:dyDescent="0.3">
      <c r="B21" s="172" t="s">
        <v>310</v>
      </c>
      <c r="C21" s="178" t="str">
        <f>Master!$T$11</f>
        <v>Yes</v>
      </c>
    </row>
    <row r="22" spans="2:3" ht="64.5" thickBot="1" x14ac:dyDescent="0.3">
      <c r="B22" s="172" t="s">
        <v>1504</v>
      </c>
      <c r="C22" s="173" t="str">
        <f>Master!$U$11</f>
        <v xml:space="preserve">    Connecticut General Statute, Chapter 293, Section 16-345. (5) “Excavation” means ... excluding the tilling of soil for agricultural purposes. For the purposes of this subdivision, dredging does not include dredging associated with the production and harvesting of aquaculture crops.  
    CT Public Utility Regulatory Authority (PURA) Regulations Sec. 16-345-1. (1) “Excavator” means a person, public utility or public agency, directly performing or engaged in the act of excavation or demolition.</v>
      </c>
    </row>
    <row r="23" spans="2:3" ht="15.75" thickBot="1" x14ac:dyDescent="0.3">
      <c r="B23" s="385" t="s">
        <v>60</v>
      </c>
      <c r="C23" s="385"/>
    </row>
    <row r="24" spans="2:3" ht="39" thickBot="1" x14ac:dyDescent="0.3">
      <c r="B24" s="288" t="s">
        <v>153</v>
      </c>
      <c r="C24" s="178">
        <f>Master!$V$11</f>
        <v>2</v>
      </c>
    </row>
    <row r="25" spans="2:3" ht="383.25" thickBot="1" x14ac:dyDescent="0.3">
      <c r="B25" s="333" t="s">
        <v>312</v>
      </c>
      <c r="C25" s="179" t="str">
        <f>Master!$W$11</f>
        <v xml:space="preserve">    CT PURA Regulations Sec. 16-345-3 (b) Each public utility shall: (1) By the end of the second full day, (excluding Saturdays, Sundays and holidays) after the day of notification … or by the date on which excavation or demolition is scheduled to commence …, whichever is later:  (A) Except for an area of continual excavation, [if]… the public utility … has underground facilities in the designated area, mark the approximate location of such facilities … [to] enable the excavator to establish the actual location of the underground facilities … if it is not practical to so mark the location of such facilities, identify the approximate location of such facilities in a manner mutually agreeable to the public utility and the excavator. Any interconnections between facilities of the public utility and others, such as tees connecting mains to customer owned facilities, shall be clearly marked and labeled by the utility providing service to the interconnection …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or demolition at or near its facilities including …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those standard and repeating facilities, provided that maps indicating the approximate location are supplied to the excavator within the specified time limit. Facilities that are attached to a standard and repeating layout but do not conform to the standard and repeating layout shall be marked unless an alternate mutually agreeable location method is used; (C) [If] …the public utility determines that it has no underground facilities in the designated area, make reasonable effort to so inform the excavator and document such efforts, or mark this information in accordance with subsection (l) of section 16-345-5 …; and (D) Upon receipt of a ticket of an area of continual excavation, the public utility shall contact the party requesting the ticket, and provide it information or maps indicating the location of facilities in the area of continual excavation;  (2) [If] …the excavator is unable to locate the actual location of the underground facilities after the approximate location of an underground utility facility has been marked by the public utility, provide such further on-site assistance as may be needed to determine the actual location of the underground facilities. … (3) Immediately upon receipt of a ticket of an emergency excavation, dispatch personnel to determine the effect of the excavation or demolition on any facility it may have in the area and to mark the approximate location of facilities in the designated area; (4) Immediately upon receipt of a ticket of emergency blasting, dispatch personnel to determine the effect of the blasting on any facility it may have in the area and to mark the approximate location of facilities in the designated area; …</v>
      </c>
    </row>
    <row r="26" spans="2:3" ht="26.25" thickBot="1" x14ac:dyDescent="0.3">
      <c r="B26" s="288" t="s">
        <v>313</v>
      </c>
      <c r="C26" s="178" t="str">
        <f>Master!$X$11</f>
        <v>Yes</v>
      </c>
    </row>
    <row r="27" spans="2:3" ht="51.75" thickBot="1" x14ac:dyDescent="0.3">
      <c r="B27" s="288" t="s">
        <v>1288</v>
      </c>
      <c r="C27" s="179" t="str">
        <f>Master!$Y$11</f>
        <v xml:space="preserve">    CT PURA Regulations Sec. 16-345-3 (i) Any person who locates and marks the location of underground facilities on behalf of a public utility shall be trained in applicable locating industry standards and practices equal or superior to the National Utility Locating Contractors Association's locator training standards and practices. Each person’s training shall be documented, and such documents shall be maintained by the public utility. </v>
      </c>
    </row>
    <row r="28" spans="2:3" ht="39" thickBot="1" x14ac:dyDescent="0.3">
      <c r="B28" s="288" t="s">
        <v>1289</v>
      </c>
      <c r="C28" s="178" t="str">
        <f>Master!$Z$11</f>
        <v>Yes</v>
      </c>
    </row>
    <row r="29" spans="2:3" ht="204.75" thickBot="1" x14ac:dyDescent="0.3">
      <c r="B29" s="288" t="s">
        <v>314</v>
      </c>
      <c r="C29" s="179" t="str">
        <f>Master!$AA$11</f>
        <v xml:space="preserve">    CT PURA Regulations Sec. 16-345-5 (a) All surface markings, stakes and flags indicating the approximate location of an underground facility shall be made in accordance with this section. ...  (i) With the exception of normal traffic control markings, all markings on public streets, sidewalks and rights-of-way, and all surface marking, flagging and staking of public utility locations and designated areas of excavation or demolition shall be in accordance with, and shall not conflict with, the following uniform color code: ... (j) All surface marking, flagging and staking utilized for the location of underground facilities shall contain: (1) The name of the public utility or a commonly recognized abbreviation; (2) The material of the facility in accordance with the following (where applicable): ... and (3) Special descriptors of the facilities (where applicable):  ...  (k) All surface marking, flagging and staking shall be in accordance with the following: (1) Markings for pipes shall appear as follows (“ABC” (which represents the name of the public utility or commonly recognized abbreviation), pipe size, material type and any special descriptors shall also be shown in sufficient quantities to be visible from any point in the designated area): ... (m) A public utility may signify that it has no facilities in the designated area by writing "NO" plus the name of the public utility or commonly recognized abbreviation in letters at least six inches high using the uniform color code as described in subsection (i) of this section. [See CT PURA Regulations Sec. 16-345-5 for detailed marking requirements.]
</v>
      </c>
    </row>
    <row r="30" spans="2:3" ht="51.75" thickBot="1" x14ac:dyDescent="0.3">
      <c r="B30" s="288" t="s">
        <v>315</v>
      </c>
      <c r="C30" s="178" t="str">
        <f>Master!$AB$11</f>
        <v>No
(CT PURA Reg. Sect. 16-345-4. (c)(3)(B) calls for excavators to locate sewer laterals when using trenchless excavation.)</v>
      </c>
    </row>
    <row r="31" spans="2:3" ht="51.75" thickBot="1" x14ac:dyDescent="0.3">
      <c r="B31" s="288" t="s">
        <v>316</v>
      </c>
      <c r="C31" s="178" t="str">
        <f>Master!$AC$11</f>
        <v>Yes</v>
      </c>
    </row>
    <row r="32" spans="2:3" ht="90" thickBot="1" x14ac:dyDescent="0.3">
      <c r="B32" s="288" t="s">
        <v>1290</v>
      </c>
      <c r="C32" s="179" t="str">
        <f>Master!$AD$11</f>
        <v xml:space="preserve">    CT PURA Regulations Sec. 16-345-3 (a) (8) Maintain records of all existing underground utility facility locations, including without limitation, facilities abandoned in place and interconnections to all utility users; (9) Receive tickets from the central clearinghouse; ... (b) Each public utility shall: (1) By the end of the second full day... after the day of notification ... of a proposed excavation or demolition, or by the date on which excavation or demolition is scheduled to commence as reported in the notification to the central clearinghouse, whichever is later:  (A) Except for an area of continual excavation, in the event that the public utility determines that it has underground facilities in the designated area, mark the approximate location of such facilities...</v>
      </c>
    </row>
    <row r="33" spans="2:3" ht="39" thickBot="1" x14ac:dyDescent="0.3">
      <c r="B33" s="288" t="s">
        <v>1291</v>
      </c>
      <c r="C33" s="178" t="str">
        <f>Master!$AE$11</f>
        <v>No</v>
      </c>
    </row>
    <row r="34" spans="2:3" ht="39" thickBot="1" x14ac:dyDescent="0.3">
      <c r="B34" s="288" t="s">
        <v>1281</v>
      </c>
      <c r="C34" s="178" t="str">
        <f>Master!$AF$11</f>
        <v>Not addressed.</v>
      </c>
    </row>
    <row r="35" spans="2:3" ht="39" thickBot="1" x14ac:dyDescent="0.3">
      <c r="B35" s="288" t="s">
        <v>1467</v>
      </c>
      <c r="C35" s="178" t="str">
        <f>Master!$AG$11</f>
        <v>No</v>
      </c>
    </row>
    <row r="36" spans="2:3" ht="39" thickBot="1" x14ac:dyDescent="0.3">
      <c r="B36" s="288" t="s">
        <v>1468</v>
      </c>
      <c r="C36" s="178" t="str">
        <f>Master!$AH$11</f>
        <v>Not addressed</v>
      </c>
    </row>
    <row r="37" spans="2:3" ht="26.25" thickBot="1" x14ac:dyDescent="0.3">
      <c r="B37" s="288" t="s">
        <v>1282</v>
      </c>
      <c r="C37" s="178" t="str">
        <f>Master!$AI$11</f>
        <v>No</v>
      </c>
    </row>
    <row r="38" spans="2:3" ht="51.75" thickBot="1" x14ac:dyDescent="0.3">
      <c r="B38" s="288" t="s">
        <v>317</v>
      </c>
      <c r="C38" s="178" t="str">
        <f>Master!$AJ$11</f>
        <v>Yes</v>
      </c>
    </row>
    <row r="39" spans="2:3" ht="128.25" thickBot="1" x14ac:dyDescent="0.3">
      <c r="B39" s="288" t="s">
        <v>318</v>
      </c>
      <c r="C39" s="179" t="str">
        <f>Master!$AK$11</f>
        <v xml:space="preserve">    CT PURA Regulations Sec. 16-345-3 (a) Each public utility shall: (1) Register the geographic areas in which it owns or operates underground facilities within the State of Connecticut, including new facilities, by reference to the central clearinghouse’s standard mapping system and maintain a current file containing the information listed in subsection (e) of section 16-345-2 of the Regulations of Connecticut State Agencies with the central clearinghouse; ... (8) Maintain records of all existing underground utility facility locations, including without limitation, facilities abandoned in place and interconnections to all utility users; ....
  Connecticut General Statute, Chapter 293, Section 16-347. A public utility shall register with the central clearinghouse the geographic areas in which it owns or operates underground facilities, by reference to a standard mapping system, to be established by the central clearinghouse, and the title, address and telephone number of its representative designated to receive the notice required by section 16-349.</v>
      </c>
    </row>
    <row r="40" spans="2:3" ht="39" thickBot="1" x14ac:dyDescent="0.3">
      <c r="B40" s="288" t="s">
        <v>319</v>
      </c>
      <c r="C40" s="178" t="str">
        <f>Master!$AL$11</f>
        <v>Yes</v>
      </c>
    </row>
    <row r="41" spans="2:3" ht="102.75" thickBot="1" x14ac:dyDescent="0.3">
      <c r="B41" s="288" t="s">
        <v>1292</v>
      </c>
      <c r="C41" s="179" t="str">
        <f>Master!$AM$11</f>
        <v xml:space="preserve">    CT PURA Regulations Sec. 16-345-3 (a) Each public utility shall:; ...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mapping system maintained by the central clearinghouse. The record shall be sufficiently detailed in order to allow the central clearinghouse to identify such previously unrecorded or inaccurately recorded facilities within its standard mapping system; (8) Maintain records of all existing underground utility facility locations, including without limitation, facilities abandoned in place and interconnections to all utility users; ....</v>
      </c>
    </row>
    <row r="42" spans="2:3" ht="39" thickBot="1" x14ac:dyDescent="0.3">
      <c r="B42" s="288" t="s">
        <v>1293</v>
      </c>
      <c r="C42" s="178" t="str">
        <f>Master!$AN$11</f>
        <v>Yes</v>
      </c>
    </row>
    <row r="43" spans="2:3" ht="39" thickBot="1" x14ac:dyDescent="0.3">
      <c r="B43" s="288" t="s">
        <v>320</v>
      </c>
      <c r="C43" s="179" t="str">
        <f>Master!$AO$11</f>
        <v xml:space="preserve">    CT PURA Regulations Sect. 16-345-3 (h) For all new non-metallic utility facilities, the utility shall install a means of locating the facility using electronic locating equipment, such as tracing wire. </v>
      </c>
    </row>
    <row r="44" spans="2:3" ht="26.25" thickBot="1" x14ac:dyDescent="0.3">
      <c r="B44" s="288" t="s">
        <v>321</v>
      </c>
      <c r="C44" s="178" t="str">
        <f>Master!$AP$11</f>
        <v>Yes    
    (CT PURA Regulations Sect. 16-345-2 (c) and Sect. 16-345-3 (e))</v>
      </c>
    </row>
    <row r="45" spans="2:3" ht="15.75" thickBot="1" x14ac:dyDescent="0.3">
      <c r="B45" s="386" t="s">
        <v>322</v>
      </c>
      <c r="C45" s="386"/>
    </row>
    <row r="46" spans="2:3" ht="26.25" thickBot="1" x14ac:dyDescent="0.3">
      <c r="B46" s="290" t="s">
        <v>1469</v>
      </c>
      <c r="C46" s="178" t="str">
        <f>Master!$AQ$11</f>
        <v xml:space="preserve">Yes  
(CT PURA Regulations Sec. 16-345-3 (a)) </v>
      </c>
    </row>
    <row r="47" spans="2:3" ht="26.25" thickBot="1" x14ac:dyDescent="0.3">
      <c r="B47" s="290" t="s">
        <v>1470</v>
      </c>
      <c r="C47" s="178" t="str">
        <f>Master!$AR$11</f>
        <v>Yes</v>
      </c>
    </row>
    <row r="48" spans="2:3" ht="115.5" thickBot="1" x14ac:dyDescent="0.3">
      <c r="B48" s="290" t="s">
        <v>1471</v>
      </c>
      <c r="C48" s="179" t="str">
        <f>Master!$AS$11</f>
        <v xml:space="preserve">   Connecticut General Statute, Chapter 293, Section 16-345. (3) “Public utility” means the owner or operator of underground facilities ... A public utility does not include the owner of facilities for utility service solely for such owner’s private residence.  
    CT PURA Regulations Sec. 16-345-3 (a) Each public utility shall: (1) Register the geographic areas in which it owns or operates underground facilities within the State of Connecticut, including new facilities, by reference to the central clearinghouse’s standard mapping system ... (2) Reimburse the central clearinghouse, in accordance with billing rates set by the Authority as part of the central clearinghouse's budget; ... (5) File with the central clearinghouse such other information which the central clearinghouse or the Authority shall deem necessary to carry out the objectives of Chapter 293 of the Connecticut General Statutes and the public safety; </v>
      </c>
    </row>
    <row r="49" spans="2:3" ht="26.25" thickBot="1" x14ac:dyDescent="0.3">
      <c r="B49" s="290" t="s">
        <v>326</v>
      </c>
      <c r="C49" s="178" t="str">
        <f>Master!$AT$11</f>
        <v>No</v>
      </c>
    </row>
    <row r="50" spans="2:3" ht="26.25" thickBot="1" x14ac:dyDescent="0.3">
      <c r="B50" s="290" t="s">
        <v>327</v>
      </c>
      <c r="C50" s="178" t="str">
        <f>Master!$AU$11</f>
        <v>Not addressed.</v>
      </c>
    </row>
    <row r="51" spans="2:3" ht="39" thickBot="1" x14ac:dyDescent="0.3">
      <c r="B51" s="290" t="s">
        <v>328</v>
      </c>
      <c r="C51" s="178" t="str">
        <f>Master!$AV$11</f>
        <v>No</v>
      </c>
    </row>
    <row r="52" spans="2:3" ht="39" thickBot="1" x14ac:dyDescent="0.3">
      <c r="B52" s="290" t="s">
        <v>329</v>
      </c>
      <c r="C52" s="178" t="str">
        <f>Master!$AW$11</f>
        <v>Not addressed.</v>
      </c>
    </row>
    <row r="53" spans="2:3" ht="26.25" thickBot="1" x14ac:dyDescent="0.3">
      <c r="B53" s="290" t="s">
        <v>330</v>
      </c>
      <c r="C53" s="178" t="str">
        <f>Master!$AX$11</f>
        <v>Yes</v>
      </c>
    </row>
    <row r="54" spans="2:3" ht="345" thickBot="1" x14ac:dyDescent="0.3">
      <c r="B54" s="290" t="s">
        <v>331</v>
      </c>
      <c r="C54" s="179" t="str">
        <f>Master!$AY$11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v>
      </c>
    </row>
    <row r="55" spans="2:3" ht="26.25" thickBot="1" x14ac:dyDescent="0.3">
      <c r="B55" s="290" t="s">
        <v>332</v>
      </c>
      <c r="C55" s="178" t="str">
        <f>Master!$AZ$11</f>
        <v>Yes</v>
      </c>
    </row>
    <row r="56" spans="2:3" ht="383.25" thickBot="1" x14ac:dyDescent="0.3">
      <c r="B56" s="290" t="s">
        <v>333</v>
      </c>
      <c r="C56" s="179" t="str">
        <f>Master!$BA$11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v>
      </c>
    </row>
    <row r="57" spans="2:3" ht="26.25" thickBot="1" x14ac:dyDescent="0.3">
      <c r="B57" s="290" t="s">
        <v>334</v>
      </c>
      <c r="C57" s="178" t="str">
        <f>Master!$BB$11</f>
        <v>Yes</v>
      </c>
    </row>
    <row r="58" spans="2:3" ht="383.25" thickBot="1" x14ac:dyDescent="0.3">
      <c r="B58" s="290" t="s">
        <v>335</v>
      </c>
      <c r="C58" s="179" t="str">
        <f>Master!$BC$11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v>
      </c>
    </row>
    <row r="59" spans="2:3" ht="26.25" thickBot="1" x14ac:dyDescent="0.3">
      <c r="B59" s="290" t="s">
        <v>200</v>
      </c>
      <c r="C59" s="179" t="str">
        <f>Master!$BD$11</f>
        <v>Connecticut Department of Energy and Environmental Protection, Public Utilities Regulatory Authority</v>
      </c>
    </row>
    <row r="60" spans="2:3" ht="39" thickBot="1" x14ac:dyDescent="0.3">
      <c r="B60" s="290" t="s">
        <v>336</v>
      </c>
      <c r="C60" s="178" t="str">
        <f>Master!$BE$11</f>
        <v>No</v>
      </c>
    </row>
    <row r="61" spans="2:3" ht="51.75" thickBot="1" x14ac:dyDescent="0.3">
      <c r="B61" s="290" t="s">
        <v>651</v>
      </c>
      <c r="C61" s="178" t="str">
        <f>Master!$BF$11</f>
        <v>Yes      
(CT PURA Regulations Sect. 16-345-3 (a) )</v>
      </c>
    </row>
    <row r="62" spans="2:3" ht="51.75" thickBot="1" x14ac:dyDescent="0.3">
      <c r="B62" s="290" t="s">
        <v>477</v>
      </c>
      <c r="C62" s="178" t="str">
        <f>Master!$BG$11</f>
        <v>No</v>
      </c>
    </row>
    <row r="63" spans="2:3" ht="51.75" thickBot="1" x14ac:dyDescent="0.3">
      <c r="B63" s="290" t="s">
        <v>478</v>
      </c>
      <c r="C63" s="178" t="str">
        <f>Master!$BH$11</f>
        <v>No</v>
      </c>
    </row>
    <row r="64" spans="2:3" ht="15.75" thickBot="1" x14ac:dyDescent="0.3">
      <c r="B64" s="387" t="s">
        <v>339</v>
      </c>
      <c r="C64" s="387"/>
    </row>
    <row r="65" spans="2:3" ht="51.75" thickBot="1" x14ac:dyDescent="0.3">
      <c r="B65" s="291" t="s">
        <v>340</v>
      </c>
      <c r="C65" s="179" t="str">
        <f>Master!$BI$11</f>
        <v xml:space="preserve">    Connecticut General Statutes §§ 16-345 to -359; Chapter 293 Excavation, Demolition or Discharge of Explosives
(http://www.cga.ct.gov/current/pub/chap293.htm)
    Also see One-Call Center Website for Information on State Law.</v>
      </c>
    </row>
    <row r="66" spans="2:3" ht="26.25" thickBot="1" x14ac:dyDescent="0.3">
      <c r="B66" s="291" t="s">
        <v>341</v>
      </c>
      <c r="C66" s="184" t="str">
        <f>Master!$BJ$11</f>
        <v>October 1, 2015
Administrative Rules: September 1, 2016</v>
      </c>
    </row>
    <row r="67" spans="2:3" ht="26.25" thickBot="1" x14ac:dyDescent="0.3">
      <c r="B67" s="291" t="s">
        <v>342</v>
      </c>
      <c r="C67" s="184" t="str">
        <f>Master!$BK$11</f>
        <v>Yes</v>
      </c>
    </row>
    <row r="68" spans="2:3" ht="26.25" thickBot="1" x14ac:dyDescent="0.3">
      <c r="B68" s="291" t="s">
        <v>343</v>
      </c>
      <c r="C68" s="187" t="str">
        <f>Master!$BL$11</f>
        <v xml:space="preserve">    Connecticut Public Utilities Regulatory Authority DPUC Regulations, Sections 16-345-1 thru 9 
(http://ct.gov/pura/lib/pura/regs/16-345-1to9.pdf)</v>
      </c>
    </row>
    <row r="69" spans="2:3" ht="26.25" thickBot="1" x14ac:dyDescent="0.3">
      <c r="B69" s="291" t="s">
        <v>1472</v>
      </c>
      <c r="C69" s="156" t="str">
        <f>Master!$BM$11</f>
        <v>Connecticut Call Before You Dig
(http://www.cbyd.com/)</v>
      </c>
    </row>
    <row r="70" spans="2:3" ht="15.75" thickBot="1" x14ac:dyDescent="0.3">
      <c r="B70" s="381" t="s">
        <v>377</v>
      </c>
      <c r="C70" s="382"/>
    </row>
    <row r="71" spans="2:3" ht="15.75" thickBot="1" x14ac:dyDescent="0.3">
      <c r="B71" s="292" t="s">
        <v>74</v>
      </c>
      <c r="C71" s="179">
        <f>Master!$BN$11</f>
        <v>0</v>
      </c>
    </row>
    <row r="72" spans="2:3" ht="51.75" thickBot="1" x14ac:dyDescent="0.3">
      <c r="B72" s="292" t="s">
        <v>138</v>
      </c>
      <c r="C72" s="182">
        <f>Master!$BO$11</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C72"/>
  <sheetViews>
    <sheetView topLeftCell="A61" zoomScale="90" zoomScaleNormal="90" workbookViewId="0">
      <selection activeCell="C61" sqref="C61"/>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1372</v>
      </c>
      <c r="C1" s="383"/>
    </row>
    <row r="2" spans="2:3" ht="36.75" customHeight="1" thickBot="1" x14ac:dyDescent="0.3">
      <c r="B2" s="390" t="s">
        <v>1424</v>
      </c>
      <c r="C2" s="390"/>
    </row>
    <row r="3" spans="2:3" ht="77.25" thickBot="1" x14ac:dyDescent="0.3">
      <c r="B3" s="172" t="s">
        <v>159</v>
      </c>
      <c r="C3" s="173" t="str">
        <f>Master!$B$13</f>
        <v xml:space="preserve">    Delaware Code, Title 26, Chapter 8, Subchapter I, § 802 (7) "Excavate'' or "excavation'' shall mean any operation in which earth, rock or other material in the ground is moved, removed or otherwise displaced or disturbed by means of any tools, equipment or explosives and includes, without limitation, grading, trenching, digging, dredging, ditching, drilling, augering, tunnelling, boring, backfilling, post pounding, driving objects into the ground, installation of form pins, hammering, scraping, cable or pipe plowing or driving, but does not include the surface cultivation of the soil for agricultural purposes, such as tilling, or patch-type paving where the same, including cutback, does not exceed 12 inches in depth measured from the surface of the pavement being patched.</v>
      </c>
    </row>
    <row r="4" spans="2:3" ht="26.25" thickBot="1" x14ac:dyDescent="0.3">
      <c r="B4" s="172" t="s">
        <v>160</v>
      </c>
      <c r="C4" s="173" t="str">
        <f>Master!$C$13</f>
        <v xml:space="preserve">    Delaware Code, Title 26, Chapter 8, Subchapter I, § 802 (8) "Excavator'' shall mean any person, including those acting either as an employer or employee, intending to perform or performing excavation or demolition work.</v>
      </c>
    </row>
    <row r="5" spans="2:3" ht="26.25" thickBot="1" x14ac:dyDescent="0.3">
      <c r="B5" s="172" t="s">
        <v>1465</v>
      </c>
      <c r="C5" s="175" t="str">
        <f>Master!$D$13</f>
        <v>Yes</v>
      </c>
    </row>
    <row r="6" spans="2:3" ht="26.25" thickBot="1" x14ac:dyDescent="0.3">
      <c r="B6" s="172" t="s">
        <v>296</v>
      </c>
      <c r="C6" s="175">
        <f>Master!$E$13</f>
        <v>2</v>
      </c>
    </row>
    <row r="7" spans="2:3" ht="77.25" thickBot="1" x14ac:dyDescent="0.3">
      <c r="B7" s="172" t="s">
        <v>297</v>
      </c>
      <c r="C7" s="176" t="str">
        <f>Master!$F$13</f>
        <v xml:space="preserve">    Delaware Code 26.8.I § 806 (a) Prior to undertaking any excavation or demolition activities, it shall be the duty of each excavator to: ... (2) Notify the approved notification center not less than 2 working days, but no more than 10 working days, prior to the day of the commencement of such work.... (3) Ascertain the location and type of utility lines, and information prescribed by § 803(5) of this title and the identifying number or numbers assigned (pursuant to § 807 of this title) by the approved notification center in response to the notice prescribed in paragraph (a)(2) of this section; (4) Inform each person employed by the excavator at the site of such work of the information obtained pursuant to paragraph (a)(3) of this section;</v>
      </c>
    </row>
    <row r="8" spans="2:3" ht="15.75" thickBot="1" x14ac:dyDescent="0.3">
      <c r="B8" s="172" t="s">
        <v>298</v>
      </c>
      <c r="C8" s="177">
        <f>Master!$G$13</f>
        <v>10</v>
      </c>
    </row>
    <row r="9" spans="2:3" ht="15.75" thickBot="1" x14ac:dyDescent="0.3">
      <c r="B9" s="172" t="s">
        <v>299</v>
      </c>
      <c r="C9" s="177" t="str">
        <f>Master!$H$13</f>
        <v>No</v>
      </c>
    </row>
    <row r="10" spans="2:3" ht="26.25" thickBot="1" x14ac:dyDescent="0.3">
      <c r="B10" s="172" t="s">
        <v>61</v>
      </c>
      <c r="C10" s="177" t="str">
        <f>Master!$I$13</f>
        <v>24"
(Delaware Code 26.8.I § 806 (a) (7))</v>
      </c>
    </row>
    <row r="11" spans="2:3" ht="51.75" thickBot="1" x14ac:dyDescent="0.3">
      <c r="B11" s="172" t="s">
        <v>300</v>
      </c>
      <c r="C11" s="176" t="str">
        <f>Master!$J$13</f>
        <v xml:space="preserve">    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v>
      </c>
    </row>
    <row r="12" spans="2:3" ht="39" thickBot="1" x14ac:dyDescent="0.3">
      <c r="B12" s="172" t="s">
        <v>301</v>
      </c>
      <c r="C12" s="178" t="str">
        <f>Master!$K$13</f>
        <v>Yes
(Delaware Code 26.8.I § 806 (a) (7))</v>
      </c>
    </row>
    <row r="13" spans="2:3" ht="26.25" thickBot="1" x14ac:dyDescent="0.3">
      <c r="B13" s="172" t="s">
        <v>302</v>
      </c>
      <c r="C13" s="178" t="str">
        <f>Master!$L$13</f>
        <v>Yes
(Delaware Code 26.8.I § 806 (a) (5))</v>
      </c>
    </row>
    <row r="14" spans="2:3" ht="39" thickBot="1" x14ac:dyDescent="0.3">
      <c r="B14" s="172" t="s">
        <v>303</v>
      </c>
      <c r="C14" s="178" t="str">
        <f>Master!$M$13</f>
        <v>No</v>
      </c>
    </row>
    <row r="15" spans="2:3" ht="26.25" thickBot="1" x14ac:dyDescent="0.3">
      <c r="B15" s="172" t="s">
        <v>594</v>
      </c>
      <c r="C15" s="178" t="str">
        <f>Master!$N$13</f>
        <v>No
(Per Delaware Code 26.8.I § 806 (a) (5) excavator must call for remarking but code does not require excavator to stop work.)</v>
      </c>
    </row>
    <row r="16" spans="2:3" ht="39" thickBot="1" x14ac:dyDescent="0.3">
      <c r="B16" s="172" t="s">
        <v>305</v>
      </c>
      <c r="C16" s="178" t="str">
        <f>Master!$O$13</f>
        <v>No</v>
      </c>
    </row>
    <row r="17" spans="2:3" ht="39" thickBot="1" x14ac:dyDescent="0.3">
      <c r="B17" s="172" t="s">
        <v>306</v>
      </c>
      <c r="C17" s="178" t="str">
        <f>Master!$P$13</f>
        <v xml:space="preserve">Yes
(Delaware Code 26.8.I § 806 (a)) </v>
      </c>
    </row>
    <row r="18" spans="2:3" ht="26.25" thickBot="1" x14ac:dyDescent="0.3">
      <c r="B18" s="172" t="s">
        <v>307</v>
      </c>
      <c r="C18" s="178" t="str">
        <f>Master!$Q$13</f>
        <v xml:space="preserve">Yes
(Delaware Code 26.8.I § 806 (a)(8)) </v>
      </c>
    </row>
    <row r="19" spans="2:3" ht="26.25" thickBot="1" x14ac:dyDescent="0.3">
      <c r="B19" s="172" t="s">
        <v>1466</v>
      </c>
      <c r="C19" s="178" t="str">
        <f>Master!$R$13</f>
        <v>No</v>
      </c>
    </row>
    <row r="20" spans="2:3" ht="26.25" thickBot="1" x14ac:dyDescent="0.3">
      <c r="B20" s="172" t="s">
        <v>309</v>
      </c>
      <c r="C20" s="178" t="str">
        <f>Master!$S$13</f>
        <v>No</v>
      </c>
    </row>
    <row r="21" spans="2:3" ht="15.75" thickBot="1" x14ac:dyDescent="0.3">
      <c r="B21" s="172" t="s">
        <v>310</v>
      </c>
      <c r="C21" s="178" t="str">
        <f>Master!$T$13</f>
        <v>Yes</v>
      </c>
    </row>
    <row r="22" spans="2:3" ht="128.25" thickBot="1" x14ac:dyDescent="0.3">
      <c r="B22" s="172" t="s">
        <v>1504</v>
      </c>
      <c r="C22" s="173" t="str">
        <f>Master!$U$13</f>
        <v xml:space="preserve">    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v>
      </c>
    </row>
    <row r="23" spans="2:3" ht="31.5" customHeight="1" thickBot="1" x14ac:dyDescent="0.3">
      <c r="B23" s="385" t="s">
        <v>60</v>
      </c>
      <c r="C23" s="385"/>
    </row>
    <row r="24" spans="2:3" ht="39" thickBot="1" x14ac:dyDescent="0.3">
      <c r="B24" s="288" t="s">
        <v>153</v>
      </c>
      <c r="C24" s="178" t="str">
        <f>Master!$V$13</f>
        <v xml:space="preserve">2
(Delaware Code 26.8.I § 803 (4)) </v>
      </c>
    </row>
    <row r="25" spans="2:3" ht="255.75" thickBot="1" x14ac:dyDescent="0.3">
      <c r="B25" s="288" t="s">
        <v>312</v>
      </c>
      <c r="C25" s="179" t="str">
        <f>Master!$W$13</f>
        <v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 804  It shall be the duty of each underground pipeline facility operator to:  (1) Participate in the approved notification center.  (2) Provide as follows for inspection of pipelines that such operator has reason to believe could be damaged by excavation activities:  a. The inspection must be done as frequently as necessary during and after the excavation activities to verify the integrity of the pipeline; and  b. In case of blasting, any inspection must include leakage surveys.</v>
      </c>
    </row>
    <row r="26" spans="2:3" ht="26.25" thickBot="1" x14ac:dyDescent="0.3">
      <c r="B26" s="288" t="s">
        <v>313</v>
      </c>
      <c r="C26" s="178" t="str">
        <f>Master!$X$13</f>
        <v>No</v>
      </c>
    </row>
    <row r="27" spans="2:3" ht="39" thickBot="1" x14ac:dyDescent="0.3">
      <c r="B27" s="288" t="s">
        <v>1288</v>
      </c>
      <c r="C27" s="178" t="str">
        <f>Master!$Y$13</f>
        <v>Not addressed.</v>
      </c>
    </row>
    <row r="28" spans="2:3" ht="39" thickBot="1" x14ac:dyDescent="0.3">
      <c r="B28" s="288" t="s">
        <v>1289</v>
      </c>
      <c r="C28" s="178" t="str">
        <f>Master!$Z$13</f>
        <v>No</v>
      </c>
    </row>
    <row r="29" spans="2:3" ht="39" thickBot="1" x14ac:dyDescent="0.3">
      <c r="B29" s="288" t="s">
        <v>314</v>
      </c>
      <c r="C29" s="178" t="str">
        <f>Master!$AA$13</f>
        <v>Not addressed</v>
      </c>
    </row>
    <row r="30" spans="2:3" ht="51.75" thickBot="1" x14ac:dyDescent="0.3">
      <c r="B30" s="288" t="s">
        <v>315</v>
      </c>
      <c r="C30" s="178" t="str">
        <f>Master!$AB$13</f>
        <v>No</v>
      </c>
    </row>
    <row r="31" spans="2:3" ht="51.75" thickBot="1" x14ac:dyDescent="0.3">
      <c r="B31" s="288" t="s">
        <v>316</v>
      </c>
      <c r="C31" s="178" t="str">
        <f>Master!$AC$13</f>
        <v>No</v>
      </c>
    </row>
    <row r="32" spans="2:3" ht="39" thickBot="1" x14ac:dyDescent="0.3">
      <c r="B32" s="288" t="s">
        <v>1290</v>
      </c>
      <c r="C32" s="178" t="str">
        <f>Master!$AD$13</f>
        <v>Not addressed.</v>
      </c>
    </row>
    <row r="33" spans="2:3" ht="39" thickBot="1" x14ac:dyDescent="0.3">
      <c r="B33" s="288" t="s">
        <v>1291</v>
      </c>
      <c r="C33" s="178" t="str">
        <f>Master!$AE$13</f>
        <v>Yes</v>
      </c>
    </row>
    <row r="34" spans="2:3" ht="217.5" thickBot="1" x14ac:dyDescent="0.3">
      <c r="B34" s="288" t="s">
        <v>1281</v>
      </c>
      <c r="C34" s="179" t="str">
        <f>Master!$AF$13</f>
        <v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v>
      </c>
    </row>
    <row r="35" spans="2:3" ht="39" thickBot="1" x14ac:dyDescent="0.3">
      <c r="B35" s="288" t="s">
        <v>1467</v>
      </c>
      <c r="C35" s="178" t="str">
        <f>Master!$AG$13</f>
        <v>No</v>
      </c>
    </row>
    <row r="36" spans="2:3" ht="39" thickBot="1" x14ac:dyDescent="0.3">
      <c r="B36" s="288" t="s">
        <v>1468</v>
      </c>
      <c r="C36" s="178" t="str">
        <f>Master!$AH$13</f>
        <v>Not addressed</v>
      </c>
    </row>
    <row r="37" spans="2:3" ht="26.25" thickBot="1" x14ac:dyDescent="0.3">
      <c r="B37" s="288" t="s">
        <v>1282</v>
      </c>
      <c r="C37" s="178" t="str">
        <f>Master!$AI$13</f>
        <v>No</v>
      </c>
    </row>
    <row r="38" spans="2:3" ht="51.75" thickBot="1" x14ac:dyDescent="0.3">
      <c r="B38" s="288" t="s">
        <v>317</v>
      </c>
      <c r="C38" s="178" t="str">
        <f>Master!$AJ$13</f>
        <v>Yes</v>
      </c>
    </row>
    <row r="39" spans="2:3" ht="51.75" thickBot="1" x14ac:dyDescent="0.3">
      <c r="B39" s="288" t="s">
        <v>318</v>
      </c>
      <c r="C39" s="179" t="str">
        <f>Master!$AK$13</f>
        <v xml:space="preserve">    Delaware Code 26.8.I § 803 It shall be duty of each operator:  (1) To participate in the approved notification center.  (2) To give written notice to such approved notification center which shall state:  a. The name of the operator;  b. The location of the operator's lines; 
</v>
      </c>
    </row>
    <row r="40" spans="2:3" ht="39" thickBot="1" x14ac:dyDescent="0.3">
      <c r="B40" s="288" t="s">
        <v>319</v>
      </c>
      <c r="C40" s="178" t="str">
        <f>Master!$AL$13</f>
        <v>Yes</v>
      </c>
    </row>
    <row r="41" spans="2:3" ht="51.75" thickBot="1" x14ac:dyDescent="0.3">
      <c r="B41" s="288" t="s">
        <v>1292</v>
      </c>
      <c r="C41" s="179" t="str">
        <f>Master!$AM$13</f>
        <v xml:space="preserve">    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v>
      </c>
    </row>
    <row r="42" spans="2:3" ht="39" thickBot="1" x14ac:dyDescent="0.3">
      <c r="B42" s="288" t="s">
        <v>1293</v>
      </c>
      <c r="C42" s="178" t="str">
        <f>Master!$AN$13</f>
        <v>No</v>
      </c>
    </row>
    <row r="43" spans="2:3" ht="39" thickBot="1" x14ac:dyDescent="0.3">
      <c r="B43" s="288" t="s">
        <v>320</v>
      </c>
      <c r="C43" s="178" t="str">
        <f>Master!$AO$13</f>
        <v>Not addressed.</v>
      </c>
    </row>
    <row r="44" spans="2:3" ht="26.25" thickBot="1" x14ac:dyDescent="0.3">
      <c r="B44" s="288" t="s">
        <v>321</v>
      </c>
      <c r="C44" s="178" t="str">
        <f>Master!$AP$13</f>
        <v>Yes
(Delaware Code 26.8.I § 803 (6), (7))</v>
      </c>
    </row>
    <row r="45" spans="2:3" ht="30" customHeight="1" thickBot="1" x14ac:dyDescent="0.3">
      <c r="B45" s="386" t="s">
        <v>322</v>
      </c>
      <c r="C45" s="386"/>
    </row>
    <row r="46" spans="2:3" ht="26.25" thickBot="1" x14ac:dyDescent="0.3">
      <c r="B46" s="290" t="s">
        <v>1469</v>
      </c>
      <c r="C46" s="178" t="str">
        <f>Master!$AQ$13</f>
        <v xml:space="preserve">Yes
(Delaware Code 26.8.I § 803 (1)) </v>
      </c>
    </row>
    <row r="47" spans="2:3" ht="26.25" thickBot="1" x14ac:dyDescent="0.3">
      <c r="B47" s="290" t="s">
        <v>1470</v>
      </c>
      <c r="C47" s="178" t="str">
        <f>Master!$AR$13</f>
        <v>No</v>
      </c>
    </row>
    <row r="48" spans="2:3" ht="39" thickBot="1" x14ac:dyDescent="0.3">
      <c r="B48" s="290" t="s">
        <v>1471</v>
      </c>
      <c r="C48" s="178" t="str">
        <f>Master!$AS$13</f>
        <v>Not addressed.</v>
      </c>
    </row>
    <row r="49" spans="2:3" ht="26.25" thickBot="1" x14ac:dyDescent="0.3">
      <c r="B49" s="290" t="s">
        <v>326</v>
      </c>
      <c r="C49" s="178" t="str">
        <f>Master!$AT$13</f>
        <v>No</v>
      </c>
    </row>
    <row r="50" spans="2:3" ht="26.25" thickBot="1" x14ac:dyDescent="0.3">
      <c r="B50" s="290" t="s">
        <v>327</v>
      </c>
      <c r="C50" s="178" t="str">
        <f>Master!$AU$13</f>
        <v>Not addressed.</v>
      </c>
    </row>
    <row r="51" spans="2:3" ht="39" thickBot="1" x14ac:dyDescent="0.3">
      <c r="B51" s="290" t="s">
        <v>328</v>
      </c>
      <c r="C51" s="178" t="str">
        <f>Master!$AV$13</f>
        <v>No</v>
      </c>
    </row>
    <row r="52" spans="2:3" ht="39" thickBot="1" x14ac:dyDescent="0.3">
      <c r="B52" s="290" t="s">
        <v>329</v>
      </c>
      <c r="C52" s="178" t="str">
        <f>Master!$AW$13</f>
        <v>Not addressed.</v>
      </c>
    </row>
    <row r="53" spans="2:3" ht="26.25" thickBot="1" x14ac:dyDescent="0.3">
      <c r="B53" s="290" t="s">
        <v>330</v>
      </c>
      <c r="C53" s="178" t="str">
        <f>Master!$AX$13</f>
        <v>Yes</v>
      </c>
    </row>
    <row r="54" spans="2:3" ht="141" thickBot="1" x14ac:dyDescent="0.3">
      <c r="B54" s="290" t="s">
        <v>331</v>
      </c>
      <c r="C54" s="179" t="str">
        <f>Master!$AY$13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5" spans="2:3" ht="26.25" thickBot="1" x14ac:dyDescent="0.3">
      <c r="B55" s="290" t="s">
        <v>332</v>
      </c>
      <c r="C55" s="178" t="str">
        <f>Master!$AZ$13</f>
        <v>Yes</v>
      </c>
    </row>
    <row r="56" spans="2:3" ht="141" thickBot="1" x14ac:dyDescent="0.3">
      <c r="B56" s="290" t="s">
        <v>333</v>
      </c>
      <c r="C56" s="179" t="str">
        <f>Master!$BA$13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7" spans="2:3" ht="26.25" thickBot="1" x14ac:dyDescent="0.3">
      <c r="B57" s="290" t="s">
        <v>334</v>
      </c>
      <c r="C57" s="178" t="str">
        <f>Master!$BB$13</f>
        <v>Yes</v>
      </c>
    </row>
    <row r="58" spans="2:3" ht="141" thickBot="1" x14ac:dyDescent="0.3">
      <c r="B58" s="290" t="s">
        <v>335</v>
      </c>
      <c r="C58" s="179" t="str">
        <f>Master!$BC$13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9" spans="2:3" ht="51.75" thickBot="1" x14ac:dyDescent="0.3">
      <c r="B59" s="290" t="s">
        <v>200</v>
      </c>
      <c r="C59" s="179" t="str">
        <f>Master!$BD$13</f>
        <v xml:space="preserve">    Attorney General
    (Delaware Code 26.8.I § 809 "...the Attorney General or any operator or owner of said utility line may institute an action for... relief including interim equitable relief and punitive damages, in a court of competent jurisdiction in the county in which the excavation or demolition has occurred, is occurring or is about to occur, or in which the defendant's or respondent's principal place of business is located.) </v>
      </c>
    </row>
    <row r="60" spans="2:3" ht="39" thickBot="1" x14ac:dyDescent="0.3">
      <c r="B60" s="290" t="s">
        <v>336</v>
      </c>
      <c r="C60" s="178" t="str">
        <f>Master!$BE$13</f>
        <v>Yes
(Delaware Code 26.8.I § 810(3))</v>
      </c>
    </row>
    <row r="61" spans="2:3" ht="51.75" thickBot="1" x14ac:dyDescent="0.3">
      <c r="B61" s="290" t="s">
        <v>651</v>
      </c>
      <c r="C61" s="178" t="str">
        <f>Master!$BF$13</f>
        <v>Yes
(Delaware Code 26.8.I §§ 803(9), (10))</v>
      </c>
    </row>
    <row r="62" spans="2:3" ht="51.75" thickBot="1" x14ac:dyDescent="0.3">
      <c r="B62" s="290" t="s">
        <v>477</v>
      </c>
      <c r="C62" s="178" t="str">
        <f>Master!$BG$13</f>
        <v>No</v>
      </c>
    </row>
    <row r="63" spans="2:3" ht="51.75" thickBot="1" x14ac:dyDescent="0.3">
      <c r="B63" s="290" t="s">
        <v>478</v>
      </c>
      <c r="C63" s="178" t="str">
        <f>Master!$BH$13</f>
        <v>No</v>
      </c>
    </row>
    <row r="64" spans="2:3" ht="32.25" customHeight="1" thickBot="1" x14ac:dyDescent="0.3">
      <c r="B64" s="387" t="s">
        <v>339</v>
      </c>
      <c r="C64" s="387"/>
    </row>
    <row r="65" spans="2:3" ht="39" thickBot="1" x14ac:dyDescent="0.3">
      <c r="B65" s="291" t="s">
        <v>340</v>
      </c>
      <c r="C65" s="179" t="str">
        <f>Master!$BI$13</f>
        <v xml:space="preserve">    Del. Code Ann. title 26, §§ 801 to 813 Underground Utility Damage Prevention and Safety Act 
(http://delcode.delaware.gov/title26/c008/sc01/index.shtml)
    Also see One-Call Center Website for Information on State Law.</v>
      </c>
    </row>
    <row r="66" spans="2:3" ht="26.25" thickBot="1" x14ac:dyDescent="0.3">
      <c r="B66" s="291" t="s">
        <v>341</v>
      </c>
      <c r="C66" s="184">
        <f>Master!$BJ$13</f>
        <v>43341</v>
      </c>
    </row>
    <row r="67" spans="2:3" ht="26.25" thickBot="1" x14ac:dyDescent="0.3">
      <c r="B67" s="291" t="s">
        <v>342</v>
      </c>
      <c r="C67" s="184" t="str">
        <f>Master!$BK$13</f>
        <v>Yes</v>
      </c>
    </row>
    <row r="68" spans="2:3" ht="64.5" thickBot="1" x14ac:dyDescent="0.3">
      <c r="B68" s="291" t="s">
        <v>343</v>
      </c>
      <c r="C68" s="185" t="str">
        <f>Master!$BL$13</f>
        <v xml:space="preserve">    Delaware Regulations: Administrative Code: Title 7, Section 1201, "Accidental Release Prevention Regulation", Subsection 12.0 "State Agency Notification": Every State agency having authority to grant construction or operating permits to covered processes having regulated substances on-site shall notify the Department in writing prior to granting any permits and shall confirm that the owner or operator has been informed of the Regulatory requirements of this regulation. 
(http://regulations.delaware.gov/AdminCode/title7/1000/1200/1201.shtml#TopOfPage) </v>
      </c>
    </row>
    <row r="69" spans="2:3" ht="26.25" thickBot="1" x14ac:dyDescent="0.3">
      <c r="B69" s="291" t="s">
        <v>1472</v>
      </c>
      <c r="C69" s="158" t="str">
        <f>Master!$BM$13</f>
        <v>Miss Utility: Delaware (http://www.missutility.net/delaware)</v>
      </c>
    </row>
    <row r="70" spans="2:3" ht="15.75" thickBot="1" x14ac:dyDescent="0.3">
      <c r="B70" s="381" t="s">
        <v>377</v>
      </c>
      <c r="C70" s="382"/>
    </row>
    <row r="71" spans="2:3" ht="15.75" thickBot="1" x14ac:dyDescent="0.3">
      <c r="B71" s="292" t="s">
        <v>74</v>
      </c>
      <c r="C71" s="179">
        <f>Master!$BN$13</f>
        <v>0</v>
      </c>
    </row>
    <row r="72" spans="2:3" ht="51.75" thickBot="1" x14ac:dyDescent="0.3">
      <c r="B72" s="292" t="s">
        <v>138</v>
      </c>
      <c r="C72" s="182">
        <f>Master!$BO$13</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C72"/>
  <sheetViews>
    <sheetView topLeftCell="A58" workbookViewId="0">
      <selection activeCell="C60" sqref="C60"/>
    </sheetView>
  </sheetViews>
  <sheetFormatPr defaultColWidth="9.140625" defaultRowHeight="15" x14ac:dyDescent="0.25"/>
  <cols>
    <col min="1" max="1" width="9.140625" style="276"/>
    <col min="2" max="2" width="30.42578125" style="276" customWidth="1"/>
    <col min="3" max="3" width="88.28515625" style="276" customWidth="1"/>
    <col min="4" max="16384" width="9.140625" style="276"/>
  </cols>
  <sheetData>
    <row r="1" spans="2:3" ht="69.95" customHeight="1" thickBot="1" x14ac:dyDescent="0.3">
      <c r="B1" s="383" t="s">
        <v>1413</v>
      </c>
      <c r="C1" s="383"/>
    </row>
    <row r="2" spans="2:3" ht="15.75" thickBot="1" x14ac:dyDescent="0.3">
      <c r="B2" s="391" t="s">
        <v>1424</v>
      </c>
      <c r="C2" s="391"/>
    </row>
    <row r="3" spans="2:3" ht="90" thickBot="1" x14ac:dyDescent="0.3">
      <c r="B3" s="172" t="s">
        <v>159</v>
      </c>
      <c r="C3" s="277" t="str">
        <f>Master!$B$12</f>
        <v xml:space="preserve">    Code of the District of Columbia (DC Code) § 34-2701. (1) "Demolition” or “demolish” mean any operation by which a structure or mass of material is wrecked, razed, moved, or removed by means of any tool, equipment, or explosive.  (2) "Excavate” or “excavation” mean any operation in which earth, rock, or other material in or on the ground is moved, removed, or otherwise displaced by means of any tool, equipment, or explosive, and including grading, trenching, digging, ditching, drilling, boring, augering, tunnelling, scraping, cable or pipe plowing and driving, wrecking, razing, moving, using equipment, trenchless technology, or removing any structure or mass of material.</v>
      </c>
    </row>
    <row r="4" spans="2:3" ht="51.75" thickBot="1" x14ac:dyDescent="0.3">
      <c r="B4" s="172" t="s">
        <v>160</v>
      </c>
      <c r="C4" s="277" t="str">
        <f>Master!$C$12</f>
        <v xml:space="preserve">   DC Code § 34-2701. (4) “Person” means any individual, firm, joint venture, partnership, corporation, association, or any legal entity, including any government body or authority or subdivision of a governmental body or authority, including any trustee, receiver, assignee, or personal representative thereof.</v>
      </c>
    </row>
    <row r="5" spans="2:3" ht="26.25" thickBot="1" x14ac:dyDescent="0.3">
      <c r="B5" s="172" t="s">
        <v>1465</v>
      </c>
      <c r="C5" s="278" t="str">
        <f>Master!$D$12</f>
        <v>Yes</v>
      </c>
    </row>
    <row r="6" spans="2:3" ht="26.25" thickBot="1" x14ac:dyDescent="0.3">
      <c r="B6" s="172" t="s">
        <v>296</v>
      </c>
      <c r="C6" s="278">
        <f>Master!$E$12</f>
        <v>4</v>
      </c>
    </row>
    <row r="7" spans="2:3" ht="102.75" thickBot="1" x14ac:dyDescent="0.3">
      <c r="B7" s="172" t="s">
        <v>297</v>
      </c>
      <c r="C7" s="279" t="str">
        <f>Master!$F$12</f>
        <v xml:space="preserve">    DC Code § 34-2704. (a) Except as provided in section 10, no person shall excavate or engage in demolition in a street, highway, or public space, or on private property, without first notifying at least 96 hours, but no more than 10 days (excluding Saturdays, Sundays, and legal holidays) (‘time limit”), before the commencement of the proposed excavation or demolition, each utility operator that may have underground facilities in the area of the proposed excavation or demolition. The notification shall be accomplished by the person notifying the one-call center, in any manner approved by the one-call center, within the time limit, and the one-call center shall, in turn, notify the appropriate utility operators.</v>
      </c>
    </row>
    <row r="8" spans="2:3" ht="26.25" thickBot="1" x14ac:dyDescent="0.3">
      <c r="B8" s="172" t="s">
        <v>298</v>
      </c>
      <c r="C8" s="280" t="str">
        <f>Master!$G$12</f>
        <v>15
(DC Code § 34-2704. (g))</v>
      </c>
    </row>
    <row r="9" spans="2:3" ht="15.75" thickBot="1" x14ac:dyDescent="0.3">
      <c r="B9" s="172" t="s">
        <v>299</v>
      </c>
      <c r="C9" s="280" t="str">
        <f>Master!$H$12</f>
        <v>No</v>
      </c>
    </row>
    <row r="10" spans="2:3" ht="26.25" thickBot="1" x14ac:dyDescent="0.3">
      <c r="B10" s="172" t="s">
        <v>61</v>
      </c>
      <c r="C10" s="280" t="str">
        <f>Master!$I$12</f>
        <v>18"
(DC Code § 34-2704. (d))</v>
      </c>
    </row>
    <row r="11" spans="2:3" ht="77.25" thickBot="1" x14ac:dyDescent="0.3">
      <c r="B11" s="172" t="s">
        <v>300</v>
      </c>
      <c r="C11" s="279" t="str">
        <f>Master!$J$12</f>
        <v xml:space="preserve">    DC Code § 34-2704. (d)(1) When the actual excavation or demolition operation enters the immediate vicinity of an underground facility, the person responsible for the excavation or demolition shall provide adequate protection to the underground facility, including the provision of support as needed, and expose the underground facility by hand digging. (2) For purposes of this subsection, the term "immediate vicinity of the underground facility" means the space within 18 inches from the outermost part of the underground facility to the proposed excavation marked in the field.</v>
      </c>
    </row>
    <row r="12" spans="2:3" ht="39" thickBot="1" x14ac:dyDescent="0.3">
      <c r="B12" s="172" t="s">
        <v>301</v>
      </c>
      <c r="C12" s="281" t="str">
        <f>Master!$K$12</f>
        <v>Yes.
(DC Code § 34-2704. (d))</v>
      </c>
    </row>
    <row r="13" spans="2:3" ht="26.25" thickBot="1" x14ac:dyDescent="0.3">
      <c r="B13" s="172" t="s">
        <v>302</v>
      </c>
      <c r="C13" s="281" t="str">
        <f>Master!$L$12</f>
        <v>No</v>
      </c>
    </row>
    <row r="14" spans="2:3" ht="39" thickBot="1" x14ac:dyDescent="0.3">
      <c r="B14" s="172" t="s">
        <v>303</v>
      </c>
      <c r="C14" s="281" t="str">
        <f>Master!$M$12</f>
        <v>Yes.
(DC Code § 34-2705 (e))</v>
      </c>
    </row>
    <row r="15" spans="2:3" ht="26.25" thickBot="1" x14ac:dyDescent="0.3">
      <c r="B15" s="172" t="s">
        <v>594</v>
      </c>
      <c r="C15" s="281" t="str">
        <f>Master!$N$12</f>
        <v>Yes.
(DC Code § 34-2704. (g))</v>
      </c>
    </row>
    <row r="16" spans="2:3" ht="39" thickBot="1" x14ac:dyDescent="0.3">
      <c r="B16" s="172" t="s">
        <v>305</v>
      </c>
      <c r="C16" s="281" t="str">
        <f>Master!$O$12</f>
        <v>Yes.
(DC Code § 34-2701 (a)(2))</v>
      </c>
    </row>
    <row r="17" spans="2:3" ht="39" thickBot="1" x14ac:dyDescent="0.3">
      <c r="B17" s="172" t="s">
        <v>306</v>
      </c>
      <c r="C17" s="281" t="str">
        <f>Master!$P$12</f>
        <v>Yes.
(DC Code § 34-2704. (a))</v>
      </c>
    </row>
    <row r="18" spans="2:3" ht="26.25" thickBot="1" x14ac:dyDescent="0.3">
      <c r="B18" s="172" t="s">
        <v>307</v>
      </c>
      <c r="C18" s="281" t="str">
        <f>Master!$Q$12</f>
        <v>Yes.
(DC Code § 34-2706. (a))</v>
      </c>
    </row>
    <row r="19" spans="2:3" ht="26.25" thickBot="1" x14ac:dyDescent="0.3">
      <c r="B19" s="172" t="s">
        <v>1466</v>
      </c>
      <c r="C19" s="281" t="str">
        <f>Master!$R$12</f>
        <v>No</v>
      </c>
    </row>
    <row r="20" spans="2:3" ht="26.25" thickBot="1" x14ac:dyDescent="0.3">
      <c r="B20" s="172" t="s">
        <v>309</v>
      </c>
      <c r="C20" s="281" t="str">
        <f>Master!$S$12</f>
        <v>Yes.
(DC Code § 34-2706. (b))</v>
      </c>
    </row>
    <row r="21" spans="2:3" ht="15.75" thickBot="1" x14ac:dyDescent="0.3">
      <c r="B21" s="172" t="s">
        <v>310</v>
      </c>
      <c r="C21" s="281" t="str">
        <f>Master!$T$12</f>
        <v>Yes</v>
      </c>
    </row>
    <row r="22" spans="2:3" ht="51.75" thickBot="1" x14ac:dyDescent="0.3">
      <c r="B22" s="172" t="s">
        <v>1504</v>
      </c>
      <c r="C22" s="277" t="str">
        <f>Master!$U$12</f>
        <v xml:space="preserve">    DC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v>
      </c>
    </row>
    <row r="23" spans="2:3" ht="15.75" thickBot="1" x14ac:dyDescent="0.3">
      <c r="B23" s="385" t="s">
        <v>60</v>
      </c>
      <c r="C23" s="385"/>
    </row>
    <row r="24" spans="2:3" ht="39" thickBot="1" x14ac:dyDescent="0.3">
      <c r="B24" s="288" t="s">
        <v>153</v>
      </c>
      <c r="C24" s="281">
        <f>Master!$V$12</f>
        <v>3</v>
      </c>
    </row>
    <row r="25" spans="2:3" ht="153.75" thickBot="1" x14ac:dyDescent="0.3">
      <c r="B25" s="288" t="s">
        <v>312</v>
      </c>
      <c r="C25" s="282" t="str">
        <f>Master!$W$12</f>
        <v xml:space="preserve">    DC Code § 34-2704. (c)(1) If it is determined by a  utility operator that a proposed excavation or demolition is planned in such proximity to an underground facility that the facility may be damaged, dislocated, or disturbed, the utility operator shall identify the approximate horizontal location of the underground facility on the ground to within 2 feet from the outermost part of the underground facility within 72 hours (excluding Saturdays, Sundays, and legal holidays) by marking, staking, locating, or otherwise providing the location of the utility operator's underground facilities....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v>
      </c>
    </row>
    <row r="26" spans="2:3" ht="26.25" thickBot="1" x14ac:dyDescent="0.3">
      <c r="B26" s="288" t="s">
        <v>313</v>
      </c>
      <c r="C26" s="281" t="str">
        <f>Master!$X$12</f>
        <v>No</v>
      </c>
    </row>
    <row r="27" spans="2:3" ht="39" thickBot="1" x14ac:dyDescent="0.3">
      <c r="B27" s="288" t="s">
        <v>1288</v>
      </c>
      <c r="C27" s="281" t="str">
        <f>Master!$Y$12</f>
        <v>Not addressed</v>
      </c>
    </row>
    <row r="28" spans="2:3" ht="39" thickBot="1" x14ac:dyDescent="0.3">
      <c r="B28" s="288" t="s">
        <v>1289</v>
      </c>
      <c r="C28" s="281" t="str">
        <f>Master!$Z$12</f>
        <v>Yes</v>
      </c>
    </row>
    <row r="29" spans="2:3" ht="39" thickBot="1" x14ac:dyDescent="0.3">
      <c r="B29" s="288" t="s">
        <v>314</v>
      </c>
      <c r="C29" s="281" t="str">
        <f>Master!$AA$12</f>
        <v>DC Code § 34-2704. (c)(1) … The method of identifying the location shall conform to standards and requriements, including the use of the color-coding system, established in regulations issued by the Mayor.</v>
      </c>
    </row>
    <row r="30" spans="2:3" ht="51.75" thickBot="1" x14ac:dyDescent="0.3">
      <c r="B30" s="288" t="s">
        <v>315</v>
      </c>
      <c r="C30" s="281" t="str">
        <f>Master!$AB$12</f>
        <v>No</v>
      </c>
    </row>
    <row r="31" spans="2:3" ht="51.75" thickBot="1" x14ac:dyDescent="0.3">
      <c r="B31" s="288" t="s">
        <v>316</v>
      </c>
      <c r="C31" s="281" t="str">
        <f>Master!$AC$12</f>
        <v>No</v>
      </c>
    </row>
    <row r="32" spans="2:3" ht="39" thickBot="1" x14ac:dyDescent="0.3">
      <c r="B32" s="288" t="s">
        <v>1290</v>
      </c>
      <c r="C32" s="281" t="str">
        <f>Master!$AD$12</f>
        <v>Not addressed.</v>
      </c>
    </row>
    <row r="33" spans="2:3" ht="39" thickBot="1" x14ac:dyDescent="0.3">
      <c r="B33" s="288" t="s">
        <v>1291</v>
      </c>
      <c r="C33" s="281" t="str">
        <f>Master!$AE$12</f>
        <v>No</v>
      </c>
    </row>
    <row r="34" spans="2:3" ht="39" thickBot="1" x14ac:dyDescent="0.3">
      <c r="B34" s="288" t="s">
        <v>1281</v>
      </c>
      <c r="C34" s="282" t="str">
        <f>Master!$AF$12</f>
        <v>Not addressed</v>
      </c>
    </row>
    <row r="35" spans="2:3" ht="39" thickBot="1" x14ac:dyDescent="0.3">
      <c r="B35" s="288" t="s">
        <v>1467</v>
      </c>
      <c r="C35" s="281" t="str">
        <f>Master!$AG$12</f>
        <v>Yes</v>
      </c>
    </row>
    <row r="36" spans="2:3" ht="77.25" thickBot="1" x14ac:dyDescent="0.3">
      <c r="B36" s="288" t="s">
        <v>1468</v>
      </c>
      <c r="C36" s="281" t="str">
        <f>Master!$AH$12</f>
        <v>DC Code § 34-2704 (c)(3)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v>
      </c>
    </row>
    <row r="37" spans="2:3" ht="26.25" thickBot="1" x14ac:dyDescent="0.3">
      <c r="B37" s="288" t="s">
        <v>1282</v>
      </c>
      <c r="C37" s="281" t="str">
        <f>Master!$AI$12</f>
        <v>No</v>
      </c>
    </row>
    <row r="38" spans="2:3" ht="51.75" thickBot="1" x14ac:dyDescent="0.3">
      <c r="B38" s="288" t="s">
        <v>317</v>
      </c>
      <c r="C38" s="281" t="str">
        <f>Master!$AJ$12</f>
        <v>No</v>
      </c>
    </row>
    <row r="39" spans="2:3" ht="51.75" thickBot="1" x14ac:dyDescent="0.3">
      <c r="B39" s="288" t="s">
        <v>318</v>
      </c>
      <c r="C39" s="281" t="str">
        <f>Master!$AK$12</f>
        <v>Not addressed.</v>
      </c>
    </row>
    <row r="40" spans="2:3" ht="39" thickBot="1" x14ac:dyDescent="0.3">
      <c r="B40" s="288" t="s">
        <v>319</v>
      </c>
      <c r="C40" s="281" t="str">
        <f>Master!$AL$12</f>
        <v>No</v>
      </c>
    </row>
    <row r="41" spans="2:3" ht="51.75" thickBot="1" x14ac:dyDescent="0.3">
      <c r="B41" s="288" t="s">
        <v>1292</v>
      </c>
      <c r="C41" s="281" t="str">
        <f>Master!$AM$12</f>
        <v>Not addressed.</v>
      </c>
    </row>
    <row r="42" spans="2:3" ht="39" thickBot="1" x14ac:dyDescent="0.3">
      <c r="B42" s="288" t="s">
        <v>1293</v>
      </c>
      <c r="C42" s="281" t="str">
        <f>Master!$AN$12</f>
        <v>No</v>
      </c>
    </row>
    <row r="43" spans="2:3" ht="39" thickBot="1" x14ac:dyDescent="0.3">
      <c r="B43" s="288" t="s">
        <v>320</v>
      </c>
      <c r="C43" s="281" t="str">
        <f>Master!$AO$12</f>
        <v>Not addressed.</v>
      </c>
    </row>
    <row r="44" spans="2:3" ht="15.75" thickBot="1" x14ac:dyDescent="0.3">
      <c r="B44" s="288" t="s">
        <v>321</v>
      </c>
      <c r="C44" s="281" t="str">
        <f>Master!$AP$12</f>
        <v>No</v>
      </c>
    </row>
    <row r="45" spans="2:3" ht="15.75" thickBot="1" x14ac:dyDescent="0.3">
      <c r="B45" s="386" t="s">
        <v>322</v>
      </c>
      <c r="C45" s="386"/>
    </row>
    <row r="46" spans="2:3" ht="39" thickBot="1" x14ac:dyDescent="0.3">
      <c r="B46" s="290" t="s">
        <v>1469</v>
      </c>
      <c r="C46" s="281" t="str">
        <f>Master!$AQ$12</f>
        <v xml:space="preserve">Yes.
(DC Code § 34-2702. (a))
</v>
      </c>
    </row>
    <row r="47" spans="2:3" ht="26.25" thickBot="1" x14ac:dyDescent="0.3">
      <c r="B47" s="290" t="s">
        <v>1470</v>
      </c>
      <c r="C47" s="281" t="str">
        <f>Master!$AR$12</f>
        <v>No</v>
      </c>
    </row>
    <row r="48" spans="2:3" ht="39" thickBot="1" x14ac:dyDescent="0.3">
      <c r="B48" s="290" t="s">
        <v>1471</v>
      </c>
      <c r="C48" s="281" t="str">
        <f>Master!$AS$12</f>
        <v>Not addressed.</v>
      </c>
    </row>
    <row r="49" spans="2:3" ht="26.25" thickBot="1" x14ac:dyDescent="0.3">
      <c r="B49" s="290" t="s">
        <v>326</v>
      </c>
      <c r="C49" s="281" t="str">
        <f>Master!$AT$12</f>
        <v>No</v>
      </c>
    </row>
    <row r="50" spans="2:3" ht="26.25" thickBot="1" x14ac:dyDescent="0.3">
      <c r="B50" s="290" t="s">
        <v>327</v>
      </c>
      <c r="C50" s="281" t="str">
        <f>Master!$AU$12</f>
        <v>Not addressed.</v>
      </c>
    </row>
    <row r="51" spans="2:3" ht="39" thickBot="1" x14ac:dyDescent="0.3">
      <c r="B51" s="290" t="s">
        <v>328</v>
      </c>
      <c r="C51" s="281" t="str">
        <f>Master!$AV$12</f>
        <v>No</v>
      </c>
    </row>
    <row r="52" spans="2:3" ht="39" thickBot="1" x14ac:dyDescent="0.3">
      <c r="B52" s="290" t="s">
        <v>329</v>
      </c>
      <c r="C52" s="281" t="str">
        <f>Master!$AW$12</f>
        <v>Not addressed.</v>
      </c>
    </row>
    <row r="53" spans="2:3" ht="26.25" thickBot="1" x14ac:dyDescent="0.3">
      <c r="B53" s="290" t="s">
        <v>330</v>
      </c>
      <c r="C53" s="281" t="str">
        <f>Master!$AX$12</f>
        <v>Yes</v>
      </c>
    </row>
    <row r="54" spans="2:3" ht="39" thickBot="1" x14ac:dyDescent="0.3">
      <c r="B54" s="290" t="s">
        <v>331</v>
      </c>
      <c r="C54" s="282" t="str">
        <f>Master!$AY$12</f>
        <v xml:space="preserve">    DC Code § 34-2707. (c) Any person who violates any provisionofthis act shall be subject to a civil penalty of $2,500 for the first violation, $5,000 for the second violation, and $10,000 for the third or subsequent violation.</v>
      </c>
    </row>
    <row r="55" spans="2:3" ht="26.25" thickBot="1" x14ac:dyDescent="0.3">
      <c r="B55" s="290" t="s">
        <v>332</v>
      </c>
      <c r="C55" s="281" t="str">
        <f>Master!$AZ$12</f>
        <v>Yes</v>
      </c>
    </row>
    <row r="56" spans="2:3" ht="39" thickBot="1" x14ac:dyDescent="0.3">
      <c r="B56" s="290" t="s">
        <v>333</v>
      </c>
      <c r="C56" s="282" t="str">
        <f>Master!$BA$12</f>
        <v xml:space="preserve">    DC Code § 34-2707. (c) Any person who violates any provisionofthis act shall be subject to a civil penalty of $2,500 for the first violation, $5,000 for the second violation, and $10,000 for the third or subsequent violation.</v>
      </c>
    </row>
    <row r="57" spans="2:3" ht="26.25" thickBot="1" x14ac:dyDescent="0.3">
      <c r="B57" s="290" t="s">
        <v>334</v>
      </c>
      <c r="C57" s="281" t="str">
        <f>Master!$BB$12</f>
        <v>Yes</v>
      </c>
    </row>
    <row r="58" spans="2:3" ht="39" thickBot="1" x14ac:dyDescent="0.3">
      <c r="B58" s="290" t="s">
        <v>335</v>
      </c>
      <c r="C58" s="282" t="str">
        <f>Master!$BC$12</f>
        <v xml:space="preserve">    DC Code § 34-2707. (c) Any person who violates any provisionofthis act shall be subject to a civil penalty of $2,500 for the first violation, $5,000 for the second violation, and $10,000 for the third or subsequent violation.</v>
      </c>
    </row>
    <row r="59" spans="2:3" ht="64.5" thickBot="1" x14ac:dyDescent="0.3">
      <c r="B59" s="290" t="s">
        <v>200</v>
      </c>
      <c r="C59" s="282" t="str">
        <f>Master!$BD$12</f>
        <v>Attorney General   
DC Code § 34-2707. (c) ...  Action to recover the civil penalties provided for in this section shall be brought by the Attorney General for the District of Columbia in the Superior Court of the District of Columbia. All penalties recovered from such action, including reasonable attorney’s fees, shall be paid into the General Fund of the District of Columbia.</v>
      </c>
    </row>
    <row r="60" spans="2:3" ht="39" thickBot="1" x14ac:dyDescent="0.3">
      <c r="B60" s="290" t="s">
        <v>336</v>
      </c>
      <c r="C60" s="281" t="str">
        <f>Master!$BE$12</f>
        <v>No</v>
      </c>
    </row>
    <row r="61" spans="2:3" ht="51.75" thickBot="1" x14ac:dyDescent="0.3">
      <c r="B61" s="290" t="s">
        <v>651</v>
      </c>
      <c r="C61" s="281" t="str">
        <f>Master!$BF$12</f>
        <v>No</v>
      </c>
    </row>
    <row r="62" spans="2:3" ht="51.75" thickBot="1" x14ac:dyDescent="0.3">
      <c r="B62" s="290" t="s">
        <v>477</v>
      </c>
      <c r="C62" s="281" t="str">
        <f>Master!$BG$12</f>
        <v>No</v>
      </c>
    </row>
    <row r="63" spans="2:3" ht="51.75" thickBot="1" x14ac:dyDescent="0.3">
      <c r="B63" s="290" t="s">
        <v>478</v>
      </c>
      <c r="C63" s="281" t="str">
        <f>Master!$BH$12</f>
        <v>No</v>
      </c>
    </row>
    <row r="64" spans="2:3" ht="15.75" thickBot="1" x14ac:dyDescent="0.3">
      <c r="B64" s="387" t="s">
        <v>339</v>
      </c>
      <c r="C64" s="387"/>
    </row>
    <row r="65" spans="2:3" ht="51.75" thickBot="1" x14ac:dyDescent="0.3">
      <c r="B65" s="291" t="s">
        <v>340</v>
      </c>
      <c r="C65" s="163" t="str">
        <f>Master!$BI$12</f>
        <v xml:space="preserve">    District of Columbia Official Code (DC Code), Div. V, Title 34, Subtitle VII, Chapter 27, Underground Facilities Protection, §§ 34-2701 to 34-2709.
(https://beta.code.dccouncil.us/dc/council/code/titles/34/chapters/27/)
    Also see One-Call Center Website for Information on State Law.</v>
      </c>
    </row>
    <row r="66" spans="2:3" ht="26.25" thickBot="1" x14ac:dyDescent="0.3">
      <c r="B66" s="291" t="s">
        <v>341</v>
      </c>
      <c r="C66" s="283">
        <f>Master!$BJ$12</f>
        <v>44209</v>
      </c>
    </row>
    <row r="67" spans="2:3" ht="26.25" thickBot="1" x14ac:dyDescent="0.3">
      <c r="B67" s="291" t="s">
        <v>342</v>
      </c>
      <c r="C67" s="283" t="str">
        <f>Master!$BK$12</f>
        <v>No</v>
      </c>
    </row>
    <row r="68" spans="2:3" ht="26.25" thickBot="1" x14ac:dyDescent="0.3">
      <c r="B68" s="291" t="s">
        <v>343</v>
      </c>
      <c r="C68" s="283" t="str">
        <f>Master!$BL$12</f>
        <v>None</v>
      </c>
    </row>
    <row r="69" spans="2:3" ht="26.25" thickBot="1" x14ac:dyDescent="0.3">
      <c r="B69" s="291" t="s">
        <v>1472</v>
      </c>
      <c r="C69" s="156" t="str">
        <f>Master!$BM$12</f>
        <v>Miss Utility - Washington, DC
(http://www.missutility.net/washingtondc/)</v>
      </c>
    </row>
    <row r="70" spans="2:3" ht="15.75" thickBot="1" x14ac:dyDescent="0.3">
      <c r="B70" s="381" t="s">
        <v>377</v>
      </c>
      <c r="C70" s="382"/>
    </row>
    <row r="71" spans="2:3" ht="15.75" thickBot="1" x14ac:dyDescent="0.3">
      <c r="B71" s="292" t="s">
        <v>74</v>
      </c>
      <c r="C71" s="282">
        <f>Master!$BN$12</f>
        <v>0</v>
      </c>
    </row>
    <row r="72" spans="2:3" ht="51.75" thickBot="1" x14ac:dyDescent="0.3">
      <c r="B72" s="292" t="s">
        <v>138</v>
      </c>
      <c r="C72" s="284">
        <f>Master!$BO$12</f>
        <v>0</v>
      </c>
    </row>
  </sheetData>
  <mergeCells count="6">
    <mergeCell ref="B70:C70"/>
    <mergeCell ref="B1:C1"/>
    <mergeCell ref="B2:C2"/>
    <mergeCell ref="B23:C23"/>
    <mergeCell ref="B45:C45"/>
    <mergeCell ref="B64:C64"/>
  </mergeCells>
  <hyperlinks>
    <hyperlink ref="C65" r:id="rId1" display="https://beta.code.dccouncil.us/dc/council/code/titles/34/chapters/27/" xr:uid="{00000000-0004-0000-0F00-000000000000}"/>
    <hyperlink ref="C69" r:id="rId2" display="http://www.missutility.net/" xr:uid="{00000000-0004-0000-0F00-000001000000}"/>
  </hyperlinks>
  <pageMargins left="0.7" right="0.7" top="0.75" bottom="0.75" header="0.3" footer="0.3"/>
  <pageSetup scale="74"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C72"/>
  <sheetViews>
    <sheetView topLeftCell="A62" zoomScaleNormal="100" workbookViewId="0">
      <selection activeCell="C59" sqref="C59"/>
    </sheetView>
  </sheetViews>
  <sheetFormatPr defaultColWidth="9.140625" defaultRowHeight="15" x14ac:dyDescent="0.25"/>
  <cols>
    <col min="1" max="1" width="9.140625" style="171"/>
    <col min="2" max="2" width="30.42578125" style="171" customWidth="1"/>
    <col min="3" max="3" width="87" style="171" customWidth="1"/>
    <col min="4" max="16384" width="9.140625" style="171"/>
  </cols>
  <sheetData>
    <row r="1" spans="2:3" ht="69.95" customHeight="1" thickBot="1" x14ac:dyDescent="0.3">
      <c r="B1" s="383" t="s">
        <v>1373</v>
      </c>
      <c r="C1" s="383"/>
    </row>
    <row r="2" spans="2:3" ht="15.75" thickBot="1" x14ac:dyDescent="0.3">
      <c r="B2" s="390" t="s">
        <v>1424</v>
      </c>
      <c r="C2" s="390"/>
    </row>
    <row r="3" spans="2:3" ht="77.25" thickBot="1" x14ac:dyDescent="0.3">
      <c r="B3" s="172" t="s">
        <v>159</v>
      </c>
      <c r="C3" s="173" t="str">
        <f>Master!$B$14</f>
        <v xml:space="preserve">  Florida Statutes, s. 556.102 (6) “Excavate” or “excavation” means any manmade cut, cavity, trench, or depression in the earth’s surface, formed by removal of earth, intended to change the grade or level of land, or intended to penetrate or disturb the surface of the earth, including land beneath the waters of the state, as defined in s. 373.019(22), and the term includes pipe bursting and directional drilling or boring from one point to another point beneath the surface of the earth, or other trenchless technologies.</v>
      </c>
    </row>
    <row r="4" spans="2:3" ht="26.25" thickBot="1" x14ac:dyDescent="0.3">
      <c r="B4" s="172" t="s">
        <v>160</v>
      </c>
      <c r="C4" s="173" t="str">
        <f>Master!$C$14</f>
        <v xml:space="preserve">     Florida Statutes, s. 556.102 (7) “Excavator” or “excavating contractor” means any person performing excavation or demolition operations.</v>
      </c>
    </row>
    <row r="5" spans="2:3" ht="26.25" thickBot="1" x14ac:dyDescent="0.3">
      <c r="B5" s="172" t="s">
        <v>1465</v>
      </c>
      <c r="C5" s="175" t="str">
        <f>Master!$D$14</f>
        <v>Yes</v>
      </c>
    </row>
    <row r="6" spans="2:3" ht="26.25" thickBot="1" x14ac:dyDescent="0.3">
      <c r="B6" s="172" t="s">
        <v>296</v>
      </c>
      <c r="C6" s="177" t="str">
        <f>Master!$E$14</f>
        <v xml:space="preserve">    Two (2) days for excavation  or demolition not "beneath the waters of the state"; ten (10) days for excavation or demolition "beneath the waters of the state".</v>
      </c>
    </row>
    <row r="7" spans="2:3" ht="51.75" thickBot="1" x14ac:dyDescent="0.3">
      <c r="B7" s="172" t="s">
        <v>297</v>
      </c>
      <c r="C7" s="183" t="str">
        <f>Master!$F$14</f>
        <v xml:space="preserve">    Florida Statutes, s.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v>
      </c>
    </row>
    <row r="8" spans="2:3" ht="26.25" thickBot="1" x14ac:dyDescent="0.3">
      <c r="B8" s="172" t="s">
        <v>298</v>
      </c>
      <c r="C8" s="177" t="str">
        <f>Master!$G$14</f>
        <v>30
(Florida Statutes, s. 556.105 (1)(c))</v>
      </c>
    </row>
    <row r="9" spans="2:3" ht="39" thickBot="1" x14ac:dyDescent="0.3">
      <c r="B9" s="172" t="s">
        <v>299</v>
      </c>
      <c r="C9" s="177" t="str">
        <f>Master!$H$14</f>
        <v>Yes
    (Only when an excavation site cannot be described sufficiently: Florida Statutes, s. 556.102 (14); s. 556.114 (3) and (4))</v>
      </c>
    </row>
    <row r="10" spans="2:3" ht="26.25" thickBot="1" x14ac:dyDescent="0.3">
      <c r="B10" s="172" t="s">
        <v>61</v>
      </c>
      <c r="C10" s="177" t="str">
        <f>Master!$I$14</f>
        <v>24"
(Florida Statutes, s. 556.102 (15))</v>
      </c>
    </row>
    <row r="11" spans="2:3" ht="64.5" thickBot="1" x14ac:dyDescent="0.3">
      <c r="B11" s="172" t="s">
        <v>300</v>
      </c>
      <c r="C11" s="183" t="str">
        <f>Master!$J$14</f>
        <v xml:space="preserve">    Florida Statutes, s. 556.105 (5)(c) When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v>
      </c>
    </row>
    <row r="12" spans="2:3" ht="39" thickBot="1" x14ac:dyDescent="0.3">
      <c r="B12" s="172" t="s">
        <v>301</v>
      </c>
      <c r="C12" s="178" t="str">
        <f>Master!$K$14</f>
        <v xml:space="preserve">Yes
(Florida Statutes, s. 556.105 (5)(c)) </v>
      </c>
    </row>
    <row r="13" spans="2:3" ht="26.25" thickBot="1" x14ac:dyDescent="0.3">
      <c r="B13" s="172" t="s">
        <v>302</v>
      </c>
      <c r="C13" s="178" t="str">
        <f>Master!$L$14</f>
        <v>No</v>
      </c>
    </row>
    <row r="14" spans="2:3" ht="51.75" thickBot="1" x14ac:dyDescent="0.3">
      <c r="B14" s="172" t="s">
        <v>303</v>
      </c>
      <c r="C14" s="178" t="str">
        <f>Master!$M$14</f>
        <v>Yes
(Florida Statutes, s. 556.105 (9)(c).  However, also see s. 556.105 (6)(a) that allows excavator to proceed if  a member operator has not located and marked its underground facilities within the time allowed….)</v>
      </c>
    </row>
    <row r="15" spans="2:3" ht="26.25" thickBot="1" x14ac:dyDescent="0.3">
      <c r="B15" s="172" t="s">
        <v>594</v>
      </c>
      <c r="C15" s="178" t="str">
        <f>Master!$N$14</f>
        <v>Yes
(Florida Statutes, s. 556.105 (11))</v>
      </c>
    </row>
    <row r="16" spans="2:3" ht="39" thickBot="1" x14ac:dyDescent="0.3">
      <c r="B16" s="172" t="s">
        <v>305</v>
      </c>
      <c r="C16" s="178" t="str">
        <f>Master!$O$14</f>
        <v xml:space="preserve">No
(See Florida Statutes, s. 556.102 (6) definition of “Excavate” or “excavation”) </v>
      </c>
    </row>
    <row r="17" spans="2:3" ht="39" thickBot="1" x14ac:dyDescent="0.3">
      <c r="B17" s="172" t="s">
        <v>306</v>
      </c>
      <c r="C17" s="178" t="str">
        <f>Master!$P$14</f>
        <v>Yes
(Florida Statutes, s. 556.105 (1) (a))</v>
      </c>
    </row>
    <row r="18" spans="2:3" ht="26.25" thickBot="1" x14ac:dyDescent="0.3">
      <c r="B18" s="172" t="s">
        <v>307</v>
      </c>
      <c r="C18" s="178" t="str">
        <f>Master!$Q$14</f>
        <v>Yes
(Florida Statutes, s. 556.105 (12))</v>
      </c>
    </row>
    <row r="19" spans="2:3" ht="26.25" thickBot="1" x14ac:dyDescent="0.3">
      <c r="B19" s="172" t="s">
        <v>1466</v>
      </c>
      <c r="C19" s="178" t="str">
        <f>Master!$R$14</f>
        <v>No</v>
      </c>
    </row>
    <row r="20" spans="2:3" ht="26.25" thickBot="1" x14ac:dyDescent="0.3">
      <c r="B20" s="172" t="s">
        <v>309</v>
      </c>
      <c r="C20" s="178" t="str">
        <f>Master!$S$14</f>
        <v>Yes
(Florida Statutes, s. 556.105 (12) (a))</v>
      </c>
    </row>
    <row r="21" spans="2:3" ht="15.75" thickBot="1" x14ac:dyDescent="0.3">
      <c r="B21" s="172" t="s">
        <v>310</v>
      </c>
      <c r="C21" s="178" t="str">
        <f>Master!$T$14</f>
        <v>Yes</v>
      </c>
    </row>
    <row r="22" spans="2:3" ht="408.75" thickBot="1" x14ac:dyDescent="0.3">
      <c r="B22" s="172" t="s">
        <v>1504</v>
      </c>
      <c r="C22" s="173" t="str">
        <f>Master!$U$14</f>
        <v xml:space="preserve">    Florida Statutes, s.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s. 556.109 (1) This act does not apply to making an excavation or demolition during an emergency if the system or the member operator was notified at the earliest opportunity and all reasonable precautions had been taken to protect any underground facility.</v>
      </c>
    </row>
    <row r="23" spans="2:3" ht="15.75" thickBot="1" x14ac:dyDescent="0.3">
      <c r="B23" s="385" t="s">
        <v>60</v>
      </c>
      <c r="C23" s="385"/>
    </row>
    <row r="24" spans="2:3" ht="39" thickBot="1" x14ac:dyDescent="0.3">
      <c r="B24" s="288" t="s">
        <v>153</v>
      </c>
      <c r="C24" s="178">
        <f>Master!$V$14</f>
        <v>2</v>
      </c>
    </row>
    <row r="25" spans="2:3" ht="345" thickBot="1" x14ac:dyDescent="0.3">
      <c r="B25" s="288" t="s">
        <v>312</v>
      </c>
      <c r="C25" s="179" t="str">
        <f>Master!$W$14</f>
        <v xml:space="preserve">    Florida Statutes, s. 556.105 (5) All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 
    s. 556.105 (9)(a) After receiving notification from the system, a member operator shall provide a positive response to the system within 2 full business days, or 10 such days for an underwater excavation or demolition, indicating the status of operations to protect the facility. 
    s. 556.116 (1) When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v>
      </c>
    </row>
    <row r="26" spans="2:3" ht="26.25" thickBot="1" x14ac:dyDescent="0.3">
      <c r="B26" s="288" t="s">
        <v>313</v>
      </c>
      <c r="C26" s="178" t="str">
        <f>Master!$X$14</f>
        <v>No</v>
      </c>
    </row>
    <row r="27" spans="2:3" ht="39" thickBot="1" x14ac:dyDescent="0.3">
      <c r="B27" s="288" t="s">
        <v>1288</v>
      </c>
      <c r="C27" s="178" t="str">
        <f>Master!$Y$14</f>
        <v>Not addressed.</v>
      </c>
    </row>
    <row r="28" spans="2:3" ht="39" thickBot="1" x14ac:dyDescent="0.3">
      <c r="B28" s="288" t="s">
        <v>1289</v>
      </c>
      <c r="C28" s="178" t="str">
        <f>Master!$Z$14</f>
        <v>No 
    (See Florida Statutes, s. 556.105 (10))</v>
      </c>
    </row>
    <row r="29" spans="2:3" ht="39" thickBot="1" x14ac:dyDescent="0.3">
      <c r="B29" s="288" t="s">
        <v>314</v>
      </c>
      <c r="C29" s="178" t="str">
        <f>Master!$AA$14</f>
        <v>Not addressed.</v>
      </c>
    </row>
    <row r="30" spans="2:3" ht="51.75" thickBot="1" x14ac:dyDescent="0.3">
      <c r="B30" s="288" t="s">
        <v>315</v>
      </c>
      <c r="C30" s="178" t="str">
        <f>Master!$AB$14</f>
        <v>No</v>
      </c>
    </row>
    <row r="31" spans="2:3" ht="51.75" thickBot="1" x14ac:dyDescent="0.3">
      <c r="B31" s="288" t="s">
        <v>316</v>
      </c>
      <c r="C31" s="178" t="str">
        <f>Master!$AC$14</f>
        <v>No</v>
      </c>
    </row>
    <row r="32" spans="2:3" ht="39" thickBot="1" x14ac:dyDescent="0.3">
      <c r="B32" s="288" t="s">
        <v>1290</v>
      </c>
      <c r="C32" s="178" t="str">
        <f>Master!$AD$14</f>
        <v>Not addressed.</v>
      </c>
    </row>
    <row r="33" spans="2:3" ht="39" thickBot="1" x14ac:dyDescent="0.3">
      <c r="B33" s="288" t="s">
        <v>1291</v>
      </c>
      <c r="C33" s="178" t="str">
        <f>Master!$AE$14</f>
        <v>Yes</v>
      </c>
    </row>
    <row r="34" spans="2:3" ht="153.75" thickBot="1" x14ac:dyDescent="0.3">
      <c r="B34" s="288" t="s">
        <v>1281</v>
      </c>
      <c r="C34" s="179" t="str">
        <f>Master!$AF$14</f>
        <v xml:space="preserve">    Florida Statutes,  s. 556.105 (5) (a) ...If the member operator is unable to respond within such time, the member operator shall communicate with the person making the request and negotiate a new schedule and time that is agreeable to, and should not unreasonably delay, the excavator.... (7)(a) A member operator that states that it does not have accurate information concerning the exact location of its underground facilities ... shall provide the best available information to the excavator in order to comply with the requirements of this section. 
    s.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v>
      </c>
    </row>
    <row r="35" spans="2:3" ht="39" thickBot="1" x14ac:dyDescent="0.3">
      <c r="B35" s="288" t="s">
        <v>1467</v>
      </c>
      <c r="C35" s="178" t="str">
        <f>Master!$AG$14</f>
        <v>Yes</v>
      </c>
    </row>
    <row r="36" spans="2:3" ht="64.5" thickBot="1" x14ac:dyDescent="0.3">
      <c r="B36" s="288" t="s">
        <v>1468</v>
      </c>
      <c r="C36" s="179" t="str">
        <f>Master!$AH$14</f>
        <v xml:space="preserve">    Florida Statutes, s. 556.105 (8)(a) If extraordinary circumstances exist, a member operator shall notify the system of the member operator’s inability to comply with this section.... (9)(a) After receiving notification from the system, a member operator shall provide a positive response to the system within 2 full business days, or 10 such days for an underwater excavation or demolition, indicating the status of operations to protect the facility. </v>
      </c>
    </row>
    <row r="37" spans="2:3" ht="26.25" thickBot="1" x14ac:dyDescent="0.3">
      <c r="B37" s="288" t="s">
        <v>1282</v>
      </c>
      <c r="C37" s="178" t="str">
        <f>Master!$AI$14</f>
        <v>Yes 
    (Florida Statutes, s. 556.105 (9)(b), (c)) </v>
      </c>
    </row>
    <row r="38" spans="2:3" ht="51.75" thickBot="1" x14ac:dyDescent="0.3">
      <c r="B38" s="288" t="s">
        <v>317</v>
      </c>
      <c r="C38" s="178" t="str">
        <f>Master!$AJ$14</f>
        <v>No</v>
      </c>
    </row>
    <row r="39" spans="2:3" ht="51.75" thickBot="1" x14ac:dyDescent="0.3">
      <c r="B39" s="288" t="s">
        <v>318</v>
      </c>
      <c r="C39" s="178" t="str">
        <f>Master!$AK$14</f>
        <v>Not addressed.</v>
      </c>
    </row>
    <row r="40" spans="2:3" ht="39" thickBot="1" x14ac:dyDescent="0.3">
      <c r="B40" s="288" t="s">
        <v>319</v>
      </c>
      <c r="C40" s="178" t="str">
        <f>Master!$AL$14</f>
        <v>No</v>
      </c>
    </row>
    <row r="41" spans="2:3" ht="51.75" thickBot="1" x14ac:dyDescent="0.3">
      <c r="B41" s="288" t="s">
        <v>1292</v>
      </c>
      <c r="C41" s="178" t="str">
        <f>Master!$AM$14</f>
        <v>Not addressed.</v>
      </c>
    </row>
    <row r="42" spans="2:3" ht="39" thickBot="1" x14ac:dyDescent="0.3">
      <c r="B42" s="288" t="s">
        <v>1293</v>
      </c>
      <c r="C42" s="178" t="str">
        <f>Master!$AN$14</f>
        <v>No</v>
      </c>
    </row>
    <row r="43" spans="2:3" ht="39" thickBot="1" x14ac:dyDescent="0.3">
      <c r="B43" s="288" t="s">
        <v>320</v>
      </c>
      <c r="C43" s="178" t="str">
        <f>Master!$AO$14</f>
        <v>Not addressed.</v>
      </c>
    </row>
    <row r="44" spans="2:3" ht="26.25" thickBot="1" x14ac:dyDescent="0.3">
      <c r="B44" s="288" t="s">
        <v>321</v>
      </c>
      <c r="C44" s="178" t="str">
        <f>Master!$AP$14</f>
        <v>Yes 
    (Florida Statutes, s. 556.112)</v>
      </c>
    </row>
    <row r="45" spans="2:3" ht="15.75" thickBot="1" x14ac:dyDescent="0.3">
      <c r="B45" s="386" t="s">
        <v>322</v>
      </c>
      <c r="C45" s="386"/>
    </row>
    <row r="46" spans="2:3" ht="26.25" thickBot="1" x14ac:dyDescent="0.3">
      <c r="B46" s="290" t="s">
        <v>1469</v>
      </c>
      <c r="C46" s="178" t="str">
        <f>Master!$AQ$14</f>
        <v>Yes 
    (Florida Statutes, s. 556.103 (1); s. 556.104)</v>
      </c>
    </row>
    <row r="47" spans="2:3" ht="26.25" thickBot="1" x14ac:dyDescent="0.3">
      <c r="B47" s="290" t="s">
        <v>1470</v>
      </c>
      <c r="C47" s="178" t="str">
        <f>Master!$AR$14</f>
        <v>Yes</v>
      </c>
    </row>
    <row r="48" spans="2:3" ht="166.5" thickBot="1" x14ac:dyDescent="0.3">
      <c r="B48" s="290" t="s">
        <v>1471</v>
      </c>
      <c r="C48" s="179" t="str">
        <f>Master!$AS$14</f>
        <v xml:space="preserve">    Florida Statutes, s. 556.102 (10) Member operator means any person who furnishes or transports materials or services by means of an underground facility….  (16)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s. 556.104 The corporation shall maintain a free-access notification system. Any person who furnishes or transports materials or services by means of an underground facility in this state shall participate as a member operator of the system.... 
</v>
      </c>
    </row>
    <row r="49" spans="2:3" ht="26.25" thickBot="1" x14ac:dyDescent="0.3">
      <c r="B49" s="290" t="s">
        <v>326</v>
      </c>
      <c r="C49" s="178" t="str">
        <f>Master!$AT$14</f>
        <v>No</v>
      </c>
    </row>
    <row r="50" spans="2:3" ht="26.25" thickBot="1" x14ac:dyDescent="0.3">
      <c r="B50" s="290" t="s">
        <v>327</v>
      </c>
      <c r="C50" s="178" t="str">
        <f>Master!$AU$14</f>
        <v>Not addressed.</v>
      </c>
    </row>
    <row r="51" spans="2:3" ht="39" thickBot="1" x14ac:dyDescent="0.3">
      <c r="B51" s="290" t="s">
        <v>328</v>
      </c>
      <c r="C51" s="178" t="str">
        <f>Master!$AV$14</f>
        <v>No</v>
      </c>
    </row>
    <row r="52" spans="2:3" ht="39" thickBot="1" x14ac:dyDescent="0.3">
      <c r="B52" s="290" t="s">
        <v>329</v>
      </c>
      <c r="C52" s="178" t="str">
        <f>Master!$AW$14</f>
        <v>Not addressed.</v>
      </c>
    </row>
    <row r="53" spans="2:3" ht="26.25" thickBot="1" x14ac:dyDescent="0.3">
      <c r="B53" s="290" t="s">
        <v>330</v>
      </c>
      <c r="C53" s="178" t="str">
        <f>Master!$AX$14</f>
        <v>Yes</v>
      </c>
    </row>
    <row r="54" spans="2:3" ht="255.75" thickBot="1" x14ac:dyDescent="0.3">
      <c r="B54" s="290" t="s">
        <v>331</v>
      </c>
      <c r="C54" s="179" t="str">
        <f>Master!$AY$14</f>
        <v xml:space="preserve">    Florida Statutes, s. 556.107 (1) (a)  Violations of the following provisions are noncriminal infractions: … (c) 1. Any excavator or member operator who commits a noncriminal infraction under subparagraph (a) 1. may be required to pay a civil penalty of $500 plus court costs for each infraction…  2. Any excavator or member operator who commits a noncriminal infraction under subparagraph (a)2. may be required to pay an enhanced civil penalty of $2,500 pluss court cost for each infraction. (f) Any person may elect to have a hearing on the commission of the infraction before the county court.  A person who elects to have a hearing waives the limitations on the civil penalties specified in paragraph (c). The court, after a hearing, shall make a determination as to whether an infraction has been committed. If the commission of an infraction has been proven, the court may impose a penalty not to exceed the applicable civil pentaly plus court costs for each infraction In determining the amount of the civil penalty, the court may consider previous noncriminal infractions committed.  
      § 556.116 High-priority subsurface installations; special procedures.... (2) (c) The State Fire Marshal or his or her agents are provided in ss. 633.114, 633.116, and 633.118 may issue a citation and impose a civil penalty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(d) The civil penalty imposed under this subsection is in addition to any amount payable as a result of a citation relating to the incident under s. 556.107(1)(a).</v>
      </c>
    </row>
    <row r="55" spans="2:3" ht="26.25" thickBot="1" x14ac:dyDescent="0.3">
      <c r="B55" s="290" t="s">
        <v>332</v>
      </c>
      <c r="C55" s="178" t="str">
        <f>Master!$AZ$14</f>
        <v>Yes</v>
      </c>
    </row>
    <row r="56" spans="2:3" ht="255.75" thickBot="1" x14ac:dyDescent="0.3">
      <c r="B56" s="290" t="s">
        <v>333</v>
      </c>
      <c r="C56" s="179" t="str">
        <f>Master!$BA$14</f>
        <v xml:space="preserve">    Florida Statutes, s. 556.107 (1) (a)  Violations of the following provisions are noncriminal infractions: … (c) 1. Any excavator or member operator who commits a noncriminal infraction under subparagraph (a) 1. may be required to pay a civil penalty of $500 plus court costs for each infraction…  2. Any excavator or member operator who commits a noncriminal infraction under subparagraph (a)2. may be required to pay an enhanced civil penalty of $2,500 pluss court cost for each infraction. (f) Any person may elect to have a hearing on the commission of the infraction before the county court.  A person who elects to have a hearing waives the limitations on the civil penalties specified in paragraph (c). The court, after a hearing, shall make a determination as to whether an infraction has been committed. If the commission of an infraction has been proven, the court may impose a penalty not to exceed the applicable civil pentaly plus court costs for each infraction In determining the amount of the civil penalty, the court may consider previous noncriminal infractions committed.  
      § 556.116 High-priority subsurface installations; special procedures.... (2) (c) The State Fire Marshal or his or her agents are provided in ss. 633.114, 633.116, and 633.118 may issue a citation and impose a civil penalty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(d) The civil penalty imposed under this subsection is in addition to any amount payable as a result of a citation relating to the incident under s. 556.107(1)(a).</v>
      </c>
    </row>
    <row r="57" spans="2:3" ht="26.25" thickBot="1" x14ac:dyDescent="0.3">
      <c r="B57" s="290" t="s">
        <v>334</v>
      </c>
      <c r="C57" s="178" t="str">
        <f>Master!$BB$14</f>
        <v>Yes</v>
      </c>
    </row>
    <row r="58" spans="2:3" ht="115.5" thickBot="1" x14ac:dyDescent="0.3">
      <c r="B58" s="290" t="s">
        <v>335</v>
      </c>
      <c r="C58" s="179" t="str">
        <f>Master!$BC$14</f>
        <v xml:space="preserve">    Florida Statutes, s. 556.107 (3) MISDEMEANORS.—Any person who knowingly and willfully removes or otherwise destroys the valid stakes or other valid physical markings described in s. 556.105(5)(a) and (b) used to mark the horizontal route of an underground facility commits a misdemeanor of the second degree, punishable as provided in s. 775.082 or s. 775.083. For purposes of this subsection, stakes or other nonpermanent physical markings are considered valid for 30 calendar days after information is provided to the system under s. 556.105(1)(a). (b) Any person who knowingly and willfully removes or damages a permanent marker placed to identify the approximate location of an underground facility commits a misdemeanor of the second degree, punishable as provided in s. 775.082 or s. 775.083.</v>
      </c>
    </row>
    <row r="59" spans="2:3" ht="192" thickBot="1" x14ac:dyDescent="0.3">
      <c r="B59" s="290" t="s">
        <v>200</v>
      </c>
      <c r="C59" s="188" t="str">
        <f>Master!$BD$14</f>
        <v xml:space="preserve">    Florida Statutes, s. 556.101 (3)   It is the purpose of this chapter to:... (e) Permit any local law enforcement officer, local government code inspector, or code enforcement officer to enforce this chapter without the need to incorporate the provisions of this chapter into any local code or ordinance.
   s. 556.107 (1) (b)  Any excavator or member operator who commits a noncriminal infraction under paragraph (a) may be issued a citation by the State Fire Marshal or his or her agents as provided in ss. 633.114 and 633.116; the fire chief of the special district, municipality, or county; or any local or state law enforcement officer, government code inspector, or code enforcement officer…         
   s. 556.116  High-priority subsurface installations; special procedures.  (1) As used in this section, the term:  (a)  Division means the Division of Administrative Hearings....  (3)(b) Upon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v>
      </c>
    </row>
    <row r="60" spans="2:3" ht="39" thickBot="1" x14ac:dyDescent="0.3">
      <c r="B60" s="290" t="s">
        <v>336</v>
      </c>
      <c r="C60" s="178" t="str">
        <f>Master!$BE$14</f>
        <v>No</v>
      </c>
    </row>
    <row r="61" spans="2:3" ht="128.25" thickBot="1" x14ac:dyDescent="0.3">
      <c r="B61" s="290" t="s">
        <v>651</v>
      </c>
      <c r="C61" s="179" t="str">
        <f>Master!$BF$14</f>
        <v>No.  
   However, Florida Statutes, s. 556.116  High-priority subsurface installations; special procedures.  (3)(a) An alleged commission of an infraction listed in s. 556.107(1) which results in an incident must be reported to the system and the State Fire Marshal by a member operator or an excavator within 24 hours after learning of the alleged occurrence of an incident.
(b) Upon receipt of an allegation that an incident has occurred, the member operator or excavator shall transmit an incident report to the State Fire Marshal who shall conduct an  investigation to determine whether an incident has occurred, and, if so, whether a violation of s. 556.107(1)(a) was a proximate cause of the incident. The State Fire Marshal may authorize his or her agents, as provided in ss. 633.114, 633.116, and 633.118, to conduct investigations of incidents.</v>
      </c>
    </row>
    <row r="62" spans="2:3" ht="128.25" thickBot="1" x14ac:dyDescent="0.3">
      <c r="B62" s="290" t="s">
        <v>477</v>
      </c>
      <c r="C62" s="179" t="str">
        <f>Master!$BG$14</f>
        <v>No.  
   However, Florida Statutes, s. 556.116  High-priority subsurface installations; special procedures.  (3)(a) An alleged commission of an infraction listed in s. 556.107(1) which results in an incident must be reported to the system and the State Fire Marshal by a member operator or an excavator within 24 hours after learning of the alleged occurrence of an incident.
(b) Upon receipt of an allegation that an incident has occurred, the member operator or excavator shall transmit an incident report to the State Fire Marshal who shall conduct an  investigation to determine whether an incident has occurred, and, if so, whether a violation of s. 556.107(1)(a) was a proximate cause of the incident. The State Fire Marshal may authorize his or her agents, as provided in ss. 633.114, 633.116, and 633.118, to conduct investigations of incidents.</v>
      </c>
    </row>
    <row r="63" spans="2:3" ht="51.75" thickBot="1" x14ac:dyDescent="0.3">
      <c r="B63" s="290" t="s">
        <v>478</v>
      </c>
      <c r="C63" s="178" t="str">
        <f>Master!$BH$14</f>
        <v>Yes
(Florida Statutes, s. 556.116(2)(a))</v>
      </c>
    </row>
    <row r="64" spans="2:3" ht="15.75" thickBot="1" x14ac:dyDescent="0.3">
      <c r="B64" s="387" t="s">
        <v>339</v>
      </c>
      <c r="C64" s="387"/>
    </row>
    <row r="65" spans="2:3" ht="51.75" thickBot="1" x14ac:dyDescent="0.3">
      <c r="B65" s="291" t="s">
        <v>340</v>
      </c>
      <c r="C65" s="179" t="str">
        <f>Master!$BI$14</f>
        <v xml:space="preserve">    Florida Statutes, Chapter 556 Underground Facility Damage Prevention and Safety, Sections 556.101 - 556.116  
(http://www.flsenate.gov/Laws/Statutes/2016/Chapter556)
    Also see One-Call Center Website for Information on State Law.</v>
      </c>
    </row>
    <row r="66" spans="2:3" ht="26.25" thickBot="1" x14ac:dyDescent="0.3">
      <c r="B66" s="291" t="s">
        <v>341</v>
      </c>
      <c r="C66" s="175">
        <f>Master!$BJ$14</f>
        <v>44012</v>
      </c>
    </row>
    <row r="67" spans="2:3" ht="26.25" thickBot="1" x14ac:dyDescent="0.3">
      <c r="B67" s="291" t="s">
        <v>342</v>
      </c>
      <c r="C67" s="184" t="str">
        <f>Master!$BK$14</f>
        <v>No</v>
      </c>
    </row>
    <row r="68" spans="2:3" ht="26.25" thickBot="1" x14ac:dyDescent="0.3">
      <c r="B68" s="291" t="s">
        <v>343</v>
      </c>
      <c r="C68" s="184" t="str">
        <f>Master!$BL$14</f>
        <v>None</v>
      </c>
    </row>
    <row r="69" spans="2:3" ht="26.25" thickBot="1" x14ac:dyDescent="0.3">
      <c r="B69" s="291" t="s">
        <v>1472</v>
      </c>
      <c r="C69" s="158" t="str">
        <f>Master!$BM$14</f>
        <v>Sunshine 811 (http://www.sunshine811.com/)</v>
      </c>
    </row>
    <row r="70" spans="2:3" ht="15.75" thickBot="1" x14ac:dyDescent="0.3">
      <c r="B70" s="381" t="s">
        <v>377</v>
      </c>
      <c r="C70" s="382"/>
    </row>
    <row r="71" spans="2:3" ht="15.75" thickBot="1" x14ac:dyDescent="0.3">
      <c r="B71" s="292" t="s">
        <v>74</v>
      </c>
      <c r="C71" s="189">
        <f>Master!$BN$14</f>
        <v>0</v>
      </c>
    </row>
    <row r="72" spans="2:3" ht="51.75" thickBot="1" x14ac:dyDescent="0.3">
      <c r="B72" s="292" t="s">
        <v>138</v>
      </c>
      <c r="C72" s="302" t="str">
        <f>Master!$BO$14</f>
        <v>Statutes effective July 1, 2020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72"/>
  <sheetViews>
    <sheetView topLeftCell="B58" zoomScale="80" zoomScaleNormal="80" workbookViewId="0">
      <selection activeCell="C59" sqref="C59"/>
    </sheetView>
  </sheetViews>
  <sheetFormatPr defaultColWidth="9.140625" defaultRowHeight="15" x14ac:dyDescent="0.25"/>
  <cols>
    <col min="1" max="1" width="9.140625" style="171"/>
    <col min="2" max="2" width="30.42578125" style="171" customWidth="1"/>
    <col min="3" max="3" width="110.28515625" style="171" customWidth="1"/>
    <col min="4" max="16384" width="9.140625" style="171"/>
  </cols>
  <sheetData>
    <row r="1" spans="2:3" ht="73.5" customHeight="1" thickBot="1" x14ac:dyDescent="0.3">
      <c r="B1" s="383" t="s">
        <v>1374</v>
      </c>
      <c r="C1" s="383"/>
    </row>
    <row r="2" spans="2:3" ht="15.75" thickBot="1" x14ac:dyDescent="0.3">
      <c r="B2" s="390" t="s">
        <v>1424</v>
      </c>
      <c r="C2" s="390"/>
    </row>
    <row r="3" spans="2:3" ht="153.75" thickBot="1" x14ac:dyDescent="0.3">
      <c r="B3" s="172" t="s">
        <v>159</v>
      </c>
      <c r="C3" s="173" t="str">
        <f>Master!$B$15</f>
        <v xml:space="preserve">   Official Code of Georgia Annotated (O.C.G.A.) § 25-9-3(15)(A)  'Excavating' means any operation using mechanized equipment or explosives to move earth, rock, or other material below existing grade.  Such term shall include, but shall not be  limited to, augering, blasting, boring, digging, ditching, dredging, drilling, driving-in, grading, plowing-in, ripping, scraping, trenching, and tunneling.	(B)  Such term shall not include : (i)  Farming activities; (ii)  Milling or pavement repair that does not exceed the depth of the existing pavement or 12 inches, whichever is less; or (iii)  Routine road maintenance or railroad maintenance activities carried out by road maintenance or railroad employees or contractors, provided that such activities:	(I)  Occur  entirely within the right of way of a public road, street, railroad, or highway of the state; (II)  Are  carried out with reasonable care so as to protect any  underground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(III)  If involving the replacement of existing guard rails and sign posts, replace such guard rails and sign posts in their previous locations and at their previous depth.  </v>
      </c>
    </row>
    <row r="4" spans="2:3" ht="15.75" thickBot="1" x14ac:dyDescent="0.3">
      <c r="B4" s="172" t="s">
        <v>160</v>
      </c>
      <c r="C4" s="173" t="str">
        <f>Master!$C$15</f>
        <v xml:space="preserve">    O.C.G.A. § 25-9-3 (16)  'Excavator' means any person engaged in blasting or excavating.</v>
      </c>
    </row>
    <row r="5" spans="2:3" ht="26.25" thickBot="1" x14ac:dyDescent="0.3">
      <c r="B5" s="172" t="s">
        <v>1465</v>
      </c>
      <c r="C5" s="177" t="str">
        <f>Master!$D$15</f>
        <v>Yes 
(O.C.G.A. § 25-9-6 (a))</v>
      </c>
    </row>
    <row r="6" spans="2:3" ht="26.25" thickBot="1" x14ac:dyDescent="0.3">
      <c r="B6" s="172" t="s">
        <v>296</v>
      </c>
      <c r="C6" s="177" t="str">
        <f>Master!$E$15</f>
        <v>2  
(O.C.G.A. § 25-9-6 (a))</v>
      </c>
    </row>
    <row r="7" spans="2:3" ht="141" thickBot="1" x14ac:dyDescent="0.3">
      <c r="B7" s="172" t="s">
        <v>297</v>
      </c>
      <c r="C7" s="176" t="str">
        <f>Master!$F$15</f>
        <v xml:space="preserve">    O.C.G.A.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Any person performing excavation is responsible for being aware of all information timely entered into the PRIS prior to the commencement of excavation. If, prior to the expiration of the 48 hour waiting period, all identified facility owners or operators have responded to the locate request, and if all have indicated that their facilities either are not in conflict or have been marked, then the person planning to perform excavation or blasting shall be authorized to commence work, subject to the other requirements of this Code section, without waiting the full 48 hours. The 48 hours' notice shall not be required for excavating where minimally intrusive excavation methods are used exclusively. Any locate request received by the UPC after business hours shall be deemed to have been received by the UPC the next business day.</v>
      </c>
    </row>
    <row r="8" spans="2:3" ht="26.25" thickBot="1" x14ac:dyDescent="0.3">
      <c r="B8" s="172" t="s">
        <v>298</v>
      </c>
      <c r="C8" s="177" t="str">
        <f>Master!$G$15</f>
        <v>30  
(O.C.G.A. § 25-9-6 (c))</v>
      </c>
    </row>
    <row r="9" spans="2:3" ht="26.25" thickBot="1" x14ac:dyDescent="0.3">
      <c r="B9" s="172" t="s">
        <v>299</v>
      </c>
      <c r="C9" s="177" t="str">
        <f>Master!$H$15</f>
        <v>Yes,  
(O.C.G.A. § 25-9-6 (b))</v>
      </c>
    </row>
    <row r="10" spans="2:3" ht="26.25" thickBot="1" x14ac:dyDescent="0.3">
      <c r="B10" s="172" t="s">
        <v>61</v>
      </c>
      <c r="C10" s="177" t="str">
        <f>Master!$I$15</f>
        <v>18"  
(O.C.G.A. § 25-9-3 (34))</v>
      </c>
    </row>
    <row r="11" spans="2:3" ht="77.25" thickBot="1" x14ac:dyDescent="0.3">
      <c r="B11" s="172" t="s">
        <v>300</v>
      </c>
      <c r="C11" s="176" t="str">
        <f>Master!$J$15</f>
        <v xml:space="preserve">    O.C.G.A. § 25-9-8 (b) When excavating or blasting is to take place within the tolerance zone, the excavator shall exercise reasonable care for the protection of the utility facility or sewer lateral, including permanent markers and paint placed to designate utility facilities. This protection shall include, but not be limited to, at least one of the following based on geographical and climate conditions: hand digging, pot holing, soft digging, vacuum excavation methods, pneumatic hand tools, or other technical methods that may be developed. Other mechanical methods may be used with the approval of the facility owner or operator. </v>
      </c>
    </row>
    <row r="12" spans="2:3" ht="39" thickBot="1" x14ac:dyDescent="0.3">
      <c r="B12" s="172" t="s">
        <v>301</v>
      </c>
      <c r="C12" s="178" t="str">
        <f>Master!$K$15</f>
        <v>Yes  
(O.C.G.A. § 25-9-8 (b))</v>
      </c>
    </row>
    <row r="13" spans="2:3" ht="26.25" thickBot="1" x14ac:dyDescent="0.3">
      <c r="B13" s="172" t="s">
        <v>302</v>
      </c>
      <c r="C13" s="178" t="str">
        <f>Master!$L$15</f>
        <v xml:space="preserve">Yes 
(O.C.G.A. § 25-9-6 (g)) </v>
      </c>
    </row>
    <row r="14" spans="2:3" ht="39" thickBot="1" x14ac:dyDescent="0.3">
      <c r="B14" s="172" t="s">
        <v>303</v>
      </c>
      <c r="C14" s="178" t="str">
        <f>Master!$M$15</f>
        <v>Yes,  
(O.C.G.A. § 25-9-7 (e))</v>
      </c>
    </row>
    <row r="15" spans="2:3" ht="26.25" thickBot="1" x14ac:dyDescent="0.3">
      <c r="B15" s="172" t="s">
        <v>594</v>
      </c>
      <c r="C15" s="178" t="str">
        <f>Master!$N$15</f>
        <v>No</v>
      </c>
    </row>
    <row r="16" spans="2:3" ht="39" thickBot="1" x14ac:dyDescent="0.3">
      <c r="B16" s="172" t="s">
        <v>305</v>
      </c>
      <c r="C16" s="178" t="str">
        <f>Master!$O$15</f>
        <v>Yes  
(O.C.G.A. § 25-9-8 (d))</v>
      </c>
    </row>
    <row r="17" spans="2:3" ht="39" thickBot="1" x14ac:dyDescent="0.3">
      <c r="B17" s="172" t="s">
        <v>306</v>
      </c>
      <c r="C17" s="178" t="str">
        <f>Master!$P$15</f>
        <v>No  
(O.C.G.A. § 25-9-6 (a))</v>
      </c>
    </row>
    <row r="18" spans="2:3" ht="26.25" thickBot="1" x14ac:dyDescent="0.3">
      <c r="B18" s="172" t="s">
        <v>307</v>
      </c>
      <c r="C18" s="178" t="str">
        <f>Master!$Q$15</f>
        <v>Yes  
(O.C.G.A. § 25-9-8 (e))</v>
      </c>
    </row>
    <row r="19" spans="2:3" ht="26.25" thickBot="1" x14ac:dyDescent="0.3">
      <c r="B19" s="172" t="s">
        <v>1466</v>
      </c>
      <c r="C19" s="178" t="str">
        <f>Master!$R$15</f>
        <v>Yes  
(O.C.G.A. § 25-9-8 (e))</v>
      </c>
    </row>
    <row r="20" spans="2:3" ht="26.25" thickBot="1" x14ac:dyDescent="0.3">
      <c r="B20" s="172" t="s">
        <v>309</v>
      </c>
      <c r="C20" s="178" t="str">
        <f>Master!$S$15</f>
        <v>No</v>
      </c>
    </row>
    <row r="21" spans="2:3" ht="15.75" thickBot="1" x14ac:dyDescent="0.3">
      <c r="B21" s="172" t="s">
        <v>310</v>
      </c>
      <c r="C21" s="178" t="str">
        <f>Master!$T$15</f>
        <v>Yes</v>
      </c>
    </row>
    <row r="22" spans="2:3" ht="204.75" thickBot="1" x14ac:dyDescent="0.3">
      <c r="B22" s="172" t="s">
        <v>1504</v>
      </c>
      <c r="C22" s="173" t="str">
        <f>Master!$U$15</f>
        <v xml:space="preserve">    O.C.G.A. § 25-9-3 (12)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
    § 25-9-6 (a) ...The 48 hours' notice shall not be required for excavating where minimally intrusive excavation methods are used exclusively.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v>
      </c>
    </row>
    <row r="23" spans="2:3" ht="15.75" thickBot="1" x14ac:dyDescent="0.3">
      <c r="B23" s="385" t="s">
        <v>60</v>
      </c>
      <c r="C23" s="385"/>
    </row>
    <row r="24" spans="2:3" ht="39" thickBot="1" x14ac:dyDescent="0.3">
      <c r="B24" s="288" t="s">
        <v>153</v>
      </c>
      <c r="C24" s="178">
        <f>Master!$V$15</f>
        <v>2</v>
      </c>
    </row>
    <row r="25" spans="2:3" ht="77.25" thickBot="1" x14ac:dyDescent="0.3">
      <c r="B25" s="288" t="s">
        <v>312</v>
      </c>
      <c r="C25" s="179" t="str">
        <f>Master!$W$15</f>
        <v xml:space="preserve">    O.C.G.A. § 25-9-7 (a) (1) Within 48 hours beginning the next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v>
      </c>
    </row>
    <row r="26" spans="2:3" ht="26.25" thickBot="1" x14ac:dyDescent="0.3">
      <c r="B26" s="288" t="s">
        <v>313</v>
      </c>
      <c r="C26" s="178" t="str">
        <f>Master!$X$15</f>
        <v>No</v>
      </c>
    </row>
    <row r="27" spans="2:3" ht="39" thickBot="1" x14ac:dyDescent="0.3">
      <c r="B27" s="288" t="s">
        <v>1288</v>
      </c>
      <c r="C27" s="178" t="str">
        <f>Master!$Y$15</f>
        <v>Not addressed.</v>
      </c>
    </row>
    <row r="28" spans="2:3" ht="39" thickBot="1" x14ac:dyDescent="0.3">
      <c r="B28" s="288" t="s">
        <v>1289</v>
      </c>
      <c r="C28" s="178" t="str">
        <f>Master!$Z$15</f>
        <v>Yes</v>
      </c>
    </row>
    <row r="29" spans="2:3" ht="77.25" thickBot="1" x14ac:dyDescent="0.3">
      <c r="B29" s="288" t="s">
        <v>314</v>
      </c>
      <c r="C29" s="179" t="str">
        <f>Master!$AA$15</f>
        <v xml:space="preserve">    O.C.G.A.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GA Commission Rules &amp; Regulations (R&amp;R) 515-9-4-.14 Georgia Underground Marking Standards, specifies additional standards for facility marking.  (http://rules.sos.state.ga.us/GAC/515-9-4)</v>
      </c>
    </row>
    <row r="30" spans="2:3" ht="51.75" thickBot="1" x14ac:dyDescent="0.3">
      <c r="B30" s="288" t="s">
        <v>315</v>
      </c>
      <c r="C30" s="178" t="str">
        <f>Master!$AB$15</f>
        <v>Yes 
(O.C.G.A. § 25-9-7 (b))</v>
      </c>
    </row>
    <row r="31" spans="2:3" ht="51.75" thickBot="1" x14ac:dyDescent="0.3">
      <c r="B31" s="288" t="s">
        <v>316</v>
      </c>
      <c r="C31" s="178" t="str">
        <f>Master!$AC$15</f>
        <v>Yes</v>
      </c>
    </row>
    <row r="32" spans="2:3" ht="90" thickBot="1" x14ac:dyDescent="0.3">
      <c r="B32" s="288" t="s">
        <v>1290</v>
      </c>
      <c r="C32" s="179" t="str">
        <f>Master!$AD$15</f>
        <v xml:space="preserve">    O.C.G.A.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designate the abandoned facility or provide information to the excavator regarding such facilities. When located or exposed, all abandoned utility facilities and sewer laterals shall be treated as live utility facilities and sewer laterals. </v>
      </c>
    </row>
    <row r="33" spans="2:3" ht="39" thickBot="1" x14ac:dyDescent="0.3">
      <c r="B33" s="288" t="s">
        <v>1291</v>
      </c>
      <c r="C33" s="178" t="str">
        <f>Master!$AE$15</f>
        <v>No</v>
      </c>
    </row>
    <row r="34" spans="2:3" ht="39" thickBot="1" x14ac:dyDescent="0.3">
      <c r="B34" s="288" t="s">
        <v>1281</v>
      </c>
      <c r="C34" s="178" t="str">
        <f>Master!$AF$15</f>
        <v>Not addressed</v>
      </c>
    </row>
    <row r="35" spans="2:3" ht="39" thickBot="1" x14ac:dyDescent="0.3">
      <c r="B35" s="288" t="s">
        <v>1467</v>
      </c>
      <c r="C35" s="178" t="str">
        <f>Master!$AG$15</f>
        <v>Yes</v>
      </c>
    </row>
    <row r="36" spans="2:3" ht="115.5" thickBot="1" x14ac:dyDescent="0.3">
      <c r="B36" s="288" t="s">
        <v>1468</v>
      </c>
      <c r="C36" s="179" t="str">
        <f>Master!$AH$15</f>
        <v xml:space="preserve">    O.C.G.A.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  (d) In the event the facility owner or operator is unable to designate the location of the utility facilities or sewer laterals due to extraordinary circumstances, the facility owner or operator shall notify the UPC and provide an estimated completion date in accordance with procedures developed by the UPC, which may include the use of the PRIS.
</v>
      </c>
    </row>
    <row r="37" spans="2:3" ht="26.25" thickBot="1" x14ac:dyDescent="0.3">
      <c r="B37" s="288" t="s">
        <v>1282</v>
      </c>
      <c r="C37" s="178" t="str">
        <f>Master!$AI$15</f>
        <v>Yes 
(O.C.G.A. § 25-9-3 (27))</v>
      </c>
    </row>
    <row r="38" spans="2:3" ht="51.75" thickBot="1" x14ac:dyDescent="0.3">
      <c r="B38" s="288" t="s">
        <v>317</v>
      </c>
      <c r="C38" s="178" t="str">
        <f>Master!$AJ$15</f>
        <v>Yes</v>
      </c>
    </row>
    <row r="39" spans="2:3" ht="153.75" thickBot="1" x14ac:dyDescent="0.3">
      <c r="B39" s="288" t="s">
        <v>318</v>
      </c>
      <c r="C39" s="179" t="str">
        <f>Master!$AK$15</f>
        <v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v>
      </c>
    </row>
    <row r="40" spans="2:3" ht="39" thickBot="1" x14ac:dyDescent="0.3">
      <c r="B40" s="288" t="s">
        <v>319</v>
      </c>
      <c r="C40" s="178" t="str">
        <f>Master!$AL$15</f>
        <v>Yes</v>
      </c>
    </row>
    <row r="41" spans="2:3" ht="153.75" thickBot="1" x14ac:dyDescent="0.3">
      <c r="B41" s="288" t="s">
        <v>1292</v>
      </c>
      <c r="C41" s="179" t="str">
        <f>Master!$AM$15</f>
        <v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v>
      </c>
    </row>
    <row r="42" spans="2:3" ht="39" thickBot="1" x14ac:dyDescent="0.3">
      <c r="B42" s="288" t="s">
        <v>1293</v>
      </c>
      <c r="C42" s="178" t="str">
        <f>Master!$AN$15</f>
        <v>Yes</v>
      </c>
    </row>
    <row r="43" spans="2:3" ht="90" thickBot="1" x14ac:dyDescent="0.3">
      <c r="B43" s="288" t="s">
        <v>320</v>
      </c>
      <c r="C43" s="179" t="str">
        <f>Master!$AO$15</f>
        <v xml:space="preserve">    O.C.G.A.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v>
      </c>
    </row>
    <row r="44" spans="2:3" ht="26.25" thickBot="1" x14ac:dyDescent="0.3">
      <c r="B44" s="288" t="s">
        <v>321</v>
      </c>
      <c r="C44" s="178" t="str">
        <f>Master!$AP$15</f>
        <v>Yes  
(O.C.G.A. § 25-9-4)</v>
      </c>
    </row>
    <row r="45" spans="2:3" ht="15.75" thickBot="1" x14ac:dyDescent="0.3">
      <c r="B45" s="386" t="s">
        <v>322</v>
      </c>
      <c r="C45" s="386"/>
    </row>
    <row r="46" spans="2:3" ht="26.25" thickBot="1" x14ac:dyDescent="0.3">
      <c r="B46" s="290" t="s">
        <v>1469</v>
      </c>
      <c r="C46" s="178" t="str">
        <f>Master!$AQ$15</f>
        <v>Yes</v>
      </c>
    </row>
    <row r="47" spans="2:3" ht="26.25" thickBot="1" x14ac:dyDescent="0.3">
      <c r="B47" s="290" t="s">
        <v>1470</v>
      </c>
      <c r="C47" s="178" t="str">
        <f>Master!$AR$15</f>
        <v>Yes</v>
      </c>
    </row>
    <row r="48" spans="2:3" ht="102.75" thickBot="1" x14ac:dyDescent="0.3">
      <c r="B48" s="290" t="s">
        <v>1471</v>
      </c>
      <c r="C48" s="179" t="str">
        <f>Master!$AS$15</f>
        <v xml:space="preserve">    O.C.G.A.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v>
      </c>
    </row>
    <row r="49" spans="2:3" ht="26.25" thickBot="1" x14ac:dyDescent="0.3">
      <c r="B49" s="290" t="s">
        <v>326</v>
      </c>
      <c r="C49" s="178" t="str">
        <f>Master!$AT$15</f>
        <v>No</v>
      </c>
    </row>
    <row r="50" spans="2:3" ht="26.25" thickBot="1" x14ac:dyDescent="0.3">
      <c r="B50" s="290" t="s">
        <v>327</v>
      </c>
      <c r="C50" s="178" t="str">
        <f>Master!$AU$15</f>
        <v>Not addressed.</v>
      </c>
    </row>
    <row r="51" spans="2:3" ht="39" thickBot="1" x14ac:dyDescent="0.3">
      <c r="B51" s="290" t="s">
        <v>328</v>
      </c>
      <c r="C51" s="178" t="str">
        <f>Master!$AV$15</f>
        <v>Yes</v>
      </c>
    </row>
    <row r="52" spans="2:3" ht="217.5" thickBot="1" x14ac:dyDescent="0.3">
      <c r="B52" s="290" t="s">
        <v>329</v>
      </c>
      <c r="C52" s="179" t="str">
        <f>Master!$AW$15</f>
        <v xml:space="preserve">    O.C.G.A.  § 25-9-3 (5) Commission means the Public Service Commission. 
    § 25-9-13 (g) The commission shall enforce the provisions of this chapter. The commission may promulgate any rules and regulations necessary to implement the commission's authority to enforce this chapter.   (h) (1) The Governor shall appoint an advisory committee consisting of persons who are employees or officials of or who represent the interests of:  (A) One member to represent the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Five members to represent excavators to include the following:  (i) One licensed utility contractor;  (ii) One licensed general contractor;  (iii) One licensed plumber;  (iv) One landscape contractor; and  (v) One highway contractor;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designee....(3)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v>
      </c>
    </row>
    <row r="53" spans="2:3" ht="26.25" thickBot="1" x14ac:dyDescent="0.3">
      <c r="B53" s="290" t="s">
        <v>330</v>
      </c>
      <c r="C53" s="178" t="str">
        <f>Master!$AX$15</f>
        <v>Yes</v>
      </c>
    </row>
    <row r="54" spans="2:3" ht="192" thickBot="1" x14ac:dyDescent="0.3">
      <c r="B54" s="290" t="s">
        <v>331</v>
      </c>
      <c r="C54" s="179" t="str">
        <f>Master!$AY$15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5" spans="2:3" ht="26.25" thickBot="1" x14ac:dyDescent="0.3">
      <c r="B55" s="290" t="s">
        <v>332</v>
      </c>
      <c r="C55" s="178" t="str">
        <f>Master!$AZ$15</f>
        <v>Yes</v>
      </c>
    </row>
    <row r="56" spans="2:3" ht="192" thickBot="1" x14ac:dyDescent="0.3">
      <c r="B56" s="290" t="s">
        <v>333</v>
      </c>
      <c r="C56" s="179" t="str">
        <f>Master!$BA$15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7" spans="2:3" ht="26.25" thickBot="1" x14ac:dyDescent="0.3">
      <c r="B57" s="290" t="s">
        <v>334</v>
      </c>
      <c r="C57" s="178" t="str">
        <f>Master!$BB$15</f>
        <v>Yes</v>
      </c>
    </row>
    <row r="58" spans="2:3" ht="192" thickBot="1" x14ac:dyDescent="0.3">
      <c r="B58" s="290" t="s">
        <v>335</v>
      </c>
      <c r="C58" s="179" t="str">
        <f>Master!$BC$15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9" spans="2:3" ht="26.25" thickBot="1" x14ac:dyDescent="0.3">
      <c r="B59" s="290" t="s">
        <v>200</v>
      </c>
      <c r="C59" s="178" t="str">
        <f>Master!$BD$15</f>
        <v>Georgia Public Service Commission
(O.C.G.A. § 25-9-13 (g))</v>
      </c>
    </row>
    <row r="60" spans="2:3" ht="39" thickBot="1" x14ac:dyDescent="0.3">
      <c r="B60" s="290" t="s">
        <v>336</v>
      </c>
      <c r="C60" s="178" t="str">
        <f>Master!$BE$15</f>
        <v>Yes
GA Commission R&amp;R 515-9-4-.07 Commission Staff Investigation of Probable Violation.  (http://rules.sos.state.ga.us/GAC/515-9-4)</v>
      </c>
    </row>
    <row r="61" spans="2:3" ht="51.75" thickBot="1" x14ac:dyDescent="0.3">
      <c r="B61" s="290" t="s">
        <v>651</v>
      </c>
      <c r="C61" s="178" t="str">
        <f>Master!$BF$15</f>
        <v>Yes
GA Commission R&amp;R 515-9-4-.05 (4) Notification of Probable Violations of the Act (http://rules.sos.state.ga.us/GAC/515-9-4)</v>
      </c>
    </row>
    <row r="62" spans="2:3" ht="51.75" thickBot="1" x14ac:dyDescent="0.3">
      <c r="B62" s="290" t="s">
        <v>477</v>
      </c>
      <c r="C62" s="178" t="str">
        <f>Master!$BG$15</f>
        <v>Yes  
(O.C.G.A. § 25-9-8 (e))</v>
      </c>
    </row>
    <row r="63" spans="2:3" ht="51.75" thickBot="1" x14ac:dyDescent="0.3">
      <c r="B63" s="290" t="s">
        <v>478</v>
      </c>
      <c r="C63" s="178" t="str">
        <f>Master!$BH$15</f>
        <v>No</v>
      </c>
    </row>
    <row r="64" spans="2:3" ht="15.75" thickBot="1" x14ac:dyDescent="0.3">
      <c r="B64" s="387" t="s">
        <v>339</v>
      </c>
      <c r="C64" s="387"/>
    </row>
    <row r="65" spans="2:3" ht="39" thickBot="1" x14ac:dyDescent="0.3">
      <c r="B65" s="291" t="s">
        <v>340</v>
      </c>
      <c r="C65" s="163" t="str">
        <f>Master!$BI$15</f>
        <v xml:space="preserve">    Official Code of Georgia Annotated, Title 25, Chapter 9, §§ 25-9-1 to -13, Georgia Utility Facility Protection Act 
(http://www.lexisnexis.com/hottopics/gacode/default.asp)
    Also see One-Call Center Website for Information on State Law.</v>
      </c>
    </row>
    <row r="66" spans="2:3" ht="26.25" thickBot="1" x14ac:dyDescent="0.3">
      <c r="B66" s="291" t="s">
        <v>341</v>
      </c>
      <c r="C66" s="184">
        <f>Master!$BJ$15</f>
        <v>44683</v>
      </c>
    </row>
    <row r="67" spans="2:3" ht="26.25" thickBot="1" x14ac:dyDescent="0.3">
      <c r="B67" s="291" t="s">
        <v>342</v>
      </c>
      <c r="C67" s="184" t="str">
        <f>Master!$BK$15</f>
        <v>Yes</v>
      </c>
    </row>
    <row r="68" spans="2:3" ht="26.25" thickBot="1" x14ac:dyDescent="0.3">
      <c r="B68" s="291" t="s">
        <v>343</v>
      </c>
      <c r="C68" s="156" t="str">
        <f>Master!$BL$15</f>
        <v xml:space="preserve">    Georgia has rules and regulations affecting excavation damage prevention particularly as it relates to natural gas facilities.
(http://rules.sos.state.ga.us/GAC/515-9)</v>
      </c>
    </row>
    <row r="69" spans="2:3" ht="26.25" thickBot="1" x14ac:dyDescent="0.3">
      <c r="B69" s="291" t="s">
        <v>1472</v>
      </c>
      <c r="C69" s="158" t="str">
        <f>Master!$BM$15</f>
        <v>Georgia 811 (http://www.georgia811.com/)</v>
      </c>
    </row>
    <row r="70" spans="2:3" ht="15.75" thickBot="1" x14ac:dyDescent="0.3">
      <c r="B70" s="381" t="s">
        <v>377</v>
      </c>
      <c r="C70" s="382"/>
    </row>
    <row r="71" spans="2:3" ht="141" thickBot="1" x14ac:dyDescent="0.3">
      <c r="B71" s="292" t="s">
        <v>74</v>
      </c>
      <c r="C71" s="179" t="str">
        <f>Master!$BN$15</f>
        <v>Georgia Rules and Regulations: Chapter 515-9. SAFE INSTALLATION AND OPERATION OF NATURAL GAS TRANSMISSION AND DISTRIBUTION SYSTEMS
*  Subject 515-9-1. SAFE INSTALLATION AND OPERATION OF NATURAL GAS TRANSMISSION AND DISTRIBUTION SYSTEMS
*  Subject 515-9-2. SAFETY STANDARDS FOR LIQUEFIED NATURAL GAS FACILITIES
*  Subject 515-9-3. ENFORCEMENT PROCEDURES GOVERNING GAS PIPELINE SAFETY
*  Subject 515-9-4. ENFORCEMENT PROCEDURES UNDER THE * GEORGIA UTILITY FACILITY PROTECTION ACT
*  Subject 515-9-5. PROCEDURES REQUIRED UNDER THE GEORGIA UTILITY FACILITY PROTECTION ACT
*  Subject 515-9-6. COMMISSION RECOGNIZED BEST PRACTICES
*  Subject 515-9-7. GAS SAFETY IN GEORGIA COUNTIES
*  Subject 515-9-8. NATURAL GAS PIPELINE SAFETY AND PUBLIC AWARENESS PROGRAMS</v>
      </c>
    </row>
    <row r="72" spans="2:3" ht="51.75" thickBot="1" x14ac:dyDescent="0.3">
      <c r="B72" s="292" t="s">
        <v>138</v>
      </c>
      <c r="C72" s="182">
        <f>Master!$BO$15</f>
        <v>0</v>
      </c>
    </row>
  </sheetData>
  <mergeCells count="6">
    <mergeCell ref="B70:C70"/>
    <mergeCell ref="B1:C1"/>
    <mergeCell ref="B2:C2"/>
    <mergeCell ref="B23:C23"/>
    <mergeCell ref="B45:C45"/>
    <mergeCell ref="B64:C64"/>
  </mergeCells>
  <hyperlinks>
    <hyperlink ref="C68" r:id="rId1" display="http://rules.sos.state.ga.us/GAC/515-9" xr:uid="{00000000-0004-0000-1100-000000000000}"/>
    <hyperlink ref="C65" r:id="rId2" display="http://www.lexisnexis.com/hottopics/gacode/default.asp" xr:uid="{00000000-0004-0000-1100-000001000000}"/>
  </hyperlinks>
  <pageMargins left="0.7" right="0.7" top="0.75" bottom="0.75" header="0.3" footer="0.3"/>
  <pageSetup scale="74"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C72"/>
  <sheetViews>
    <sheetView workbookViewId="0">
      <selection activeCell="B22" sqref="B2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1375</v>
      </c>
      <c r="C1" s="383"/>
    </row>
    <row r="2" spans="2:3" ht="15.75" thickBot="1" x14ac:dyDescent="0.3">
      <c r="B2" s="390" t="s">
        <v>1424</v>
      </c>
      <c r="C2" s="390"/>
    </row>
    <row r="3" spans="2:3" ht="64.5" thickBot="1" x14ac:dyDescent="0.3">
      <c r="B3" s="172" t="s">
        <v>159</v>
      </c>
      <c r="C3" s="173" t="str">
        <f>Master!$B$16</f>
        <v xml:space="preserve">    Guam Code Annotated (GCA), Chapter 71 § 71101.(2) Demolish or demolition means any operation by which a structure or mass of material is wrecked, razed, rendered, moved or removed by means of any tools, equipment or discharge of explosives.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v>
      </c>
    </row>
    <row r="4" spans="2:3" ht="26.25" thickBot="1" x14ac:dyDescent="0.3">
      <c r="B4" s="172" t="s">
        <v>160</v>
      </c>
      <c r="C4" s="173" t="str">
        <f>Master!$C$16</f>
        <v xml:space="preserve">    GCA, Chapter 71 § 71101. (5) Person means any individual, any corporation, partnership, association or any other entity organized under the laws of the territory of Guam.</v>
      </c>
    </row>
    <row r="5" spans="2:3" ht="26.25" thickBot="1" x14ac:dyDescent="0.3">
      <c r="B5" s="172" t="s">
        <v>1465</v>
      </c>
      <c r="C5" s="175" t="str">
        <f>Master!$D$16</f>
        <v>No</v>
      </c>
    </row>
    <row r="6" spans="2:3" ht="26.25" thickBot="1" x14ac:dyDescent="0.3">
      <c r="B6" s="172" t="s">
        <v>296</v>
      </c>
      <c r="C6" s="175">
        <f>Master!$E$16</f>
        <v>3</v>
      </c>
    </row>
    <row r="7" spans="2:3" ht="51.75" thickBot="1" x14ac:dyDescent="0.3">
      <c r="B7" s="172" t="s">
        <v>297</v>
      </c>
      <c r="C7" s="176" t="str">
        <f>Master!$F$16</f>
        <v xml:space="preserve">    GCA, Chapter 71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v>
      </c>
    </row>
    <row r="8" spans="2:3" ht="15.75" thickBot="1" x14ac:dyDescent="0.3">
      <c r="B8" s="172" t="s">
        <v>298</v>
      </c>
      <c r="C8" s="176" t="str">
        <f>Master!$G$16</f>
        <v>Not addressed</v>
      </c>
    </row>
    <row r="9" spans="2:3" ht="15.75" thickBot="1" x14ac:dyDescent="0.3">
      <c r="B9" s="172" t="s">
        <v>299</v>
      </c>
      <c r="C9" s="176" t="str">
        <f>Master!$H$16</f>
        <v>No</v>
      </c>
    </row>
    <row r="10" spans="2:3" ht="26.25" thickBot="1" x14ac:dyDescent="0.3">
      <c r="B10" s="172" t="s">
        <v>61</v>
      </c>
      <c r="C10" s="177" t="str">
        <f>Master!$I$16</f>
        <v>18"
(GCA, Chapter 21 § 71105 (b))</v>
      </c>
    </row>
    <row r="11" spans="2:3" ht="77.25" thickBot="1" x14ac:dyDescent="0.3">
      <c r="B11" s="172" t="s">
        <v>300</v>
      </c>
      <c r="C11" s="176" t="str">
        <f>Master!$J$16</f>
        <v xml:space="preserve">    GCA, Chapter 71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v>
      </c>
    </row>
    <row r="12" spans="2:3" ht="39" thickBot="1" x14ac:dyDescent="0.3">
      <c r="B12" s="172" t="s">
        <v>301</v>
      </c>
      <c r="C12" s="178" t="str">
        <f>Master!$K$16</f>
        <v>No</v>
      </c>
    </row>
    <row r="13" spans="2:3" ht="26.25" thickBot="1" x14ac:dyDescent="0.3">
      <c r="B13" s="172" t="s">
        <v>302</v>
      </c>
      <c r="C13" s="178" t="str">
        <f>Master!$L$16</f>
        <v>No</v>
      </c>
    </row>
    <row r="14" spans="2:3" ht="39" thickBot="1" x14ac:dyDescent="0.3">
      <c r="B14" s="172" t="s">
        <v>303</v>
      </c>
      <c r="C14" s="178" t="str">
        <f>Master!$M$16</f>
        <v>No</v>
      </c>
    </row>
    <row r="15" spans="2:3" ht="26.25" thickBot="1" x14ac:dyDescent="0.3">
      <c r="B15" s="172" t="s">
        <v>594</v>
      </c>
      <c r="C15" s="178" t="str">
        <f>Master!$N$16</f>
        <v>No</v>
      </c>
    </row>
    <row r="16" spans="2:3" ht="39" thickBot="1" x14ac:dyDescent="0.3">
      <c r="B16" s="172" t="s">
        <v>305</v>
      </c>
      <c r="C16" s="178" t="str">
        <f>Master!$O$16</f>
        <v>No</v>
      </c>
    </row>
    <row r="17" spans="2:3" ht="39" thickBot="1" x14ac:dyDescent="0.3">
      <c r="B17" s="172" t="s">
        <v>306</v>
      </c>
      <c r="C17" s="178" t="str">
        <f>Master!$P$16</f>
        <v>Yes
(GCA, Chapter 71 § 71104)</v>
      </c>
    </row>
    <row r="18" spans="2:3" ht="26.25" thickBot="1" x14ac:dyDescent="0.3">
      <c r="B18" s="172" t="s">
        <v>307</v>
      </c>
      <c r="C18" s="178" t="str">
        <f>Master!$Q$16</f>
        <v>Yes
(GCA, Chapter 71 § 71108)</v>
      </c>
    </row>
    <row r="19" spans="2:3" ht="26.25" thickBot="1" x14ac:dyDescent="0.3">
      <c r="B19" s="172" t="s">
        <v>1466</v>
      </c>
      <c r="C19" s="178" t="str">
        <f>Master!$R$16</f>
        <v>No</v>
      </c>
    </row>
    <row r="20" spans="2:3" ht="26.25" thickBot="1" x14ac:dyDescent="0.3">
      <c r="B20" s="172" t="s">
        <v>309</v>
      </c>
      <c r="C20" s="178" t="str">
        <f>Master!$S$16</f>
        <v>No</v>
      </c>
    </row>
    <row r="21" spans="2:3" ht="15.75" thickBot="1" x14ac:dyDescent="0.3">
      <c r="B21" s="172" t="s">
        <v>310</v>
      </c>
      <c r="C21" s="178" t="str">
        <f>Master!$T$16</f>
        <v>Yes</v>
      </c>
    </row>
    <row r="22" spans="2:3" ht="77.25" thickBot="1" x14ac:dyDescent="0.3">
      <c r="B22" s="172" t="s">
        <v>1504</v>
      </c>
      <c r="C22" s="173" t="str">
        <f>Master!$U$16</f>
        <v xml:space="preserve">    GCA, Chapter 71 § 71101. (3) Excavate or excavation means ...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v>
      </c>
    </row>
    <row r="23" spans="2:3" ht="15.75" thickBot="1" x14ac:dyDescent="0.3">
      <c r="B23" s="385" t="s">
        <v>60</v>
      </c>
      <c r="C23" s="385"/>
    </row>
    <row r="24" spans="2:3" ht="39" thickBot="1" x14ac:dyDescent="0.3">
      <c r="B24" s="288" t="s">
        <v>153</v>
      </c>
      <c r="C24" s="178" t="str">
        <f>Master!$V$16</f>
        <v>5
(GCA, Chapter 71 § 71105 (a))</v>
      </c>
    </row>
    <row r="25" spans="2:3" ht="115.5" thickBot="1" x14ac:dyDescent="0.3">
      <c r="B25" s="288" t="s">
        <v>312</v>
      </c>
      <c r="C25" s="179" t="str">
        <f>Master!$W$16</f>
        <v xml:space="preserve">    GCA, Chapter 71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v>
      </c>
    </row>
    <row r="26" spans="2:3" ht="26.25" thickBot="1" x14ac:dyDescent="0.3">
      <c r="B26" s="288" t="s">
        <v>313</v>
      </c>
      <c r="C26" s="178" t="str">
        <f>Master!$X$16</f>
        <v>No</v>
      </c>
    </row>
    <row r="27" spans="2:3" ht="39" thickBot="1" x14ac:dyDescent="0.3">
      <c r="B27" s="288" t="s">
        <v>1288</v>
      </c>
      <c r="C27" s="178" t="str">
        <f>Master!$Y$16</f>
        <v>Not addressed.</v>
      </c>
    </row>
    <row r="28" spans="2:3" ht="39" thickBot="1" x14ac:dyDescent="0.3">
      <c r="B28" s="288" t="s">
        <v>1289</v>
      </c>
      <c r="C28" s="178" t="str">
        <f>Master!$Z$16</f>
        <v>No</v>
      </c>
    </row>
    <row r="29" spans="2:3" ht="39" thickBot="1" x14ac:dyDescent="0.3">
      <c r="B29" s="288" t="s">
        <v>314</v>
      </c>
      <c r="C29" s="178" t="str">
        <f>Master!$AA$16</f>
        <v>Not addressed</v>
      </c>
    </row>
    <row r="30" spans="2:3" ht="51.75" thickBot="1" x14ac:dyDescent="0.3">
      <c r="B30" s="288" t="s">
        <v>315</v>
      </c>
      <c r="C30" s="178" t="str">
        <f>Master!$AB$16</f>
        <v>No</v>
      </c>
    </row>
    <row r="31" spans="2:3" ht="51.75" thickBot="1" x14ac:dyDescent="0.3">
      <c r="B31" s="288" t="s">
        <v>316</v>
      </c>
      <c r="C31" s="178" t="str">
        <f>Master!$AC$16</f>
        <v>No</v>
      </c>
    </row>
    <row r="32" spans="2:3" ht="39" thickBot="1" x14ac:dyDescent="0.3">
      <c r="B32" s="288" t="s">
        <v>1290</v>
      </c>
      <c r="C32" s="178" t="str">
        <f>Master!$AD$16</f>
        <v>Not addressed.</v>
      </c>
    </row>
    <row r="33" spans="2:3" ht="39" thickBot="1" x14ac:dyDescent="0.3">
      <c r="B33" s="288" t="s">
        <v>1291</v>
      </c>
      <c r="C33" s="178" t="str">
        <f>Master!$AE$16</f>
        <v>Yes</v>
      </c>
    </row>
    <row r="34" spans="2:3" ht="102.75" thickBot="1" x14ac:dyDescent="0.3">
      <c r="B34" s="288" t="s">
        <v>1281</v>
      </c>
      <c r="C34" s="179" t="str">
        <f>Master!$AF$16</f>
        <v xml:space="preserve">    GCA, Chapter 71 § 71105. (a) Each operator notified in accordance with § 71104 of this Chapter, shall, not less than five (5) working days in advance of the proposed excavation or demolition ...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v>
      </c>
    </row>
    <row r="35" spans="2:3" ht="39" thickBot="1" x14ac:dyDescent="0.3">
      <c r="B35" s="288" t="s">
        <v>1467</v>
      </c>
      <c r="C35" s="178" t="str">
        <f>Master!$AG$16</f>
        <v>No</v>
      </c>
    </row>
    <row r="36" spans="2:3" ht="39" thickBot="1" x14ac:dyDescent="0.3">
      <c r="B36" s="288" t="s">
        <v>1468</v>
      </c>
      <c r="C36" s="178" t="str">
        <f>Master!$AH$16</f>
        <v>Not addressed</v>
      </c>
    </row>
    <row r="37" spans="2:3" ht="26.25" thickBot="1" x14ac:dyDescent="0.3">
      <c r="B37" s="288" t="s">
        <v>1282</v>
      </c>
      <c r="C37" s="178" t="str">
        <f>Master!$AI$16</f>
        <v>No</v>
      </c>
    </row>
    <row r="38" spans="2:3" ht="51.75" thickBot="1" x14ac:dyDescent="0.3">
      <c r="B38" s="288" t="s">
        <v>317</v>
      </c>
      <c r="C38" s="178" t="str">
        <f>Master!$AJ$16</f>
        <v>No</v>
      </c>
    </row>
    <row r="39" spans="2:3" ht="51.75" thickBot="1" x14ac:dyDescent="0.3">
      <c r="B39" s="288" t="s">
        <v>318</v>
      </c>
      <c r="C39" s="178" t="str">
        <f>Master!$AK$16</f>
        <v>Not addressed.</v>
      </c>
    </row>
    <row r="40" spans="2:3" ht="39" thickBot="1" x14ac:dyDescent="0.3">
      <c r="B40" s="288" t="s">
        <v>319</v>
      </c>
      <c r="C40" s="178" t="str">
        <f>Master!$AL$16</f>
        <v>No</v>
      </c>
    </row>
    <row r="41" spans="2:3" ht="51.75" thickBot="1" x14ac:dyDescent="0.3">
      <c r="B41" s="288" t="s">
        <v>1292</v>
      </c>
      <c r="C41" s="178" t="str">
        <f>Master!$AM$16</f>
        <v>Not addressed.</v>
      </c>
    </row>
    <row r="42" spans="2:3" ht="39" thickBot="1" x14ac:dyDescent="0.3">
      <c r="B42" s="288" t="s">
        <v>1293</v>
      </c>
      <c r="C42" s="178" t="str">
        <f>Master!$AN$16</f>
        <v>No</v>
      </c>
    </row>
    <row r="43" spans="2:3" ht="39" thickBot="1" x14ac:dyDescent="0.3">
      <c r="B43" s="288" t="s">
        <v>320</v>
      </c>
      <c r="C43" s="178" t="str">
        <f>Master!$AO$16</f>
        <v>Not addressed.</v>
      </c>
    </row>
    <row r="44" spans="2:3" ht="15.75" thickBot="1" x14ac:dyDescent="0.3">
      <c r="B44" s="288" t="s">
        <v>321</v>
      </c>
      <c r="C44" s="178" t="str">
        <f>Master!$AP$16</f>
        <v>No</v>
      </c>
    </row>
    <row r="45" spans="2:3" ht="15.75" thickBot="1" x14ac:dyDescent="0.3">
      <c r="B45" s="386" t="s">
        <v>322</v>
      </c>
      <c r="C45" s="386"/>
    </row>
    <row r="46" spans="2:3" ht="26.25" thickBot="1" x14ac:dyDescent="0.3">
      <c r="B46" s="290" t="s">
        <v>1469</v>
      </c>
      <c r="C46" s="178" t="str">
        <f>Master!$AQ$16</f>
        <v>No</v>
      </c>
    </row>
    <row r="47" spans="2:3" ht="26.25" thickBot="1" x14ac:dyDescent="0.3">
      <c r="B47" s="290" t="s">
        <v>1470</v>
      </c>
      <c r="C47" s="178" t="str">
        <f>Master!$AR$16</f>
        <v>No</v>
      </c>
    </row>
    <row r="48" spans="2:3" ht="39" thickBot="1" x14ac:dyDescent="0.3">
      <c r="B48" s="290" t="s">
        <v>1471</v>
      </c>
      <c r="C48" s="178" t="str">
        <f>Master!$AS$16</f>
        <v>Not addressed.</v>
      </c>
    </row>
    <row r="49" spans="2:3" ht="26.25" thickBot="1" x14ac:dyDescent="0.3">
      <c r="B49" s="290" t="s">
        <v>326</v>
      </c>
      <c r="C49" s="178" t="str">
        <f>Master!$AT$16</f>
        <v>No</v>
      </c>
    </row>
    <row r="50" spans="2:3" ht="26.25" thickBot="1" x14ac:dyDescent="0.3">
      <c r="B50" s="290" t="s">
        <v>327</v>
      </c>
      <c r="C50" s="178" t="str">
        <f>Master!$AU$16</f>
        <v>Not addressed.</v>
      </c>
    </row>
    <row r="51" spans="2:3" ht="39" thickBot="1" x14ac:dyDescent="0.3">
      <c r="B51" s="290" t="s">
        <v>328</v>
      </c>
      <c r="C51" s="178" t="str">
        <f>Master!$AV$16</f>
        <v>No</v>
      </c>
    </row>
    <row r="52" spans="2:3" ht="39" thickBot="1" x14ac:dyDescent="0.3">
      <c r="B52" s="290" t="s">
        <v>329</v>
      </c>
      <c r="C52" s="178" t="str">
        <f>Master!$AW$16</f>
        <v>Not addressed.</v>
      </c>
    </row>
    <row r="53" spans="2:3" ht="26.25" thickBot="1" x14ac:dyDescent="0.3">
      <c r="B53" s="290" t="s">
        <v>330</v>
      </c>
      <c r="C53" s="178" t="str">
        <f>Master!$AX$16</f>
        <v>Yes</v>
      </c>
    </row>
    <row r="54" spans="2:3" ht="39" thickBot="1" x14ac:dyDescent="0.3">
      <c r="B54" s="290" t="s">
        <v>331</v>
      </c>
      <c r="C54" s="179" t="str">
        <f>Master!$AY$16</f>
        <v xml:space="preserve">    GCA, Chapter 71 § 71110.  Any person who violates any provision of this Chapter may be subject to a civil penalty not to exceed Five Thousand Dollars ($5,000.00) for the first violation, and not to exceed Ten Thousand Dollars ($10,000.00) for each successive violation within a five (5) year period. </v>
      </c>
    </row>
    <row r="55" spans="2:3" ht="26.25" thickBot="1" x14ac:dyDescent="0.3">
      <c r="B55" s="290" t="s">
        <v>332</v>
      </c>
      <c r="C55" s="178" t="str">
        <f>Master!$AZ$16</f>
        <v>No</v>
      </c>
    </row>
    <row r="56" spans="2:3" ht="26.25" thickBot="1" x14ac:dyDescent="0.3">
      <c r="B56" s="290" t="s">
        <v>333</v>
      </c>
      <c r="C56" s="179" t="str">
        <f>Master!$BA$16</f>
        <v xml:space="preserve">    GCA, Chapter 71 § 71110.  "...All penalties recovered in any such actions shall be paid to the operator of the utility which was damaged...."  [Indicates penalties/fines are only assessed against damaging excavator.]</v>
      </c>
    </row>
    <row r="57" spans="2:3" ht="26.25" thickBot="1" x14ac:dyDescent="0.3">
      <c r="B57" s="290" t="s">
        <v>334</v>
      </c>
      <c r="C57" s="178" t="str">
        <f>Master!$BB$16</f>
        <v>No</v>
      </c>
    </row>
    <row r="58" spans="2:3" ht="26.25" thickBot="1" x14ac:dyDescent="0.3">
      <c r="B58" s="290" t="s">
        <v>335</v>
      </c>
      <c r="C58" s="178" t="str">
        <f>Master!$BC$16</f>
        <v>Not addressed.</v>
      </c>
    </row>
    <row r="59" spans="2:3" ht="39" thickBot="1" x14ac:dyDescent="0.3">
      <c r="B59" s="290" t="s">
        <v>200</v>
      </c>
      <c r="C59" s="179" t="str">
        <f>Master!$BD$16</f>
        <v xml:space="preserve">    GCA, Chapter 71 § 71110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v>
      </c>
    </row>
    <row r="60" spans="2:3" ht="39" thickBot="1" x14ac:dyDescent="0.3">
      <c r="B60" s="290" t="s">
        <v>336</v>
      </c>
      <c r="C60" s="178" t="str">
        <f>Master!$BE$16</f>
        <v>No</v>
      </c>
    </row>
    <row r="61" spans="2:3" ht="51.75" thickBot="1" x14ac:dyDescent="0.3">
      <c r="B61" s="290" t="s">
        <v>651</v>
      </c>
      <c r="C61" s="178" t="str">
        <f>Master!$BF$16</f>
        <v>No</v>
      </c>
    </row>
    <row r="62" spans="2:3" ht="51.75" thickBot="1" x14ac:dyDescent="0.3">
      <c r="B62" s="290" t="s">
        <v>477</v>
      </c>
      <c r="C62" s="178" t="str">
        <f>Master!$BG$16</f>
        <v>No</v>
      </c>
    </row>
    <row r="63" spans="2:3" ht="51.75" thickBot="1" x14ac:dyDescent="0.3">
      <c r="B63" s="290" t="s">
        <v>478</v>
      </c>
      <c r="C63" s="178" t="str">
        <f>Master!$BH$16</f>
        <v>No</v>
      </c>
    </row>
    <row r="64" spans="2:3" ht="15.75" thickBot="1" x14ac:dyDescent="0.3">
      <c r="B64" s="387" t="s">
        <v>339</v>
      </c>
      <c r="C64" s="387"/>
    </row>
    <row r="65" spans="2:3" ht="15.75" thickBot="1" x14ac:dyDescent="0.3">
      <c r="B65" s="291" t="s">
        <v>340</v>
      </c>
      <c r="C65" s="163" t="str">
        <f>Master!$BI$16</f>
        <v>Guam Code Annotated (GCA), Chapter 71 Underground Utility Damage Prevention, §§ 71101-71110</v>
      </c>
    </row>
    <row r="66" spans="2:3" ht="26.25" thickBot="1" x14ac:dyDescent="0.3">
      <c r="B66" s="291" t="s">
        <v>341</v>
      </c>
      <c r="C66" s="184">
        <f>Master!$BJ$16</f>
        <v>39843</v>
      </c>
    </row>
    <row r="67" spans="2:3" ht="26.25" thickBot="1" x14ac:dyDescent="0.3">
      <c r="B67" s="291" t="s">
        <v>342</v>
      </c>
      <c r="C67" s="184" t="str">
        <f>Master!$BK$16</f>
        <v>No</v>
      </c>
    </row>
    <row r="68" spans="2:3" ht="26.25" thickBot="1" x14ac:dyDescent="0.3">
      <c r="B68" s="291" t="s">
        <v>343</v>
      </c>
      <c r="C68" s="184" t="str">
        <f>Master!$BL$16</f>
        <v>None</v>
      </c>
    </row>
    <row r="69" spans="2:3" ht="26.25" thickBot="1" x14ac:dyDescent="0.3">
      <c r="B69" s="291" t="s">
        <v>1472</v>
      </c>
      <c r="C69" s="184" t="str">
        <f>Master!$BM$16</f>
        <v>Guam Code Annotated does not address the existence or use of a one-call center</v>
      </c>
    </row>
    <row r="70" spans="2:3" ht="15.75" thickBot="1" x14ac:dyDescent="0.3">
      <c r="B70" s="381" t="s">
        <v>377</v>
      </c>
      <c r="C70" s="382"/>
    </row>
    <row r="71" spans="2:3" ht="15.75" thickBot="1" x14ac:dyDescent="0.3">
      <c r="B71" s="292" t="s">
        <v>74</v>
      </c>
      <c r="C71" s="178" t="str">
        <f>Master!$BN$16</f>
        <v>Guam does not have a One-Call Center</v>
      </c>
    </row>
    <row r="72" spans="2:3" ht="51.75" thickBot="1" x14ac:dyDescent="0.3">
      <c r="B72" s="292" t="s">
        <v>138</v>
      </c>
      <c r="C72" s="182">
        <f>Master!$BO$16</f>
        <v>0</v>
      </c>
    </row>
  </sheetData>
  <mergeCells count="6">
    <mergeCell ref="B70:C70"/>
    <mergeCell ref="B1:C1"/>
    <mergeCell ref="B2:C2"/>
    <mergeCell ref="B23:C23"/>
    <mergeCell ref="B45:C45"/>
    <mergeCell ref="B64:C64"/>
  </mergeCells>
  <hyperlinks>
    <hyperlink ref="C65" r:id="rId1" display="http://www.guamcourts.org/CompilerofLaws/GCA/21gca/21gc071.PDF" xr:uid="{00000000-0004-0000-1200-000000000000}"/>
  </hyperlinks>
  <pageMargins left="0.7" right="0.7" top="0.75" bottom="0.75" header="0.3" footer="0.3"/>
  <pageSetup scale="75" fitToHeight="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3"/>
  </sheetPr>
  <dimension ref="A1:BO100"/>
  <sheetViews>
    <sheetView showGridLines="0" tabSelected="1" zoomScaleNormal="100" workbookViewId="0">
      <pane xSplit="1" ySplit="4" topLeftCell="B5" activePane="bottomRight" state="frozen"/>
      <selection pane="topRight" activeCell="B1" sqref="B1"/>
      <selection pane="bottomLeft" activeCell="A6" sqref="A6"/>
      <selection pane="bottomRight" activeCell="BP28" sqref="BP28"/>
    </sheetView>
  </sheetViews>
  <sheetFormatPr defaultColWidth="9.140625" defaultRowHeight="11.25" x14ac:dyDescent="0.2"/>
  <cols>
    <col min="1" max="1" width="12.7109375" style="3" customWidth="1"/>
    <col min="2" max="2" width="59.28515625" style="3" customWidth="1"/>
    <col min="3" max="3" width="46.42578125" style="3" customWidth="1"/>
    <col min="4" max="4" width="15.42578125" style="3" customWidth="1"/>
    <col min="5" max="5" width="20.85546875" style="3" customWidth="1"/>
    <col min="6" max="6" width="72.85546875" style="3" customWidth="1"/>
    <col min="7" max="7" width="19.140625" style="3" customWidth="1"/>
    <col min="8" max="8" width="41.28515625" style="3" customWidth="1"/>
    <col min="9" max="9" width="33.140625" style="3" customWidth="1"/>
    <col min="10" max="10" width="80.5703125" style="3" customWidth="1"/>
    <col min="11" max="11" width="34.5703125" style="3" customWidth="1"/>
    <col min="12" max="12" width="51.28515625" style="3" customWidth="1"/>
    <col min="13" max="13" width="58" style="3" customWidth="1"/>
    <col min="14" max="14" width="21.85546875" style="3" customWidth="1"/>
    <col min="15" max="15" width="28.5703125" style="49" customWidth="1"/>
    <col min="16" max="18" width="15.7109375" style="3" customWidth="1"/>
    <col min="19" max="19" width="23.85546875" style="3" customWidth="1"/>
    <col min="20" max="20" width="15.7109375" style="3" customWidth="1"/>
    <col min="21" max="21" width="106.28515625" style="3" customWidth="1"/>
    <col min="22" max="22" width="23.85546875" style="3" customWidth="1"/>
    <col min="23" max="23" width="82.42578125" style="3" customWidth="1"/>
    <col min="24" max="24" width="15.7109375" style="3" customWidth="1"/>
    <col min="25" max="25" width="30.7109375" style="3" customWidth="1"/>
    <col min="26" max="26" width="15.7109375" style="3" customWidth="1"/>
    <col min="27" max="27" width="84.28515625" style="3" customWidth="1"/>
    <col min="28" max="29" width="15.7109375" style="3" customWidth="1"/>
    <col min="30" max="30" width="71.28515625" style="3" customWidth="1"/>
    <col min="31" max="31" width="15.7109375" style="3" customWidth="1"/>
    <col min="32" max="32" width="55.5703125" style="3" customWidth="1"/>
    <col min="33" max="33" width="15.7109375" style="3" customWidth="1"/>
    <col min="34" max="34" width="52.140625" style="3" customWidth="1"/>
    <col min="35" max="35" width="28" style="3" customWidth="1"/>
    <col min="36" max="36" width="15.7109375" style="3" customWidth="1"/>
    <col min="37" max="37" width="46.5703125" style="3" customWidth="1"/>
    <col min="38" max="38" width="15.7109375" style="3" customWidth="1"/>
    <col min="39" max="39" width="30.7109375" style="3" customWidth="1"/>
    <col min="40" max="40" width="15.7109375" style="3" customWidth="1"/>
    <col min="41" max="41" width="32.85546875" style="3" customWidth="1"/>
    <col min="42" max="42" width="15.7109375" style="3" customWidth="1"/>
    <col min="43" max="43" width="33.7109375" style="3" customWidth="1"/>
    <col min="44" max="44" width="15.7109375" style="3" customWidth="1"/>
    <col min="45" max="45" width="83.28515625" style="3" customWidth="1"/>
    <col min="46" max="46" width="15.7109375" style="3" customWidth="1"/>
    <col min="47" max="47" width="53.42578125" style="3" customWidth="1"/>
    <col min="48" max="48" width="15.7109375" style="3" customWidth="1"/>
    <col min="49" max="49" width="61.42578125" style="3" customWidth="1"/>
    <col min="50" max="50" width="15.7109375" style="3" customWidth="1"/>
    <col min="51" max="51" width="65.42578125" style="3" customWidth="1"/>
    <col min="52" max="52" width="15.7109375" style="3" customWidth="1"/>
    <col min="53" max="53" width="62.85546875" style="3" customWidth="1"/>
    <col min="54" max="54" width="21.28515625" style="3" customWidth="1"/>
    <col min="55" max="55" width="58" style="3" customWidth="1"/>
    <col min="56" max="56" width="47" style="3" customWidth="1"/>
    <col min="57" max="57" width="38.85546875" style="3" customWidth="1"/>
    <col min="58" max="58" width="58" style="3" customWidth="1"/>
    <col min="59" max="59" width="58.7109375" style="3" customWidth="1"/>
    <col min="60" max="60" width="15.7109375" style="3" customWidth="1"/>
    <col min="61" max="61" width="36.5703125" style="3" customWidth="1"/>
    <col min="62" max="62" width="18.85546875" style="6" customWidth="1"/>
    <col min="63" max="63" width="15.7109375" style="6" customWidth="1"/>
    <col min="64" max="64" width="40.28515625" style="6" customWidth="1"/>
    <col min="65" max="65" width="19.28515625" style="47" customWidth="1"/>
    <col min="66" max="66" width="49.28515625" style="3" customWidth="1"/>
    <col min="67" max="67" width="55.7109375" style="3" customWidth="1"/>
    <col min="68" max="16384" width="9.140625" style="3"/>
  </cols>
  <sheetData>
    <row r="1" spans="1:67" s="2" customFormat="1" ht="12.75" customHeight="1" thickBot="1" x14ac:dyDescent="0.25">
      <c r="Z1" s="36"/>
      <c r="AA1" s="36"/>
      <c r="AI1" s="36" t="s">
        <v>9</v>
      </c>
      <c r="AJ1" s="36"/>
      <c r="AK1" s="36"/>
      <c r="AL1" s="36"/>
      <c r="AM1" s="36"/>
      <c r="AN1" s="36"/>
      <c r="AO1" s="36"/>
      <c r="BI1" s="89"/>
      <c r="BJ1" s="90"/>
      <c r="BK1" s="90"/>
      <c r="BL1" s="90"/>
      <c r="BM1" s="47"/>
      <c r="BN1" s="89"/>
    </row>
    <row r="2" spans="1:67" s="2" customFormat="1" ht="13.5" thickBot="1" x14ac:dyDescent="0.25">
      <c r="B2" s="360" t="s">
        <v>14</v>
      </c>
      <c r="C2" s="361"/>
      <c r="D2" s="361"/>
      <c r="E2" s="361"/>
      <c r="F2" s="361"/>
      <c r="G2" s="361"/>
      <c r="H2" s="361"/>
      <c r="I2" s="361"/>
      <c r="J2" s="361"/>
      <c r="K2" s="361"/>
      <c r="L2" s="361"/>
      <c r="M2" s="361"/>
      <c r="N2" s="361"/>
      <c r="O2" s="361"/>
      <c r="P2" s="361"/>
      <c r="Q2" s="361"/>
      <c r="R2" s="361"/>
      <c r="S2" s="361"/>
      <c r="T2" s="361"/>
      <c r="U2" s="362"/>
      <c r="V2" s="369" t="s">
        <v>60</v>
      </c>
      <c r="W2" s="369"/>
      <c r="X2" s="369"/>
      <c r="Y2" s="369"/>
      <c r="Z2" s="369"/>
      <c r="AA2" s="369"/>
      <c r="AB2" s="369"/>
      <c r="AC2" s="369"/>
      <c r="AD2" s="369"/>
      <c r="AE2" s="369"/>
      <c r="AF2" s="369"/>
      <c r="AG2" s="369"/>
      <c r="AH2" s="369"/>
      <c r="AI2" s="369"/>
      <c r="AJ2" s="369"/>
      <c r="AK2" s="369"/>
      <c r="AL2" s="369"/>
      <c r="AM2" s="369"/>
      <c r="AN2" s="369"/>
      <c r="AO2" s="369"/>
      <c r="AP2" s="370"/>
      <c r="AQ2" s="366" t="s">
        <v>1473</v>
      </c>
      <c r="AR2" s="367"/>
      <c r="AS2" s="367"/>
      <c r="AT2" s="367"/>
      <c r="AU2" s="367"/>
      <c r="AV2" s="367"/>
      <c r="AW2" s="367"/>
      <c r="AX2" s="367"/>
      <c r="AY2" s="367"/>
      <c r="AZ2" s="367"/>
      <c r="BA2" s="367"/>
      <c r="BB2" s="367"/>
      <c r="BC2" s="367"/>
      <c r="BD2" s="367"/>
      <c r="BE2" s="367"/>
      <c r="BF2" s="367"/>
      <c r="BG2" s="367"/>
      <c r="BH2" s="368"/>
      <c r="BI2" s="363" t="s">
        <v>192</v>
      </c>
      <c r="BJ2" s="364"/>
      <c r="BK2" s="364"/>
      <c r="BL2" s="364"/>
      <c r="BM2" s="365"/>
      <c r="BN2" s="356" t="s">
        <v>377</v>
      </c>
      <c r="BO2" s="357"/>
    </row>
    <row r="3" spans="1:67" s="24" customFormat="1" ht="90" x14ac:dyDescent="0.2">
      <c r="A3" s="358" t="s">
        <v>15</v>
      </c>
      <c r="B3" s="127" t="s">
        <v>159</v>
      </c>
      <c r="C3" s="127" t="s">
        <v>160</v>
      </c>
      <c r="D3" s="63" t="s">
        <v>1458</v>
      </c>
      <c r="E3" s="125" t="s">
        <v>158</v>
      </c>
      <c r="F3" s="16" t="s">
        <v>154</v>
      </c>
      <c r="G3" s="17" t="s">
        <v>116</v>
      </c>
      <c r="H3" s="17" t="s">
        <v>155</v>
      </c>
      <c r="I3" s="26" t="s">
        <v>61</v>
      </c>
      <c r="J3" s="17" t="s">
        <v>162</v>
      </c>
      <c r="K3" s="17" t="s">
        <v>161</v>
      </c>
      <c r="L3" s="17" t="s">
        <v>156</v>
      </c>
      <c r="M3" s="17" t="s">
        <v>157</v>
      </c>
      <c r="N3" s="17" t="s">
        <v>505</v>
      </c>
      <c r="O3" s="50" t="s">
        <v>198</v>
      </c>
      <c r="P3" s="51" t="s">
        <v>163</v>
      </c>
      <c r="Q3" s="17" t="s">
        <v>199</v>
      </c>
      <c r="R3" s="17" t="s">
        <v>1459</v>
      </c>
      <c r="S3" s="66" t="s">
        <v>164</v>
      </c>
      <c r="T3" s="17" t="s">
        <v>165</v>
      </c>
      <c r="U3" s="25" t="s">
        <v>166</v>
      </c>
      <c r="V3" s="73" t="s">
        <v>153</v>
      </c>
      <c r="W3" s="18" t="s">
        <v>284</v>
      </c>
      <c r="X3" s="18" t="s">
        <v>167</v>
      </c>
      <c r="Y3" s="18" t="s">
        <v>169</v>
      </c>
      <c r="Z3" s="76" t="s">
        <v>168</v>
      </c>
      <c r="AA3" s="78" t="s">
        <v>170</v>
      </c>
      <c r="AB3" s="18" t="s">
        <v>171</v>
      </c>
      <c r="AC3" s="18" t="s">
        <v>172</v>
      </c>
      <c r="AD3" s="18" t="s">
        <v>173</v>
      </c>
      <c r="AE3" s="18" t="s">
        <v>1275</v>
      </c>
      <c r="AF3" s="19" t="s">
        <v>1274</v>
      </c>
      <c r="AG3" s="19" t="s">
        <v>1460</v>
      </c>
      <c r="AH3" s="19" t="s">
        <v>1461</v>
      </c>
      <c r="AI3" s="19" t="s">
        <v>1277</v>
      </c>
      <c r="AJ3" s="76" t="s">
        <v>174</v>
      </c>
      <c r="AK3" s="76" t="s">
        <v>175</v>
      </c>
      <c r="AL3" s="76" t="s">
        <v>176</v>
      </c>
      <c r="AM3" s="76" t="s">
        <v>177</v>
      </c>
      <c r="AN3" s="76" t="s">
        <v>178</v>
      </c>
      <c r="AO3" s="76" t="s">
        <v>179</v>
      </c>
      <c r="AP3" s="20" t="s">
        <v>180</v>
      </c>
      <c r="AQ3" s="21" t="s">
        <v>1462</v>
      </c>
      <c r="AR3" s="27" t="s">
        <v>1463</v>
      </c>
      <c r="AS3" s="27" t="s">
        <v>1464</v>
      </c>
      <c r="AT3" s="27" t="s">
        <v>181</v>
      </c>
      <c r="AU3" s="27" t="s">
        <v>182</v>
      </c>
      <c r="AV3" s="27" t="s">
        <v>183</v>
      </c>
      <c r="AW3" s="27" t="s">
        <v>184</v>
      </c>
      <c r="AX3" s="22" t="s">
        <v>185</v>
      </c>
      <c r="AY3" s="22" t="s">
        <v>186</v>
      </c>
      <c r="AZ3" s="22" t="s">
        <v>187</v>
      </c>
      <c r="BA3" s="22" t="s">
        <v>188</v>
      </c>
      <c r="BB3" s="22" t="s">
        <v>190</v>
      </c>
      <c r="BC3" s="22" t="s">
        <v>189</v>
      </c>
      <c r="BD3" s="52" t="s">
        <v>200</v>
      </c>
      <c r="BE3" s="53" t="s">
        <v>191</v>
      </c>
      <c r="BF3" s="27" t="s">
        <v>406</v>
      </c>
      <c r="BG3" s="22" t="s">
        <v>407</v>
      </c>
      <c r="BH3" s="27" t="s">
        <v>408</v>
      </c>
      <c r="BI3" s="134" t="s">
        <v>195</v>
      </c>
      <c r="BJ3" s="135" t="s">
        <v>194</v>
      </c>
      <c r="BK3" s="136" t="s">
        <v>193</v>
      </c>
      <c r="BL3" s="135" t="s">
        <v>196</v>
      </c>
      <c r="BM3" s="135" t="s">
        <v>197</v>
      </c>
      <c r="BN3" s="23" t="s">
        <v>74</v>
      </c>
      <c r="BO3" s="23" t="s">
        <v>138</v>
      </c>
    </row>
    <row r="4" spans="1:67" s="1" customFormat="1" ht="13.5" customHeight="1" thickBot="1" x14ac:dyDescent="0.25">
      <c r="A4" s="359"/>
      <c r="B4" s="64"/>
      <c r="C4" s="128"/>
      <c r="D4" s="64"/>
      <c r="E4" s="126"/>
      <c r="F4" s="56" t="s">
        <v>117</v>
      </c>
      <c r="G4" s="56" t="s">
        <v>117</v>
      </c>
      <c r="H4" s="56" t="s">
        <v>117</v>
      </c>
      <c r="I4" s="56" t="s">
        <v>117</v>
      </c>
      <c r="J4" s="38"/>
      <c r="K4" s="38"/>
      <c r="L4" s="56" t="s">
        <v>117</v>
      </c>
      <c r="M4" s="56" t="s">
        <v>117</v>
      </c>
      <c r="N4" s="56" t="s">
        <v>117</v>
      </c>
      <c r="O4" s="56" t="s">
        <v>117</v>
      </c>
      <c r="P4" s="57" t="s">
        <v>117</v>
      </c>
      <c r="Q4" s="56" t="s">
        <v>117</v>
      </c>
      <c r="R4" s="56"/>
      <c r="S4" s="65" t="s">
        <v>117</v>
      </c>
      <c r="T4" s="56" t="s">
        <v>117</v>
      </c>
      <c r="U4" s="72"/>
      <c r="V4" s="74"/>
      <c r="W4" s="39"/>
      <c r="X4" s="39"/>
      <c r="Y4" s="39"/>
      <c r="Z4" s="77"/>
      <c r="AA4" s="77"/>
      <c r="AB4" s="61" t="s">
        <v>117</v>
      </c>
      <c r="AC4" s="61" t="s">
        <v>117</v>
      </c>
      <c r="AD4" s="61"/>
      <c r="AE4" s="61" t="s">
        <v>117</v>
      </c>
      <c r="AF4" s="68"/>
      <c r="AG4" s="61" t="s">
        <v>117</v>
      </c>
      <c r="AH4" s="68"/>
      <c r="AI4" s="61" t="s">
        <v>117</v>
      </c>
      <c r="AJ4" s="77"/>
      <c r="AK4" s="77"/>
      <c r="AL4" s="77"/>
      <c r="AM4" s="77"/>
      <c r="AN4" s="61" t="s">
        <v>117</v>
      </c>
      <c r="AO4" s="77"/>
      <c r="AP4" s="58" t="s">
        <v>117</v>
      </c>
      <c r="AQ4" s="59" t="s">
        <v>117</v>
      </c>
      <c r="AR4" s="48"/>
      <c r="AS4" s="48"/>
      <c r="AT4" s="48"/>
      <c r="AU4" s="48"/>
      <c r="AV4" s="60" t="s">
        <v>117</v>
      </c>
      <c r="AW4" s="48"/>
      <c r="AX4" s="60" t="s">
        <v>117</v>
      </c>
      <c r="AY4" s="40"/>
      <c r="AZ4" s="60" t="s">
        <v>117</v>
      </c>
      <c r="BA4" s="40"/>
      <c r="BB4" s="40"/>
      <c r="BC4" s="40"/>
      <c r="BD4" s="60" t="s">
        <v>117</v>
      </c>
      <c r="BE4" s="41"/>
      <c r="BF4" s="67" t="s">
        <v>117</v>
      </c>
      <c r="BG4" s="67" t="s">
        <v>117</v>
      </c>
      <c r="BH4" s="67" t="s">
        <v>117</v>
      </c>
      <c r="BI4" s="137"/>
      <c r="BJ4" s="138"/>
      <c r="BK4" s="139"/>
      <c r="BL4" s="138"/>
      <c r="BM4" s="140"/>
      <c r="BN4" s="28"/>
      <c r="BO4" s="130"/>
    </row>
    <row r="5" spans="1:67" s="1" customFormat="1" ht="247.5" x14ac:dyDescent="0.2">
      <c r="A5" s="29" t="s">
        <v>17</v>
      </c>
      <c r="B5" s="131" t="s">
        <v>1794</v>
      </c>
      <c r="C5" s="131" t="s">
        <v>1795</v>
      </c>
      <c r="D5" s="62" t="s">
        <v>63</v>
      </c>
      <c r="E5" s="62">
        <v>2</v>
      </c>
      <c r="F5" s="97" t="s">
        <v>1796</v>
      </c>
      <c r="G5" s="97" t="s">
        <v>1797</v>
      </c>
      <c r="H5" s="14" t="s">
        <v>1902</v>
      </c>
      <c r="I5" s="14" t="s">
        <v>1332</v>
      </c>
      <c r="J5" s="98" t="s">
        <v>1271</v>
      </c>
      <c r="K5" s="37" t="s">
        <v>1333</v>
      </c>
      <c r="L5" s="37" t="s">
        <v>1483</v>
      </c>
      <c r="M5" s="37" t="s">
        <v>1484</v>
      </c>
      <c r="N5" s="308" t="s">
        <v>67</v>
      </c>
      <c r="O5" s="37" t="s">
        <v>67</v>
      </c>
      <c r="P5" s="14" t="s">
        <v>1334</v>
      </c>
      <c r="Q5" s="14" t="s">
        <v>1335</v>
      </c>
      <c r="R5" s="14" t="s">
        <v>1335</v>
      </c>
      <c r="S5" s="14" t="s">
        <v>1336</v>
      </c>
      <c r="T5" s="14" t="s">
        <v>63</v>
      </c>
      <c r="U5" s="97" t="s">
        <v>1801</v>
      </c>
      <c r="V5" s="14">
        <v>2</v>
      </c>
      <c r="W5" s="98" t="s">
        <v>1802</v>
      </c>
      <c r="X5" s="37" t="s">
        <v>67</v>
      </c>
      <c r="Y5" s="37" t="s">
        <v>12</v>
      </c>
      <c r="Z5" s="37" t="s">
        <v>67</v>
      </c>
      <c r="AA5" s="98" t="s">
        <v>1426</v>
      </c>
      <c r="AB5" s="37" t="s">
        <v>67</v>
      </c>
      <c r="AC5" s="37" t="s">
        <v>63</v>
      </c>
      <c r="AD5" s="123" t="s">
        <v>1803</v>
      </c>
      <c r="AE5" s="37" t="s">
        <v>63</v>
      </c>
      <c r="AF5" s="132" t="s">
        <v>1798</v>
      </c>
      <c r="AG5" s="37" t="s">
        <v>63</v>
      </c>
      <c r="AH5" s="132" t="s">
        <v>1799</v>
      </c>
      <c r="AI5" s="37" t="s">
        <v>67</v>
      </c>
      <c r="AJ5" s="37" t="s">
        <v>63</v>
      </c>
      <c r="AK5" s="98" t="s">
        <v>1804</v>
      </c>
      <c r="AL5" s="37" t="s">
        <v>63</v>
      </c>
      <c r="AM5" s="98" t="s">
        <v>1805</v>
      </c>
      <c r="AN5" s="37" t="s">
        <v>67</v>
      </c>
      <c r="AO5" s="37" t="s">
        <v>3</v>
      </c>
      <c r="AP5" s="37" t="s">
        <v>1337</v>
      </c>
      <c r="AQ5" s="14" t="s">
        <v>1800</v>
      </c>
      <c r="AR5" s="14" t="s">
        <v>67</v>
      </c>
      <c r="AS5" s="14" t="s">
        <v>3</v>
      </c>
      <c r="AT5" s="14" t="s">
        <v>63</v>
      </c>
      <c r="AU5" s="97" t="s">
        <v>1806</v>
      </c>
      <c r="AV5" s="14" t="s">
        <v>67</v>
      </c>
      <c r="AW5" s="14" t="s">
        <v>12</v>
      </c>
      <c r="AX5" s="14" t="s">
        <v>63</v>
      </c>
      <c r="AY5" s="98" t="s">
        <v>1807</v>
      </c>
      <c r="AZ5" s="14" t="s">
        <v>63</v>
      </c>
      <c r="BA5" s="98" t="s">
        <v>1807</v>
      </c>
      <c r="BB5" s="37" t="s">
        <v>63</v>
      </c>
      <c r="BC5" s="98" t="s">
        <v>1807</v>
      </c>
      <c r="BD5" s="98" t="s">
        <v>1903</v>
      </c>
      <c r="BE5" s="14" t="s">
        <v>67</v>
      </c>
      <c r="BF5" s="14" t="s">
        <v>1808</v>
      </c>
      <c r="BG5" s="14" t="s">
        <v>67</v>
      </c>
      <c r="BH5" s="14" t="s">
        <v>67</v>
      </c>
      <c r="BI5" s="133" t="s">
        <v>1338</v>
      </c>
      <c r="BJ5" s="119">
        <v>43622</v>
      </c>
      <c r="BK5" s="30" t="s">
        <v>67</v>
      </c>
      <c r="BL5" s="30" t="s">
        <v>115</v>
      </c>
      <c r="BM5" s="46" t="s">
        <v>201</v>
      </c>
      <c r="BN5" s="97"/>
      <c r="BO5" s="129"/>
    </row>
    <row r="6" spans="1:67" s="1" customFormat="1" ht="168.75" x14ac:dyDescent="0.2">
      <c r="A6" s="29" t="s">
        <v>18</v>
      </c>
      <c r="B6" s="99" t="s">
        <v>204</v>
      </c>
      <c r="C6" s="99" t="s">
        <v>203</v>
      </c>
      <c r="D6" s="84" t="s">
        <v>63</v>
      </c>
      <c r="E6" s="84">
        <v>2</v>
      </c>
      <c r="F6" s="99" t="s">
        <v>212</v>
      </c>
      <c r="G6" s="15" t="s">
        <v>3</v>
      </c>
      <c r="H6" s="15" t="s">
        <v>67</v>
      </c>
      <c r="I6" s="99" t="s">
        <v>205</v>
      </c>
      <c r="J6" s="99" t="s">
        <v>206</v>
      </c>
      <c r="K6" s="15" t="s">
        <v>67</v>
      </c>
      <c r="L6" s="15" t="s">
        <v>63</v>
      </c>
      <c r="M6" s="15" t="s">
        <v>1339</v>
      </c>
      <c r="N6" s="15" t="s">
        <v>67</v>
      </c>
      <c r="O6" s="15" t="s">
        <v>67</v>
      </c>
      <c r="P6" s="15" t="s">
        <v>67</v>
      </c>
      <c r="Q6" s="15" t="s">
        <v>1340</v>
      </c>
      <c r="R6" s="15" t="s">
        <v>67</v>
      </c>
      <c r="S6" s="15" t="s">
        <v>1640</v>
      </c>
      <c r="T6" s="15" t="s">
        <v>63</v>
      </c>
      <c r="U6" s="99" t="s">
        <v>1341</v>
      </c>
      <c r="V6" s="15">
        <v>2</v>
      </c>
      <c r="W6" s="99" t="s">
        <v>1427</v>
      </c>
      <c r="X6" s="15" t="s">
        <v>67</v>
      </c>
      <c r="Y6" s="15" t="s">
        <v>3</v>
      </c>
      <c r="Z6" s="15" t="s">
        <v>67</v>
      </c>
      <c r="AA6" s="99" t="s">
        <v>207</v>
      </c>
      <c r="AB6" s="15" t="s">
        <v>67</v>
      </c>
      <c r="AC6" s="15" t="s">
        <v>67</v>
      </c>
      <c r="AD6" s="15" t="s">
        <v>3</v>
      </c>
      <c r="AE6" s="15" t="s">
        <v>63</v>
      </c>
      <c r="AF6" s="99" t="s">
        <v>208</v>
      </c>
      <c r="AG6" s="15" t="s">
        <v>67</v>
      </c>
      <c r="AH6" s="15" t="s">
        <v>12</v>
      </c>
      <c r="AI6" s="15" t="s">
        <v>67</v>
      </c>
      <c r="AJ6" s="15" t="s">
        <v>67</v>
      </c>
      <c r="AK6" s="15" t="s">
        <v>3</v>
      </c>
      <c r="AL6" s="15" t="s">
        <v>67</v>
      </c>
      <c r="AM6" s="15" t="s">
        <v>3</v>
      </c>
      <c r="AN6" s="15" t="s">
        <v>67</v>
      </c>
      <c r="AO6" s="15" t="s">
        <v>3</v>
      </c>
      <c r="AP6" s="15" t="s">
        <v>67</v>
      </c>
      <c r="AQ6" s="15" t="s">
        <v>67</v>
      </c>
      <c r="AR6" s="15" t="s">
        <v>67</v>
      </c>
      <c r="AS6" s="15" t="s">
        <v>3</v>
      </c>
      <c r="AT6" s="15" t="s">
        <v>67</v>
      </c>
      <c r="AU6" s="15" t="s">
        <v>3</v>
      </c>
      <c r="AV6" s="15" t="s">
        <v>67</v>
      </c>
      <c r="AW6" s="15" t="s">
        <v>3</v>
      </c>
      <c r="AX6" s="15" t="s">
        <v>63</v>
      </c>
      <c r="AY6" s="99" t="s">
        <v>209</v>
      </c>
      <c r="AZ6" s="15" t="s">
        <v>63</v>
      </c>
      <c r="BA6" s="99" t="s">
        <v>210</v>
      </c>
      <c r="BB6" s="15" t="s">
        <v>63</v>
      </c>
      <c r="BC6" s="99" t="s">
        <v>1273</v>
      </c>
      <c r="BD6" s="15" t="s">
        <v>211</v>
      </c>
      <c r="BE6" s="15" t="s">
        <v>67</v>
      </c>
      <c r="BF6" s="15" t="s">
        <v>67</v>
      </c>
      <c r="BG6" s="15" t="s">
        <v>67</v>
      </c>
      <c r="BH6" s="15" t="s">
        <v>67</v>
      </c>
      <c r="BI6" s="99" t="s">
        <v>1904</v>
      </c>
      <c r="BJ6" s="120" t="s">
        <v>202</v>
      </c>
      <c r="BK6" s="31" t="s">
        <v>67</v>
      </c>
      <c r="BL6" s="141" t="s">
        <v>115</v>
      </c>
      <c r="BM6" s="351" t="s">
        <v>1905</v>
      </c>
      <c r="BN6" s="99" t="s">
        <v>1272</v>
      </c>
      <c r="BO6" s="29"/>
    </row>
    <row r="7" spans="1:67" ht="360" x14ac:dyDescent="0.2">
      <c r="A7" s="29" t="s">
        <v>19</v>
      </c>
      <c r="B7" s="112" t="s">
        <v>218</v>
      </c>
      <c r="C7" s="62" t="s">
        <v>12</v>
      </c>
      <c r="D7" s="14" t="s">
        <v>1474</v>
      </c>
      <c r="E7" s="97" t="s">
        <v>216</v>
      </c>
      <c r="F7" s="98" t="s">
        <v>217</v>
      </c>
      <c r="G7" s="14" t="s">
        <v>219</v>
      </c>
      <c r="H7" s="14" t="s">
        <v>220</v>
      </c>
      <c r="I7" s="14" t="s">
        <v>1342</v>
      </c>
      <c r="J7" s="97" t="s">
        <v>1428</v>
      </c>
      <c r="K7" s="14" t="s">
        <v>63</v>
      </c>
      <c r="L7" s="14" t="s">
        <v>1475</v>
      </c>
      <c r="M7" s="14" t="s">
        <v>1476</v>
      </c>
      <c r="N7" s="14" t="s">
        <v>1477</v>
      </c>
      <c r="O7" s="37" t="s">
        <v>1641</v>
      </c>
      <c r="P7" s="14" t="s">
        <v>1477</v>
      </c>
      <c r="Q7" s="14" t="s">
        <v>1343</v>
      </c>
      <c r="R7" s="14" t="s">
        <v>67</v>
      </c>
      <c r="S7" s="14" t="s">
        <v>1344</v>
      </c>
      <c r="T7" s="14" t="s">
        <v>67</v>
      </c>
      <c r="U7" s="97" t="s">
        <v>1429</v>
      </c>
      <c r="V7" s="97" t="s">
        <v>216</v>
      </c>
      <c r="W7" s="97" t="s">
        <v>221</v>
      </c>
      <c r="X7" s="14" t="s">
        <v>67</v>
      </c>
      <c r="Y7" s="14" t="s">
        <v>12</v>
      </c>
      <c r="Z7" s="14" t="s">
        <v>67</v>
      </c>
      <c r="AA7" s="97" t="s">
        <v>1352</v>
      </c>
      <c r="AB7" s="14" t="s">
        <v>1345</v>
      </c>
      <c r="AC7" s="14" t="s">
        <v>63</v>
      </c>
      <c r="AD7" s="97" t="s">
        <v>1430</v>
      </c>
      <c r="AE7" s="14" t="s">
        <v>140</v>
      </c>
      <c r="AF7" s="97" t="s">
        <v>1514</v>
      </c>
      <c r="AG7" s="14" t="s">
        <v>140</v>
      </c>
      <c r="AH7" s="97" t="s">
        <v>1514</v>
      </c>
      <c r="AI7" s="14" t="s">
        <v>67</v>
      </c>
      <c r="AJ7" s="14" t="s">
        <v>63</v>
      </c>
      <c r="AK7" s="97" t="s">
        <v>1346</v>
      </c>
      <c r="AL7" s="14" t="s">
        <v>67</v>
      </c>
      <c r="AM7" s="14" t="s">
        <v>12</v>
      </c>
      <c r="AN7" s="14" t="s">
        <v>63</v>
      </c>
      <c r="AO7" s="97" t="s">
        <v>1347</v>
      </c>
      <c r="AP7" s="14" t="s">
        <v>1348</v>
      </c>
      <c r="AQ7" s="14" t="s">
        <v>1349</v>
      </c>
      <c r="AR7" s="14" t="s">
        <v>63</v>
      </c>
      <c r="AS7" s="97" t="s">
        <v>222</v>
      </c>
      <c r="AT7" s="14" t="s">
        <v>67</v>
      </c>
      <c r="AU7" s="14" t="s">
        <v>3</v>
      </c>
      <c r="AV7" s="14" t="s">
        <v>67</v>
      </c>
      <c r="AW7" s="14" t="s">
        <v>3</v>
      </c>
      <c r="AX7" s="14" t="s">
        <v>63</v>
      </c>
      <c r="AY7" s="97" t="s">
        <v>223</v>
      </c>
      <c r="AZ7" s="14" t="s">
        <v>63</v>
      </c>
      <c r="BA7" s="97" t="s">
        <v>223</v>
      </c>
      <c r="BB7" s="14" t="s">
        <v>63</v>
      </c>
      <c r="BC7" s="97" t="s">
        <v>1350</v>
      </c>
      <c r="BD7" s="97" t="s">
        <v>1351</v>
      </c>
      <c r="BE7" s="14" t="s">
        <v>67</v>
      </c>
      <c r="BF7" s="14" t="s">
        <v>1642</v>
      </c>
      <c r="BG7" s="14" t="s">
        <v>67</v>
      </c>
      <c r="BH7" s="14" t="s">
        <v>67</v>
      </c>
      <c r="BI7" s="42" t="s">
        <v>1299</v>
      </c>
      <c r="BJ7" s="121">
        <v>42588</v>
      </c>
      <c r="BK7" s="32" t="s">
        <v>63</v>
      </c>
      <c r="BL7" s="42" t="s">
        <v>214</v>
      </c>
      <c r="BM7" s="42" t="s">
        <v>213</v>
      </c>
      <c r="BN7" s="97" t="s">
        <v>215</v>
      </c>
      <c r="BO7" s="29"/>
    </row>
    <row r="8" spans="1:67" s="1" customFormat="1" ht="222.75" customHeight="1" x14ac:dyDescent="0.2">
      <c r="A8" s="29" t="s">
        <v>20</v>
      </c>
      <c r="B8" s="99" t="s">
        <v>226</v>
      </c>
      <c r="C8" s="99" t="s">
        <v>225</v>
      </c>
      <c r="D8" s="84" t="s">
        <v>63</v>
      </c>
      <c r="E8" s="84">
        <v>2</v>
      </c>
      <c r="F8" s="99" t="s">
        <v>235</v>
      </c>
      <c r="G8" s="15" t="s">
        <v>1763</v>
      </c>
      <c r="H8" s="15" t="s">
        <v>1357</v>
      </c>
      <c r="I8" s="15" t="s">
        <v>1356</v>
      </c>
      <c r="J8" s="99" t="s">
        <v>236</v>
      </c>
      <c r="K8" s="15" t="s">
        <v>1355</v>
      </c>
      <c r="L8" s="15" t="s">
        <v>67</v>
      </c>
      <c r="M8" s="15" t="s">
        <v>67</v>
      </c>
      <c r="N8" s="15" t="s">
        <v>67</v>
      </c>
      <c r="O8" s="15" t="s">
        <v>67</v>
      </c>
      <c r="P8" s="15" t="s">
        <v>227</v>
      </c>
      <c r="Q8" s="15" t="s">
        <v>237</v>
      </c>
      <c r="R8" s="15" t="s">
        <v>238</v>
      </c>
      <c r="S8" s="15" t="s">
        <v>1353</v>
      </c>
      <c r="T8" s="15" t="s">
        <v>63</v>
      </c>
      <c r="U8" s="99" t="s">
        <v>228</v>
      </c>
      <c r="V8" s="15">
        <v>2</v>
      </c>
      <c r="W8" s="99" t="s">
        <v>229</v>
      </c>
      <c r="X8" s="15" t="s">
        <v>67</v>
      </c>
      <c r="Y8" s="15" t="s">
        <v>3</v>
      </c>
      <c r="Z8" s="15" t="s">
        <v>63</v>
      </c>
      <c r="AA8" s="99" t="s">
        <v>230</v>
      </c>
      <c r="AB8" s="15" t="s">
        <v>67</v>
      </c>
      <c r="AC8" s="15" t="s">
        <v>63</v>
      </c>
      <c r="AD8" s="99" t="s">
        <v>1358</v>
      </c>
      <c r="AE8" s="15" t="s">
        <v>63</v>
      </c>
      <c r="AF8" s="15" t="s">
        <v>1906</v>
      </c>
      <c r="AG8" s="15" t="s">
        <v>67</v>
      </c>
      <c r="AH8" s="15" t="s">
        <v>12</v>
      </c>
      <c r="AI8" s="15" t="s">
        <v>67</v>
      </c>
      <c r="AJ8" s="15" t="s">
        <v>63</v>
      </c>
      <c r="AK8" s="99" t="s">
        <v>231</v>
      </c>
      <c r="AL8" s="15" t="s">
        <v>63</v>
      </c>
      <c r="AM8" s="101" t="s">
        <v>232</v>
      </c>
      <c r="AN8" s="15" t="s">
        <v>63</v>
      </c>
      <c r="AO8" s="101" t="s">
        <v>233</v>
      </c>
      <c r="AP8" s="15" t="s">
        <v>67</v>
      </c>
      <c r="AQ8" s="15" t="s">
        <v>1354</v>
      </c>
      <c r="AR8" s="15" t="s">
        <v>63</v>
      </c>
      <c r="AS8" s="99" t="s">
        <v>234</v>
      </c>
      <c r="AT8" s="15" t="s">
        <v>67</v>
      </c>
      <c r="AU8" s="15" t="s">
        <v>3</v>
      </c>
      <c r="AV8" s="15" t="s">
        <v>67</v>
      </c>
      <c r="AW8" s="15" t="s">
        <v>3</v>
      </c>
      <c r="AX8" s="15" t="s">
        <v>63</v>
      </c>
      <c r="AY8" s="99" t="s">
        <v>1431</v>
      </c>
      <c r="AZ8" s="15" t="s">
        <v>63</v>
      </c>
      <c r="BA8" s="99" t="s">
        <v>1432</v>
      </c>
      <c r="BB8" s="15" t="s">
        <v>140</v>
      </c>
      <c r="BC8" s="99" t="s">
        <v>1643</v>
      </c>
      <c r="BD8" s="99" t="s">
        <v>1478</v>
      </c>
      <c r="BE8" s="15" t="s">
        <v>67</v>
      </c>
      <c r="BF8" s="15" t="s">
        <v>67</v>
      </c>
      <c r="BG8" s="15" t="s">
        <v>67</v>
      </c>
      <c r="BH8" s="15" t="s">
        <v>67</v>
      </c>
      <c r="BI8" s="124" t="s">
        <v>1907</v>
      </c>
      <c r="BJ8" s="346">
        <v>42821</v>
      </c>
      <c r="BK8" s="31" t="s">
        <v>63</v>
      </c>
      <c r="BL8" s="100" t="s">
        <v>224</v>
      </c>
      <c r="BM8" s="43" t="s">
        <v>1908</v>
      </c>
      <c r="BN8" s="100" t="s">
        <v>224</v>
      </c>
      <c r="BO8" s="29"/>
    </row>
    <row r="9" spans="1:67" s="1" customFormat="1" ht="375" customHeight="1" x14ac:dyDescent="0.2">
      <c r="A9" s="29" t="s">
        <v>1909</v>
      </c>
      <c r="B9" s="314" t="s">
        <v>1571</v>
      </c>
      <c r="C9" s="314" t="s">
        <v>1910</v>
      </c>
      <c r="D9" s="315" t="s">
        <v>63</v>
      </c>
      <c r="E9" s="315">
        <v>2</v>
      </c>
      <c r="F9" s="314" t="s">
        <v>1572</v>
      </c>
      <c r="G9" s="308" t="s">
        <v>1565</v>
      </c>
      <c r="H9" s="308" t="s">
        <v>1570</v>
      </c>
      <c r="I9" s="308" t="s">
        <v>1566</v>
      </c>
      <c r="J9" s="316" t="s">
        <v>1645</v>
      </c>
      <c r="K9" s="308" t="s">
        <v>1567</v>
      </c>
      <c r="L9" s="308" t="s">
        <v>67</v>
      </c>
      <c r="M9" s="308" t="s">
        <v>1911</v>
      </c>
      <c r="N9" s="308" t="s">
        <v>1364</v>
      </c>
      <c r="O9" s="308" t="s">
        <v>1360</v>
      </c>
      <c r="P9" s="308" t="s">
        <v>1361</v>
      </c>
      <c r="Q9" s="308" t="s">
        <v>1362</v>
      </c>
      <c r="R9" s="308" t="s">
        <v>1912</v>
      </c>
      <c r="S9" s="308" t="s">
        <v>1363</v>
      </c>
      <c r="T9" s="308" t="s">
        <v>63</v>
      </c>
      <c r="U9" s="317" t="s">
        <v>239</v>
      </c>
      <c r="V9" s="308">
        <v>2</v>
      </c>
      <c r="W9" s="317" t="s">
        <v>1479</v>
      </c>
      <c r="X9" s="308" t="s">
        <v>63</v>
      </c>
      <c r="Y9" s="318" t="s">
        <v>1365</v>
      </c>
      <c r="Z9" s="308" t="s">
        <v>63</v>
      </c>
      <c r="AA9" s="317" t="s">
        <v>1359</v>
      </c>
      <c r="AB9" s="308" t="s">
        <v>67</v>
      </c>
      <c r="AC9" s="308" t="s">
        <v>63</v>
      </c>
      <c r="AD9" s="317" t="s">
        <v>1573</v>
      </c>
      <c r="AE9" s="308" t="s">
        <v>63</v>
      </c>
      <c r="AF9" s="314" t="s">
        <v>1913</v>
      </c>
      <c r="AG9" s="308" t="s">
        <v>63</v>
      </c>
      <c r="AH9" s="317" t="s">
        <v>1914</v>
      </c>
      <c r="AI9" s="319" t="s">
        <v>67</v>
      </c>
      <c r="AJ9" s="308" t="s">
        <v>67</v>
      </c>
      <c r="AK9" s="320" t="s">
        <v>3</v>
      </c>
      <c r="AL9" s="308" t="s">
        <v>67</v>
      </c>
      <c r="AM9" s="308" t="s">
        <v>3</v>
      </c>
      <c r="AN9" s="308" t="s">
        <v>67</v>
      </c>
      <c r="AO9" s="308" t="s">
        <v>3</v>
      </c>
      <c r="AP9" s="308" t="s">
        <v>67</v>
      </c>
      <c r="AQ9" s="308" t="s">
        <v>63</v>
      </c>
      <c r="AR9" s="308" t="s">
        <v>63</v>
      </c>
      <c r="AS9" s="317" t="s">
        <v>1574</v>
      </c>
      <c r="AT9" s="308" t="s">
        <v>63</v>
      </c>
      <c r="AU9" s="317" t="s">
        <v>240</v>
      </c>
      <c r="AV9" s="308" t="s">
        <v>63</v>
      </c>
      <c r="AW9" s="317" t="s">
        <v>1915</v>
      </c>
      <c r="AX9" s="308" t="s">
        <v>63</v>
      </c>
      <c r="AY9" s="317" t="s">
        <v>1916</v>
      </c>
      <c r="AZ9" s="308" t="s">
        <v>63</v>
      </c>
      <c r="BA9" s="317" t="s">
        <v>1916</v>
      </c>
      <c r="BB9" s="308" t="s">
        <v>67</v>
      </c>
      <c r="BC9" s="308" t="s">
        <v>3</v>
      </c>
      <c r="BD9" s="317" t="s">
        <v>1917</v>
      </c>
      <c r="BE9" s="308" t="s">
        <v>1575</v>
      </c>
      <c r="BF9" s="308" t="s">
        <v>241</v>
      </c>
      <c r="BG9" s="308" t="s">
        <v>1918</v>
      </c>
      <c r="BH9" s="308" t="s">
        <v>67</v>
      </c>
      <c r="BI9" s="142" t="s">
        <v>1568</v>
      </c>
      <c r="BJ9" s="326">
        <v>44489</v>
      </c>
      <c r="BK9" s="32" t="s">
        <v>67</v>
      </c>
      <c r="BL9" s="103" t="s">
        <v>1569</v>
      </c>
      <c r="BM9" s="62" t="s">
        <v>1433</v>
      </c>
      <c r="BO9" s="115"/>
    </row>
    <row r="10" spans="1:67" s="1" customFormat="1" ht="270" x14ac:dyDescent="0.2">
      <c r="A10" s="29" t="s">
        <v>21</v>
      </c>
      <c r="B10" s="321" t="s">
        <v>1646</v>
      </c>
      <c r="C10" s="321" t="s">
        <v>242</v>
      </c>
      <c r="D10" s="322" t="s">
        <v>63</v>
      </c>
      <c r="E10" s="322">
        <v>2</v>
      </c>
      <c r="F10" s="321" t="s">
        <v>1919</v>
      </c>
      <c r="G10" s="323" t="s">
        <v>243</v>
      </c>
      <c r="H10" s="323" t="s">
        <v>1589</v>
      </c>
      <c r="I10" s="323" t="s">
        <v>244</v>
      </c>
      <c r="J10" s="321" t="s">
        <v>1590</v>
      </c>
      <c r="K10" s="323" t="s">
        <v>1592</v>
      </c>
      <c r="L10" s="323" t="s">
        <v>1591</v>
      </c>
      <c r="M10" s="323" t="s">
        <v>245</v>
      </c>
      <c r="N10" s="323" t="s">
        <v>246</v>
      </c>
      <c r="O10" s="323" t="s">
        <v>1592</v>
      </c>
      <c r="P10" s="323" t="s">
        <v>1920</v>
      </c>
      <c r="Q10" s="323" t="s">
        <v>63</v>
      </c>
      <c r="R10" s="323" t="s">
        <v>63</v>
      </c>
      <c r="S10" s="323" t="s">
        <v>1593</v>
      </c>
      <c r="T10" s="323" t="s">
        <v>63</v>
      </c>
      <c r="U10" s="324" t="s">
        <v>1921</v>
      </c>
      <c r="V10" s="323">
        <v>2</v>
      </c>
      <c r="W10" s="321" t="s">
        <v>1922</v>
      </c>
      <c r="X10" s="323" t="s">
        <v>67</v>
      </c>
      <c r="Y10" s="323" t="s">
        <v>3</v>
      </c>
      <c r="Z10" s="323" t="s">
        <v>63</v>
      </c>
      <c r="AA10" s="321" t="s">
        <v>1594</v>
      </c>
      <c r="AB10" s="323" t="s">
        <v>1595</v>
      </c>
      <c r="AC10" s="323" t="s">
        <v>1596</v>
      </c>
      <c r="AD10" s="321" t="s">
        <v>1597</v>
      </c>
      <c r="AE10" s="323" t="s">
        <v>67</v>
      </c>
      <c r="AF10" s="322" t="s">
        <v>1599</v>
      </c>
      <c r="AG10" s="323" t="s">
        <v>63</v>
      </c>
      <c r="AH10" s="325" t="s">
        <v>1598</v>
      </c>
      <c r="AI10" s="323" t="s">
        <v>67</v>
      </c>
      <c r="AJ10" s="313" t="s">
        <v>63</v>
      </c>
      <c r="AK10" s="312" t="s">
        <v>1923</v>
      </c>
      <c r="AL10" s="308" t="s">
        <v>63</v>
      </c>
      <c r="AM10" s="317" t="s">
        <v>1924</v>
      </c>
      <c r="AN10" s="308" t="s">
        <v>63</v>
      </c>
      <c r="AO10" s="317" t="s">
        <v>1925</v>
      </c>
      <c r="AP10" s="308" t="s">
        <v>1926</v>
      </c>
      <c r="AQ10" s="308" t="s">
        <v>63</v>
      </c>
      <c r="AR10" s="308" t="s">
        <v>63</v>
      </c>
      <c r="AS10" s="314" t="s">
        <v>1927</v>
      </c>
      <c r="AT10" s="308" t="s">
        <v>63</v>
      </c>
      <c r="AU10" s="318" t="s">
        <v>1928</v>
      </c>
      <c r="AV10" s="308" t="s">
        <v>63</v>
      </c>
      <c r="AW10" s="308" t="s">
        <v>1929</v>
      </c>
      <c r="AX10" s="308" t="s">
        <v>63</v>
      </c>
      <c r="AY10" s="317" t="s">
        <v>1600</v>
      </c>
      <c r="AZ10" s="308" t="s">
        <v>63</v>
      </c>
      <c r="BA10" s="317" t="s">
        <v>1600</v>
      </c>
      <c r="BB10" s="308" t="s">
        <v>63</v>
      </c>
      <c r="BC10" s="317" t="s">
        <v>1600</v>
      </c>
      <c r="BD10" s="317" t="s">
        <v>1930</v>
      </c>
      <c r="BE10" s="308" t="s">
        <v>67</v>
      </c>
      <c r="BF10" s="308" t="s">
        <v>247</v>
      </c>
      <c r="BG10" s="315" t="s">
        <v>93</v>
      </c>
      <c r="BH10" s="308" t="s">
        <v>67</v>
      </c>
      <c r="BI10" s="337" t="s">
        <v>1716</v>
      </c>
      <c r="BJ10" s="326">
        <v>44337</v>
      </c>
      <c r="BK10" s="327" t="s">
        <v>67</v>
      </c>
      <c r="BL10" s="328" t="s">
        <v>1601</v>
      </c>
      <c r="BM10" s="329" t="s">
        <v>1512</v>
      </c>
      <c r="BN10" s="317"/>
      <c r="BO10" s="29"/>
    </row>
    <row r="11" spans="1:67" s="1" customFormat="1" ht="405" customHeight="1" x14ac:dyDescent="0.2">
      <c r="A11" s="29" t="s">
        <v>110</v>
      </c>
      <c r="B11" s="112" t="s">
        <v>249</v>
      </c>
      <c r="C11" s="112" t="s">
        <v>1434</v>
      </c>
      <c r="D11" s="62" t="s">
        <v>63</v>
      </c>
      <c r="E11" s="62">
        <v>2</v>
      </c>
      <c r="F11" s="103" t="s">
        <v>1665</v>
      </c>
      <c r="G11" s="14" t="s">
        <v>252</v>
      </c>
      <c r="H11" s="14" t="s">
        <v>254</v>
      </c>
      <c r="I11" s="14" t="s">
        <v>250</v>
      </c>
      <c r="J11" s="102" t="s">
        <v>1667</v>
      </c>
      <c r="K11" s="14" t="s">
        <v>1668</v>
      </c>
      <c r="L11" s="14" t="s">
        <v>251</v>
      </c>
      <c r="M11" s="14" t="s">
        <v>255</v>
      </c>
      <c r="N11" s="14" t="s">
        <v>256</v>
      </c>
      <c r="O11" s="37" t="s">
        <v>253</v>
      </c>
      <c r="P11" s="14" t="s">
        <v>257</v>
      </c>
      <c r="Q11" s="14" t="s">
        <v>258</v>
      </c>
      <c r="R11" s="14" t="s">
        <v>67</v>
      </c>
      <c r="S11" s="14" t="s">
        <v>259</v>
      </c>
      <c r="T11" s="14" t="s">
        <v>63</v>
      </c>
      <c r="U11" s="112" t="s">
        <v>1435</v>
      </c>
      <c r="V11" s="14">
        <v>2</v>
      </c>
      <c r="W11" s="112" t="s">
        <v>260</v>
      </c>
      <c r="X11" s="14" t="s">
        <v>63</v>
      </c>
      <c r="Y11" s="97" t="s">
        <v>264</v>
      </c>
      <c r="Z11" s="14" t="s">
        <v>63</v>
      </c>
      <c r="AA11" s="102" t="s">
        <v>261</v>
      </c>
      <c r="AB11" s="14" t="s">
        <v>262</v>
      </c>
      <c r="AC11" s="14" t="s">
        <v>63</v>
      </c>
      <c r="AD11" s="97" t="s">
        <v>265</v>
      </c>
      <c r="AE11" s="14" t="s">
        <v>67</v>
      </c>
      <c r="AF11" s="1" t="s">
        <v>3</v>
      </c>
      <c r="AG11" s="14" t="s">
        <v>67</v>
      </c>
      <c r="AH11" s="14" t="s">
        <v>12</v>
      </c>
      <c r="AI11" s="14" t="s">
        <v>67</v>
      </c>
      <c r="AJ11" s="14" t="s">
        <v>63</v>
      </c>
      <c r="AK11" s="319" t="s">
        <v>1669</v>
      </c>
      <c r="AL11" s="14" t="s">
        <v>63</v>
      </c>
      <c r="AM11" s="95" t="s">
        <v>263</v>
      </c>
      <c r="AN11" s="14" t="s">
        <v>63</v>
      </c>
      <c r="AO11" s="97" t="s">
        <v>267</v>
      </c>
      <c r="AP11" s="14" t="s">
        <v>266</v>
      </c>
      <c r="AQ11" s="14" t="s">
        <v>268</v>
      </c>
      <c r="AR11" s="14" t="s">
        <v>63</v>
      </c>
      <c r="AS11" s="102" t="s">
        <v>269</v>
      </c>
      <c r="AT11" s="14" t="s">
        <v>67</v>
      </c>
      <c r="AU11" s="14" t="s">
        <v>3</v>
      </c>
      <c r="AV11" s="14" t="s">
        <v>67</v>
      </c>
      <c r="AW11" s="14" t="s">
        <v>3</v>
      </c>
      <c r="AX11" s="14" t="s">
        <v>63</v>
      </c>
      <c r="AY11" s="102" t="s">
        <v>271</v>
      </c>
      <c r="AZ11" s="14" t="s">
        <v>63</v>
      </c>
      <c r="BA11" s="102" t="s">
        <v>270</v>
      </c>
      <c r="BB11" s="14" t="s">
        <v>63</v>
      </c>
      <c r="BC11" s="102" t="s">
        <v>270</v>
      </c>
      <c r="BD11" s="14" t="s">
        <v>144</v>
      </c>
      <c r="BE11" s="14" t="s">
        <v>67</v>
      </c>
      <c r="BF11" s="14" t="s">
        <v>272</v>
      </c>
      <c r="BG11" s="14" t="s">
        <v>67</v>
      </c>
      <c r="BH11" s="14" t="s">
        <v>67</v>
      </c>
      <c r="BI11" s="142" t="s">
        <v>1300</v>
      </c>
      <c r="BJ11" s="119" t="s">
        <v>1666</v>
      </c>
      <c r="BK11" s="30" t="s">
        <v>63</v>
      </c>
      <c r="BL11" s="142" t="s">
        <v>248</v>
      </c>
      <c r="BM11" s="42" t="s">
        <v>1480</v>
      </c>
      <c r="BN11" s="97"/>
      <c r="BO11" s="29"/>
    </row>
    <row r="12" spans="1:67" s="1" customFormat="1" ht="112.5" x14ac:dyDescent="0.2">
      <c r="A12" s="29" t="s">
        <v>1417</v>
      </c>
      <c r="B12" s="99" t="s">
        <v>1858</v>
      </c>
      <c r="C12" s="99" t="s">
        <v>1859</v>
      </c>
      <c r="D12" s="84" t="s">
        <v>63</v>
      </c>
      <c r="E12" s="84">
        <v>4</v>
      </c>
      <c r="F12" s="99" t="s">
        <v>1860</v>
      </c>
      <c r="G12" s="15" t="s">
        <v>1198</v>
      </c>
      <c r="H12" s="15" t="s">
        <v>67</v>
      </c>
      <c r="I12" s="15" t="s">
        <v>1199</v>
      </c>
      <c r="J12" s="99" t="s">
        <v>1861</v>
      </c>
      <c r="K12" s="15" t="s">
        <v>1200</v>
      </c>
      <c r="L12" s="15" t="s">
        <v>67</v>
      </c>
      <c r="M12" s="15" t="s">
        <v>1862</v>
      </c>
      <c r="N12" s="15" t="s">
        <v>1201</v>
      </c>
      <c r="O12" s="15" t="s">
        <v>1863</v>
      </c>
      <c r="P12" s="15" t="s">
        <v>1202</v>
      </c>
      <c r="Q12" s="15" t="s">
        <v>1203</v>
      </c>
      <c r="R12" s="15" t="s">
        <v>67</v>
      </c>
      <c r="S12" s="15" t="s">
        <v>1204</v>
      </c>
      <c r="T12" s="15" t="s">
        <v>63</v>
      </c>
      <c r="U12" s="99" t="s">
        <v>1205</v>
      </c>
      <c r="V12" s="15">
        <v>3</v>
      </c>
      <c r="W12" s="99" t="s">
        <v>1864</v>
      </c>
      <c r="X12" s="15" t="s">
        <v>67</v>
      </c>
      <c r="Y12" s="15" t="s">
        <v>12</v>
      </c>
      <c r="Z12" s="15" t="s">
        <v>63</v>
      </c>
      <c r="AA12" s="15" t="s">
        <v>1865</v>
      </c>
      <c r="AB12" s="15" t="s">
        <v>67</v>
      </c>
      <c r="AC12" s="15" t="s">
        <v>67</v>
      </c>
      <c r="AD12" s="15" t="s">
        <v>3</v>
      </c>
      <c r="AE12" s="15" t="s">
        <v>67</v>
      </c>
      <c r="AF12" s="15" t="s">
        <v>12</v>
      </c>
      <c r="AG12" s="15" t="s">
        <v>63</v>
      </c>
      <c r="AH12" s="15" t="s">
        <v>1866</v>
      </c>
      <c r="AI12" s="15" t="s">
        <v>67</v>
      </c>
      <c r="AJ12" s="15" t="s">
        <v>67</v>
      </c>
      <c r="AK12" s="15" t="s">
        <v>3</v>
      </c>
      <c r="AL12" s="15" t="s">
        <v>67</v>
      </c>
      <c r="AM12" s="15" t="s">
        <v>3</v>
      </c>
      <c r="AN12" s="15" t="s">
        <v>67</v>
      </c>
      <c r="AO12" s="15" t="s">
        <v>3</v>
      </c>
      <c r="AP12" s="15" t="s">
        <v>67</v>
      </c>
      <c r="AQ12" s="15" t="s">
        <v>1206</v>
      </c>
      <c r="AR12" s="15" t="s">
        <v>67</v>
      </c>
      <c r="AS12" s="15" t="s">
        <v>3</v>
      </c>
      <c r="AT12" s="15" t="s">
        <v>67</v>
      </c>
      <c r="AU12" s="15" t="s">
        <v>3</v>
      </c>
      <c r="AV12" s="15" t="s">
        <v>67</v>
      </c>
      <c r="AW12" s="15" t="s">
        <v>3</v>
      </c>
      <c r="AX12" s="15" t="s">
        <v>63</v>
      </c>
      <c r="AY12" s="99" t="s">
        <v>1867</v>
      </c>
      <c r="AZ12" s="15" t="s">
        <v>63</v>
      </c>
      <c r="BA12" s="99" t="s">
        <v>1867</v>
      </c>
      <c r="BB12" s="15" t="s">
        <v>63</v>
      </c>
      <c r="BC12" s="99" t="s">
        <v>1867</v>
      </c>
      <c r="BD12" s="15" t="s">
        <v>1868</v>
      </c>
      <c r="BE12" s="15" t="s">
        <v>67</v>
      </c>
      <c r="BF12" s="15" t="s">
        <v>67</v>
      </c>
      <c r="BG12" s="15" t="s">
        <v>67</v>
      </c>
      <c r="BH12" s="15" t="s">
        <v>67</v>
      </c>
      <c r="BI12" s="293" t="s">
        <v>1330</v>
      </c>
      <c r="BJ12" s="118">
        <v>44209</v>
      </c>
      <c r="BK12" s="31" t="s">
        <v>67</v>
      </c>
      <c r="BL12" s="31" t="s">
        <v>115</v>
      </c>
      <c r="BM12" s="43" t="s">
        <v>1197</v>
      </c>
      <c r="BN12" s="99"/>
      <c r="BO12" s="29"/>
    </row>
    <row r="13" spans="1:67" s="1" customFormat="1" ht="348.75" customHeight="1" x14ac:dyDescent="0.2">
      <c r="A13" s="29" t="s">
        <v>22</v>
      </c>
      <c r="B13" s="99" t="s">
        <v>279</v>
      </c>
      <c r="C13" s="99" t="s">
        <v>280</v>
      </c>
      <c r="D13" s="84" t="s">
        <v>63</v>
      </c>
      <c r="E13" s="84">
        <v>2</v>
      </c>
      <c r="F13" s="99" t="s">
        <v>275</v>
      </c>
      <c r="G13" s="34">
        <v>10</v>
      </c>
      <c r="H13" s="15" t="s">
        <v>67</v>
      </c>
      <c r="I13" s="15" t="s">
        <v>274</v>
      </c>
      <c r="J13" s="99" t="s">
        <v>273</v>
      </c>
      <c r="K13" s="15" t="s">
        <v>276</v>
      </c>
      <c r="L13" s="15" t="s">
        <v>277</v>
      </c>
      <c r="M13" s="15" t="s">
        <v>67</v>
      </c>
      <c r="N13" s="15" t="s">
        <v>278</v>
      </c>
      <c r="O13" s="15" t="s">
        <v>67</v>
      </c>
      <c r="P13" s="15" t="s">
        <v>281</v>
      </c>
      <c r="Q13" s="15" t="s">
        <v>282</v>
      </c>
      <c r="R13" s="15" t="s">
        <v>67</v>
      </c>
      <c r="S13" s="15" t="s">
        <v>67</v>
      </c>
      <c r="T13" s="15" t="s">
        <v>63</v>
      </c>
      <c r="U13" s="99" t="s">
        <v>290</v>
      </c>
      <c r="V13" s="15" t="s">
        <v>283</v>
      </c>
      <c r="W13" s="99" t="s">
        <v>288</v>
      </c>
      <c r="X13" s="15" t="s">
        <v>67</v>
      </c>
      <c r="Y13" s="15" t="s">
        <v>3</v>
      </c>
      <c r="Z13" s="15" t="s">
        <v>67</v>
      </c>
      <c r="AA13" s="84" t="s">
        <v>12</v>
      </c>
      <c r="AB13" s="15" t="s">
        <v>67</v>
      </c>
      <c r="AC13" s="15" t="s">
        <v>67</v>
      </c>
      <c r="AD13" s="15" t="s">
        <v>3</v>
      </c>
      <c r="AE13" s="15" t="s">
        <v>63</v>
      </c>
      <c r="AF13" s="99" t="s">
        <v>285</v>
      </c>
      <c r="AG13" s="15" t="s">
        <v>67</v>
      </c>
      <c r="AH13" s="15" t="s">
        <v>12</v>
      </c>
      <c r="AI13" s="15" t="s">
        <v>67</v>
      </c>
      <c r="AJ13" s="15" t="s">
        <v>63</v>
      </c>
      <c r="AK13" s="99" t="s">
        <v>286</v>
      </c>
      <c r="AL13" s="15" t="s">
        <v>63</v>
      </c>
      <c r="AM13" s="99" t="s">
        <v>287</v>
      </c>
      <c r="AN13" s="15" t="s">
        <v>67</v>
      </c>
      <c r="AO13" s="15" t="s">
        <v>3</v>
      </c>
      <c r="AP13" s="15" t="s">
        <v>1481</v>
      </c>
      <c r="AQ13" s="15" t="s">
        <v>289</v>
      </c>
      <c r="AR13" s="15" t="s">
        <v>67</v>
      </c>
      <c r="AS13" s="15" t="s">
        <v>3</v>
      </c>
      <c r="AT13" s="15" t="s">
        <v>67</v>
      </c>
      <c r="AU13" s="15" t="s">
        <v>3</v>
      </c>
      <c r="AV13" s="15" t="s">
        <v>67</v>
      </c>
      <c r="AW13" s="15" t="s">
        <v>3</v>
      </c>
      <c r="AX13" s="15" t="s">
        <v>63</v>
      </c>
      <c r="AY13" s="99" t="s">
        <v>1673</v>
      </c>
      <c r="AZ13" s="15" t="s">
        <v>63</v>
      </c>
      <c r="BA13" s="99" t="s">
        <v>1673</v>
      </c>
      <c r="BB13" s="15" t="s">
        <v>63</v>
      </c>
      <c r="BC13" s="99" t="s">
        <v>1672</v>
      </c>
      <c r="BD13" s="15" t="s">
        <v>291</v>
      </c>
      <c r="BE13" s="15" t="s">
        <v>1671</v>
      </c>
      <c r="BF13" s="15" t="s">
        <v>1670</v>
      </c>
      <c r="BG13" s="79" t="s">
        <v>67</v>
      </c>
      <c r="BH13" s="15" t="s">
        <v>67</v>
      </c>
      <c r="BI13" s="293" t="s">
        <v>1301</v>
      </c>
      <c r="BJ13" s="118">
        <v>43341</v>
      </c>
      <c r="BK13" s="31" t="s">
        <v>63</v>
      </c>
      <c r="BL13" s="143" t="s">
        <v>293</v>
      </c>
      <c r="BM13" s="43" t="s">
        <v>292</v>
      </c>
      <c r="BN13" s="99"/>
      <c r="BO13" s="29"/>
    </row>
    <row r="14" spans="1:67" s="1" customFormat="1" ht="270" x14ac:dyDescent="0.2">
      <c r="A14" s="29" t="s">
        <v>23</v>
      </c>
      <c r="B14" s="112" t="s">
        <v>1664</v>
      </c>
      <c r="C14" s="112" t="s">
        <v>371</v>
      </c>
      <c r="D14" s="62" t="s">
        <v>63</v>
      </c>
      <c r="E14" s="112" t="s">
        <v>370</v>
      </c>
      <c r="F14" s="97" t="s">
        <v>385</v>
      </c>
      <c r="G14" s="14" t="s">
        <v>372</v>
      </c>
      <c r="H14" s="14" t="s">
        <v>1837</v>
      </c>
      <c r="I14" s="14" t="s">
        <v>1836</v>
      </c>
      <c r="J14" s="97" t="s">
        <v>373</v>
      </c>
      <c r="K14" s="14" t="s">
        <v>384</v>
      </c>
      <c r="L14" s="14" t="s">
        <v>67</v>
      </c>
      <c r="M14" s="14" t="s">
        <v>1436</v>
      </c>
      <c r="N14" s="14" t="s">
        <v>374</v>
      </c>
      <c r="O14" s="37" t="s">
        <v>375</v>
      </c>
      <c r="P14" s="14" t="s">
        <v>1663</v>
      </c>
      <c r="Q14" s="14" t="s">
        <v>376</v>
      </c>
      <c r="R14" s="14" t="s">
        <v>67</v>
      </c>
      <c r="S14" s="14" t="s">
        <v>1662</v>
      </c>
      <c r="T14" s="14" t="s">
        <v>63</v>
      </c>
      <c r="U14" s="97" t="s">
        <v>378</v>
      </c>
      <c r="V14" s="14">
        <v>2</v>
      </c>
      <c r="W14" s="97" t="s">
        <v>1838</v>
      </c>
      <c r="X14" s="14" t="s">
        <v>67</v>
      </c>
      <c r="Y14" s="14" t="s">
        <v>3</v>
      </c>
      <c r="Z14" s="14" t="s">
        <v>379</v>
      </c>
      <c r="AA14" s="62" t="s">
        <v>3</v>
      </c>
      <c r="AB14" s="14" t="s">
        <v>67</v>
      </c>
      <c r="AC14" s="14" t="s">
        <v>67</v>
      </c>
      <c r="AD14" s="14" t="s">
        <v>3</v>
      </c>
      <c r="AE14" s="14" t="s">
        <v>63</v>
      </c>
      <c r="AF14" s="97" t="s">
        <v>380</v>
      </c>
      <c r="AG14" s="14" t="s">
        <v>63</v>
      </c>
      <c r="AH14" s="97" t="s">
        <v>381</v>
      </c>
      <c r="AI14" s="14" t="s">
        <v>382</v>
      </c>
      <c r="AJ14" s="14" t="s">
        <v>67</v>
      </c>
      <c r="AK14" s="14" t="s">
        <v>3</v>
      </c>
      <c r="AL14" s="14" t="s">
        <v>67</v>
      </c>
      <c r="AM14" s="14" t="s">
        <v>3</v>
      </c>
      <c r="AN14" s="14" t="s">
        <v>67</v>
      </c>
      <c r="AO14" s="14" t="s">
        <v>3</v>
      </c>
      <c r="AP14" s="14" t="s">
        <v>383</v>
      </c>
      <c r="AQ14" s="14" t="s">
        <v>1839</v>
      </c>
      <c r="AR14" s="14" t="s">
        <v>63</v>
      </c>
      <c r="AS14" s="97" t="s">
        <v>1840</v>
      </c>
      <c r="AT14" s="14" t="s">
        <v>67</v>
      </c>
      <c r="AU14" s="14" t="s">
        <v>3</v>
      </c>
      <c r="AV14" s="14" t="s">
        <v>67</v>
      </c>
      <c r="AW14" s="14" t="s">
        <v>3</v>
      </c>
      <c r="AX14" s="14" t="s">
        <v>63</v>
      </c>
      <c r="AY14" s="97" t="s">
        <v>1841</v>
      </c>
      <c r="AZ14" s="14" t="s">
        <v>63</v>
      </c>
      <c r="BA14" s="97" t="s">
        <v>1841</v>
      </c>
      <c r="BB14" s="14" t="s">
        <v>63</v>
      </c>
      <c r="BC14" s="97" t="s">
        <v>1842</v>
      </c>
      <c r="BD14" s="97" t="s">
        <v>1844</v>
      </c>
      <c r="BE14" s="14" t="s">
        <v>67</v>
      </c>
      <c r="BF14" s="97" t="s">
        <v>1845</v>
      </c>
      <c r="BG14" s="97" t="s">
        <v>1845</v>
      </c>
      <c r="BH14" s="14" t="s">
        <v>1843</v>
      </c>
      <c r="BI14" s="142" t="s">
        <v>1302</v>
      </c>
      <c r="BJ14" s="119">
        <v>44012</v>
      </c>
      <c r="BK14" s="30" t="s">
        <v>67</v>
      </c>
      <c r="BL14" s="30" t="s">
        <v>115</v>
      </c>
      <c r="BM14" s="42" t="s">
        <v>386</v>
      </c>
      <c r="BN14" s="97"/>
      <c r="BO14" s="115" t="s">
        <v>1846</v>
      </c>
    </row>
    <row r="15" spans="1:67" s="1" customFormat="1" ht="393.75" x14ac:dyDescent="0.2">
      <c r="A15" s="29" t="s">
        <v>24</v>
      </c>
      <c r="B15" s="104" t="s">
        <v>1931</v>
      </c>
      <c r="C15" s="104" t="s">
        <v>1932</v>
      </c>
      <c r="D15" s="84" t="s">
        <v>409</v>
      </c>
      <c r="E15" s="84" t="s">
        <v>388</v>
      </c>
      <c r="F15" s="99" t="s">
        <v>387</v>
      </c>
      <c r="G15" s="15" t="s">
        <v>389</v>
      </c>
      <c r="H15" s="15" t="s">
        <v>410</v>
      </c>
      <c r="I15" s="15" t="s">
        <v>396</v>
      </c>
      <c r="J15" s="99" t="s">
        <v>411</v>
      </c>
      <c r="K15" s="15" t="s">
        <v>397</v>
      </c>
      <c r="L15" s="15" t="s">
        <v>390</v>
      </c>
      <c r="M15" s="15" t="s">
        <v>1485</v>
      </c>
      <c r="N15" s="15" t="s">
        <v>67</v>
      </c>
      <c r="O15" s="15" t="s">
        <v>398</v>
      </c>
      <c r="P15" s="15" t="s">
        <v>399</v>
      </c>
      <c r="Q15" s="15" t="s">
        <v>400</v>
      </c>
      <c r="R15" s="15" t="s">
        <v>400</v>
      </c>
      <c r="S15" s="15" t="s">
        <v>67</v>
      </c>
      <c r="T15" s="15" t="s">
        <v>63</v>
      </c>
      <c r="U15" s="99" t="s">
        <v>412</v>
      </c>
      <c r="V15" s="15">
        <v>2</v>
      </c>
      <c r="W15" s="99" t="s">
        <v>391</v>
      </c>
      <c r="X15" s="15" t="s">
        <v>67</v>
      </c>
      <c r="Y15" s="15" t="s">
        <v>3</v>
      </c>
      <c r="Z15" s="15" t="s">
        <v>63</v>
      </c>
      <c r="AA15" s="101" t="s">
        <v>404</v>
      </c>
      <c r="AB15" s="15" t="s">
        <v>394</v>
      </c>
      <c r="AC15" s="15" t="s">
        <v>63</v>
      </c>
      <c r="AD15" s="99" t="s">
        <v>392</v>
      </c>
      <c r="AE15" s="15" t="s">
        <v>67</v>
      </c>
      <c r="AF15" s="15" t="s">
        <v>12</v>
      </c>
      <c r="AG15" s="15" t="s">
        <v>63</v>
      </c>
      <c r="AH15" s="99" t="s">
        <v>393</v>
      </c>
      <c r="AI15" s="15" t="s">
        <v>395</v>
      </c>
      <c r="AJ15" s="15" t="s">
        <v>63</v>
      </c>
      <c r="AK15" s="99" t="s">
        <v>413</v>
      </c>
      <c r="AL15" s="15" t="s">
        <v>63</v>
      </c>
      <c r="AM15" s="99" t="s">
        <v>413</v>
      </c>
      <c r="AN15" s="15" t="s">
        <v>63</v>
      </c>
      <c r="AO15" s="99" t="s">
        <v>402</v>
      </c>
      <c r="AP15" s="15" t="s">
        <v>401</v>
      </c>
      <c r="AQ15" s="15" t="s">
        <v>63</v>
      </c>
      <c r="AR15" s="15" t="s">
        <v>63</v>
      </c>
      <c r="AS15" s="99" t="s">
        <v>403</v>
      </c>
      <c r="AT15" s="15" t="s">
        <v>67</v>
      </c>
      <c r="AU15" s="15" t="s">
        <v>3</v>
      </c>
      <c r="AV15" s="15" t="s">
        <v>63</v>
      </c>
      <c r="AW15" s="99" t="s">
        <v>1437</v>
      </c>
      <c r="AX15" s="15" t="s">
        <v>63</v>
      </c>
      <c r="AY15" s="99" t="s">
        <v>414</v>
      </c>
      <c r="AZ15" s="15" t="s">
        <v>63</v>
      </c>
      <c r="BA15" s="99" t="s">
        <v>414</v>
      </c>
      <c r="BB15" s="15" t="s">
        <v>63</v>
      </c>
      <c r="BC15" s="99" t="s">
        <v>414</v>
      </c>
      <c r="BD15" s="15" t="s">
        <v>1674</v>
      </c>
      <c r="BE15" s="15" t="s">
        <v>405</v>
      </c>
      <c r="BF15" s="15" t="s">
        <v>1513</v>
      </c>
      <c r="BG15" s="15" t="s">
        <v>400</v>
      </c>
      <c r="BH15" s="15" t="s">
        <v>67</v>
      </c>
      <c r="BI15" s="293" t="s">
        <v>1303</v>
      </c>
      <c r="BJ15" s="118">
        <v>44683</v>
      </c>
      <c r="BK15" s="31" t="s">
        <v>63</v>
      </c>
      <c r="BL15" s="143" t="s">
        <v>1482</v>
      </c>
      <c r="BM15" s="43" t="s">
        <v>415</v>
      </c>
      <c r="BN15" s="99" t="s">
        <v>1438</v>
      </c>
      <c r="BO15" s="29"/>
    </row>
    <row r="16" spans="1:67" s="1" customFormat="1" ht="168.75" x14ac:dyDescent="0.2">
      <c r="A16" s="29" t="s">
        <v>2</v>
      </c>
      <c r="B16" s="112" t="s">
        <v>418</v>
      </c>
      <c r="C16" s="112" t="s">
        <v>419</v>
      </c>
      <c r="D16" s="37" t="s">
        <v>67</v>
      </c>
      <c r="E16" s="37">
        <v>3</v>
      </c>
      <c r="F16" s="98" t="s">
        <v>420</v>
      </c>
      <c r="G16" s="37" t="s">
        <v>12</v>
      </c>
      <c r="H16" s="37" t="s">
        <v>67</v>
      </c>
      <c r="I16" s="37" t="s">
        <v>417</v>
      </c>
      <c r="J16" s="98" t="s">
        <v>421</v>
      </c>
      <c r="K16" s="37" t="s">
        <v>67</v>
      </c>
      <c r="L16" s="37" t="s">
        <v>67</v>
      </c>
      <c r="M16" s="37" t="s">
        <v>67</v>
      </c>
      <c r="N16" s="37" t="s">
        <v>67</v>
      </c>
      <c r="O16" s="37" t="s">
        <v>67</v>
      </c>
      <c r="P16" s="37" t="s">
        <v>422</v>
      </c>
      <c r="Q16" s="37" t="s">
        <v>423</v>
      </c>
      <c r="R16" s="37" t="s">
        <v>67</v>
      </c>
      <c r="S16" s="37" t="s">
        <v>67</v>
      </c>
      <c r="T16" s="37" t="s">
        <v>63</v>
      </c>
      <c r="U16" s="98" t="s">
        <v>1700</v>
      </c>
      <c r="V16" s="37" t="s">
        <v>424</v>
      </c>
      <c r="W16" s="98" t="s">
        <v>428</v>
      </c>
      <c r="X16" s="37" t="s">
        <v>67</v>
      </c>
      <c r="Y16" s="37" t="s">
        <v>3</v>
      </c>
      <c r="Z16" s="37" t="s">
        <v>67</v>
      </c>
      <c r="AA16" s="37" t="s">
        <v>12</v>
      </c>
      <c r="AB16" s="37" t="s">
        <v>67</v>
      </c>
      <c r="AC16" s="37" t="s">
        <v>67</v>
      </c>
      <c r="AD16" s="37" t="s">
        <v>3</v>
      </c>
      <c r="AE16" s="37" t="s">
        <v>63</v>
      </c>
      <c r="AF16" s="98" t="s">
        <v>425</v>
      </c>
      <c r="AG16" s="37" t="s">
        <v>67</v>
      </c>
      <c r="AH16" s="37" t="s">
        <v>12</v>
      </c>
      <c r="AI16" s="37" t="s">
        <v>67</v>
      </c>
      <c r="AJ16" s="37" t="s">
        <v>67</v>
      </c>
      <c r="AK16" s="37" t="s">
        <v>3</v>
      </c>
      <c r="AL16" s="37" t="s">
        <v>67</v>
      </c>
      <c r="AM16" s="37" t="s">
        <v>3</v>
      </c>
      <c r="AN16" s="37" t="s">
        <v>67</v>
      </c>
      <c r="AO16" s="37" t="s">
        <v>3</v>
      </c>
      <c r="AP16" s="37" t="s">
        <v>67</v>
      </c>
      <c r="AQ16" s="37" t="s">
        <v>67</v>
      </c>
      <c r="AR16" s="37" t="s">
        <v>67</v>
      </c>
      <c r="AS16" s="37" t="s">
        <v>3</v>
      </c>
      <c r="AT16" s="37" t="s">
        <v>67</v>
      </c>
      <c r="AU16" s="37" t="s">
        <v>3</v>
      </c>
      <c r="AV16" s="37" t="s">
        <v>67</v>
      </c>
      <c r="AW16" s="37" t="s">
        <v>3</v>
      </c>
      <c r="AX16" s="37" t="s">
        <v>63</v>
      </c>
      <c r="AY16" s="98" t="s">
        <v>426</v>
      </c>
      <c r="AZ16" s="37" t="s">
        <v>67</v>
      </c>
      <c r="BA16" s="98" t="s">
        <v>427</v>
      </c>
      <c r="BB16" s="37" t="s">
        <v>67</v>
      </c>
      <c r="BC16" s="37" t="s">
        <v>3</v>
      </c>
      <c r="BD16" s="98" t="s">
        <v>429</v>
      </c>
      <c r="BE16" s="85" t="s">
        <v>67</v>
      </c>
      <c r="BF16" s="85" t="s">
        <v>67</v>
      </c>
      <c r="BG16" s="37" t="s">
        <v>67</v>
      </c>
      <c r="BH16" s="37" t="s">
        <v>67</v>
      </c>
      <c r="BI16" s="81" t="s">
        <v>416</v>
      </c>
      <c r="BJ16" s="119">
        <v>39843</v>
      </c>
      <c r="BK16" s="82" t="s">
        <v>67</v>
      </c>
      <c r="BL16" s="94" t="s">
        <v>115</v>
      </c>
      <c r="BM16" s="83" t="s">
        <v>430</v>
      </c>
      <c r="BN16" s="37" t="s">
        <v>0</v>
      </c>
      <c r="BO16" s="29"/>
    </row>
    <row r="17" spans="1:67" s="1" customFormat="1" ht="337.5" x14ac:dyDescent="0.2">
      <c r="A17" s="29" t="s">
        <v>25</v>
      </c>
      <c r="B17" s="104" t="s">
        <v>432</v>
      </c>
      <c r="C17" s="104" t="s">
        <v>433</v>
      </c>
      <c r="D17" s="84" t="s">
        <v>63</v>
      </c>
      <c r="E17" s="84">
        <v>5</v>
      </c>
      <c r="F17" s="104" t="s">
        <v>434</v>
      </c>
      <c r="G17" s="15" t="s">
        <v>435</v>
      </c>
      <c r="H17" s="15" t="s">
        <v>436</v>
      </c>
      <c r="I17" s="15" t="s">
        <v>438</v>
      </c>
      <c r="J17" s="99" t="s">
        <v>437</v>
      </c>
      <c r="K17" s="15" t="s">
        <v>439</v>
      </c>
      <c r="L17" s="15" t="s">
        <v>440</v>
      </c>
      <c r="M17" s="15" t="s">
        <v>442</v>
      </c>
      <c r="N17" s="15" t="s">
        <v>441</v>
      </c>
      <c r="O17" s="15" t="s">
        <v>67</v>
      </c>
      <c r="P17" s="15" t="s">
        <v>443</v>
      </c>
      <c r="Q17" s="15" t="s">
        <v>444</v>
      </c>
      <c r="R17" s="15" t="s">
        <v>67</v>
      </c>
      <c r="S17" s="15" t="s">
        <v>445</v>
      </c>
      <c r="T17" s="15" t="s">
        <v>63</v>
      </c>
      <c r="U17" s="99" t="s">
        <v>453</v>
      </c>
      <c r="V17" s="15">
        <v>5</v>
      </c>
      <c r="W17" s="99" t="s">
        <v>446</v>
      </c>
      <c r="X17" s="15" t="s">
        <v>67</v>
      </c>
      <c r="Y17" s="15" t="s">
        <v>3</v>
      </c>
      <c r="Z17" s="15" t="s">
        <v>63</v>
      </c>
      <c r="AA17" s="99" t="s">
        <v>451</v>
      </c>
      <c r="AB17" s="15" t="s">
        <v>67</v>
      </c>
      <c r="AC17" s="15" t="s">
        <v>67</v>
      </c>
      <c r="AD17" s="15" t="s">
        <v>3</v>
      </c>
      <c r="AE17" s="15" t="s">
        <v>63</v>
      </c>
      <c r="AF17" s="99" t="s">
        <v>448</v>
      </c>
      <c r="AG17" s="15" t="s">
        <v>63</v>
      </c>
      <c r="AH17" s="99" t="s">
        <v>447</v>
      </c>
      <c r="AI17" s="15" t="s">
        <v>67</v>
      </c>
      <c r="AJ17" s="15" t="s">
        <v>63</v>
      </c>
      <c r="AK17" s="99" t="s">
        <v>449</v>
      </c>
      <c r="AL17" s="15" t="s">
        <v>63</v>
      </c>
      <c r="AM17" s="99" t="s">
        <v>454</v>
      </c>
      <c r="AN17" s="15" t="s">
        <v>67</v>
      </c>
      <c r="AO17" s="15" t="s">
        <v>3</v>
      </c>
      <c r="AP17" s="15" t="s">
        <v>67</v>
      </c>
      <c r="AQ17" s="15" t="s">
        <v>450</v>
      </c>
      <c r="AR17" s="15" t="s">
        <v>67</v>
      </c>
      <c r="AS17" s="15" t="s">
        <v>12</v>
      </c>
      <c r="AT17" s="15" t="s">
        <v>67</v>
      </c>
      <c r="AU17" s="15" t="s">
        <v>139</v>
      </c>
      <c r="AV17" s="15" t="s">
        <v>63</v>
      </c>
      <c r="AW17" s="99" t="s">
        <v>455</v>
      </c>
      <c r="AX17" s="15" t="s">
        <v>63</v>
      </c>
      <c r="AY17" s="99" t="s">
        <v>456</v>
      </c>
      <c r="AZ17" s="15" t="s">
        <v>63</v>
      </c>
      <c r="BA17" s="99" t="s">
        <v>456</v>
      </c>
      <c r="BB17" s="15" t="s">
        <v>67</v>
      </c>
      <c r="BC17" s="15" t="s">
        <v>3</v>
      </c>
      <c r="BD17" s="15" t="s">
        <v>83</v>
      </c>
      <c r="BE17" s="15" t="s">
        <v>452</v>
      </c>
      <c r="BF17" s="15" t="s">
        <v>67</v>
      </c>
      <c r="BG17" s="15" t="s">
        <v>67</v>
      </c>
      <c r="BH17" s="15" t="s">
        <v>67</v>
      </c>
      <c r="BI17" s="293" t="s">
        <v>1304</v>
      </c>
      <c r="BJ17" s="118">
        <v>41089</v>
      </c>
      <c r="BK17" s="31" t="s">
        <v>63</v>
      </c>
      <c r="BL17" s="143" t="s">
        <v>1305</v>
      </c>
      <c r="BM17" s="43" t="s">
        <v>431</v>
      </c>
      <c r="BN17" s="15"/>
      <c r="BO17" s="29"/>
    </row>
    <row r="18" spans="1:67" s="1" customFormat="1" ht="236.25" x14ac:dyDescent="0.2">
      <c r="A18" s="29" t="s">
        <v>26</v>
      </c>
      <c r="B18" s="112" t="s">
        <v>1954</v>
      </c>
      <c r="C18" s="112" t="s">
        <v>1955</v>
      </c>
      <c r="D18" s="85" t="s">
        <v>63</v>
      </c>
      <c r="E18" s="85">
        <v>2</v>
      </c>
      <c r="F18" s="98" t="s">
        <v>466</v>
      </c>
      <c r="G18" s="37" t="s">
        <v>457</v>
      </c>
      <c r="H18" s="37" t="s">
        <v>458</v>
      </c>
      <c r="I18" s="37" t="s">
        <v>459</v>
      </c>
      <c r="J18" s="98" t="s">
        <v>460</v>
      </c>
      <c r="K18" s="37" t="s">
        <v>461</v>
      </c>
      <c r="L18" s="37" t="s">
        <v>462</v>
      </c>
      <c r="M18" s="37" t="s">
        <v>463</v>
      </c>
      <c r="N18" s="37" t="s">
        <v>463</v>
      </c>
      <c r="O18" s="37" t="s">
        <v>67</v>
      </c>
      <c r="P18" s="37" t="s">
        <v>464</v>
      </c>
      <c r="Q18" s="37" t="s">
        <v>465</v>
      </c>
      <c r="R18" s="37" t="s">
        <v>465</v>
      </c>
      <c r="S18" s="37" t="s">
        <v>465</v>
      </c>
      <c r="T18" s="37" t="s">
        <v>63</v>
      </c>
      <c r="U18" s="98" t="s">
        <v>467</v>
      </c>
      <c r="V18" s="37">
        <v>2</v>
      </c>
      <c r="W18" s="98" t="s">
        <v>1956</v>
      </c>
      <c r="X18" s="37" t="s">
        <v>67</v>
      </c>
      <c r="Y18" s="37" t="s">
        <v>3</v>
      </c>
      <c r="Z18" s="37" t="s">
        <v>63</v>
      </c>
      <c r="AA18" s="105" t="s">
        <v>1957</v>
      </c>
      <c r="AB18" s="37" t="s">
        <v>67</v>
      </c>
      <c r="AC18" s="37" t="s">
        <v>63</v>
      </c>
      <c r="AD18" s="98" t="s">
        <v>468</v>
      </c>
      <c r="AE18" s="37" t="s">
        <v>67</v>
      </c>
      <c r="AF18" s="37" t="s">
        <v>12</v>
      </c>
      <c r="AG18" s="37" t="s">
        <v>67</v>
      </c>
      <c r="AH18" s="37" t="s">
        <v>12</v>
      </c>
      <c r="AI18" s="37" t="s">
        <v>67</v>
      </c>
      <c r="AJ18" s="37" t="s">
        <v>67</v>
      </c>
      <c r="AK18" s="37" t="s">
        <v>3</v>
      </c>
      <c r="AL18" s="37" t="s">
        <v>67</v>
      </c>
      <c r="AM18" s="37" t="s">
        <v>3</v>
      </c>
      <c r="AN18" s="37" t="s">
        <v>67</v>
      </c>
      <c r="AO18" s="37" t="s">
        <v>3</v>
      </c>
      <c r="AP18" s="37" t="s">
        <v>67</v>
      </c>
      <c r="AQ18" s="37" t="s">
        <v>469</v>
      </c>
      <c r="AR18" s="37" t="s">
        <v>67</v>
      </c>
      <c r="AS18" s="37" t="s">
        <v>3</v>
      </c>
      <c r="AT18" s="37" t="s">
        <v>63</v>
      </c>
      <c r="AU18" s="98" t="s">
        <v>1958</v>
      </c>
      <c r="AV18" s="37" t="s">
        <v>67</v>
      </c>
      <c r="AW18" s="37" t="s">
        <v>3</v>
      </c>
      <c r="AX18" s="37" t="s">
        <v>63</v>
      </c>
      <c r="AY18" s="98" t="s">
        <v>471</v>
      </c>
      <c r="AZ18" s="37" t="s">
        <v>63</v>
      </c>
      <c r="BA18" s="98" t="s">
        <v>471</v>
      </c>
      <c r="BB18" s="37" t="s">
        <v>67</v>
      </c>
      <c r="BC18" s="37" t="s">
        <v>3</v>
      </c>
      <c r="BD18" s="98" t="s">
        <v>472</v>
      </c>
      <c r="BE18" s="37" t="s">
        <v>67</v>
      </c>
      <c r="BF18" s="37" t="s">
        <v>473</v>
      </c>
      <c r="BG18" s="37" t="s">
        <v>475</v>
      </c>
      <c r="BH18" s="37" t="s">
        <v>474</v>
      </c>
      <c r="BI18" s="107" t="s">
        <v>1306</v>
      </c>
      <c r="BJ18" s="353">
        <v>2021</v>
      </c>
      <c r="BK18" s="82" t="s">
        <v>63</v>
      </c>
      <c r="BL18" s="95" t="s">
        <v>470</v>
      </c>
      <c r="BM18" s="107" t="s">
        <v>476</v>
      </c>
      <c r="BN18" s="37"/>
      <c r="BO18" s="29"/>
    </row>
    <row r="19" spans="1:67" s="1" customFormat="1" ht="409.5" x14ac:dyDescent="0.2">
      <c r="A19" s="29" t="s">
        <v>27</v>
      </c>
      <c r="B19" s="99" t="s">
        <v>485</v>
      </c>
      <c r="C19" s="99" t="s">
        <v>484</v>
      </c>
      <c r="D19" s="84" t="s">
        <v>63</v>
      </c>
      <c r="E19" s="84">
        <v>2</v>
      </c>
      <c r="F19" s="99" t="s">
        <v>483</v>
      </c>
      <c r="G19" s="15" t="s">
        <v>481</v>
      </c>
      <c r="H19" s="15" t="s">
        <v>482</v>
      </c>
      <c r="I19" s="99" t="s">
        <v>480</v>
      </c>
      <c r="J19" s="99" t="s">
        <v>486</v>
      </c>
      <c r="K19" s="15" t="s">
        <v>487</v>
      </c>
      <c r="L19" s="15" t="s">
        <v>67</v>
      </c>
      <c r="M19" s="15" t="s">
        <v>488</v>
      </c>
      <c r="N19" s="15" t="s">
        <v>1677</v>
      </c>
      <c r="O19" s="15" t="s">
        <v>494</v>
      </c>
      <c r="P19" s="15" t="s">
        <v>489</v>
      </c>
      <c r="Q19" s="15" t="s">
        <v>490</v>
      </c>
      <c r="R19" s="15" t="s">
        <v>490</v>
      </c>
      <c r="S19" s="15" t="s">
        <v>490</v>
      </c>
      <c r="T19" s="15" t="s">
        <v>63</v>
      </c>
      <c r="U19" s="99" t="s">
        <v>491</v>
      </c>
      <c r="V19" s="15" t="s">
        <v>495</v>
      </c>
      <c r="W19" s="99" t="s">
        <v>492</v>
      </c>
      <c r="X19" s="15" t="s">
        <v>67</v>
      </c>
      <c r="Y19" s="15" t="s">
        <v>3</v>
      </c>
      <c r="Z19" s="15" t="s">
        <v>67</v>
      </c>
      <c r="AA19" s="101" t="s">
        <v>493</v>
      </c>
      <c r="AB19" s="15" t="s">
        <v>1492</v>
      </c>
      <c r="AC19" s="15" t="s">
        <v>67</v>
      </c>
      <c r="AD19" s="15" t="s">
        <v>3</v>
      </c>
      <c r="AE19" s="15" t="s">
        <v>496</v>
      </c>
      <c r="AF19" s="15" t="s">
        <v>12</v>
      </c>
      <c r="AG19" s="15" t="s">
        <v>67</v>
      </c>
      <c r="AH19" s="15" t="s">
        <v>12</v>
      </c>
      <c r="AI19" s="15" t="s">
        <v>67</v>
      </c>
      <c r="AJ19" s="15" t="s">
        <v>63</v>
      </c>
      <c r="AK19" s="354" t="s">
        <v>1959</v>
      </c>
      <c r="AL19" s="15" t="s">
        <v>63</v>
      </c>
      <c r="AM19" s="354" t="s">
        <v>1960</v>
      </c>
      <c r="AN19" s="15" t="s">
        <v>67</v>
      </c>
      <c r="AO19" s="99" t="s">
        <v>497</v>
      </c>
      <c r="AP19" s="15" t="s">
        <v>67</v>
      </c>
      <c r="AQ19" s="15" t="s">
        <v>498</v>
      </c>
      <c r="AR19" s="15" t="s">
        <v>63</v>
      </c>
      <c r="AS19" s="99" t="s">
        <v>1679</v>
      </c>
      <c r="AT19" s="15" t="s">
        <v>67</v>
      </c>
      <c r="AU19" s="15" t="s">
        <v>3</v>
      </c>
      <c r="AV19" s="15" t="s">
        <v>63</v>
      </c>
      <c r="AW19" s="99" t="s">
        <v>1439</v>
      </c>
      <c r="AX19" s="15" t="s">
        <v>63</v>
      </c>
      <c r="AY19" s="99" t="s">
        <v>503</v>
      </c>
      <c r="AZ19" s="15" t="s">
        <v>63</v>
      </c>
      <c r="BA19" s="99" t="s">
        <v>504</v>
      </c>
      <c r="BB19" s="15" t="s">
        <v>63</v>
      </c>
      <c r="BC19" s="99" t="s">
        <v>500</v>
      </c>
      <c r="BD19" s="15" t="s">
        <v>501</v>
      </c>
      <c r="BE19" s="15" t="s">
        <v>1678</v>
      </c>
      <c r="BF19" s="15" t="s">
        <v>502</v>
      </c>
      <c r="BG19" s="15" t="s">
        <v>67</v>
      </c>
      <c r="BH19" s="15" t="s">
        <v>93</v>
      </c>
      <c r="BI19" s="124" t="s">
        <v>1737</v>
      </c>
      <c r="BJ19" s="124" t="s">
        <v>1738</v>
      </c>
      <c r="BK19" s="31" t="s">
        <v>63</v>
      </c>
      <c r="BL19" s="143" t="s">
        <v>1307</v>
      </c>
      <c r="BM19" s="168" t="s">
        <v>479</v>
      </c>
      <c r="BN19" s="99" t="s">
        <v>499</v>
      </c>
      <c r="BO19" s="29"/>
    </row>
    <row r="20" spans="1:67" s="1" customFormat="1" ht="360" x14ac:dyDescent="0.2">
      <c r="A20" s="29" t="s">
        <v>28</v>
      </c>
      <c r="B20" s="112" t="s">
        <v>507</v>
      </c>
      <c r="C20" s="112" t="s">
        <v>508</v>
      </c>
      <c r="D20" s="85" t="s">
        <v>63</v>
      </c>
      <c r="E20" s="85">
        <v>2</v>
      </c>
      <c r="F20" s="98" t="s">
        <v>510</v>
      </c>
      <c r="G20" s="37" t="s">
        <v>509</v>
      </c>
      <c r="H20" s="37" t="s">
        <v>511</v>
      </c>
      <c r="I20" s="37" t="s">
        <v>512</v>
      </c>
      <c r="J20" s="98" t="s">
        <v>513</v>
      </c>
      <c r="K20" s="37" t="s">
        <v>1681</v>
      </c>
      <c r="L20" s="37" t="s">
        <v>67</v>
      </c>
      <c r="M20" s="37" t="s">
        <v>1682</v>
      </c>
      <c r="N20" s="37" t="s">
        <v>1683</v>
      </c>
      <c r="O20" s="37" t="s">
        <v>67</v>
      </c>
      <c r="P20" s="37" t="s">
        <v>1684</v>
      </c>
      <c r="Q20" s="37" t="s">
        <v>1685</v>
      </c>
      <c r="R20" s="37" t="s">
        <v>1685</v>
      </c>
      <c r="S20" s="37" t="s">
        <v>1686</v>
      </c>
      <c r="T20" s="37" t="s">
        <v>63</v>
      </c>
      <c r="U20" s="98" t="s">
        <v>1440</v>
      </c>
      <c r="V20" s="37">
        <v>2</v>
      </c>
      <c r="W20" s="98" t="s">
        <v>1687</v>
      </c>
      <c r="X20" s="37" t="s">
        <v>67</v>
      </c>
      <c r="Y20" s="37" t="s">
        <v>12</v>
      </c>
      <c r="Z20" s="37" t="s">
        <v>522</v>
      </c>
      <c r="AA20" s="37" t="s">
        <v>12</v>
      </c>
      <c r="AB20" s="37" t="s">
        <v>67</v>
      </c>
      <c r="AC20" s="37" t="s">
        <v>63</v>
      </c>
      <c r="AD20" s="98" t="s">
        <v>515</v>
      </c>
      <c r="AE20" s="37" t="s">
        <v>63</v>
      </c>
      <c r="AF20" s="98" t="s">
        <v>523</v>
      </c>
      <c r="AG20" s="37" t="s">
        <v>67</v>
      </c>
      <c r="AH20" s="37" t="s">
        <v>12</v>
      </c>
      <c r="AI20" s="37" t="s">
        <v>67</v>
      </c>
      <c r="AJ20" s="37" t="s">
        <v>63</v>
      </c>
      <c r="AK20" s="98" t="s">
        <v>516</v>
      </c>
      <c r="AL20" s="37" t="s">
        <v>63</v>
      </c>
      <c r="AM20" s="98" t="s">
        <v>517</v>
      </c>
      <c r="AN20" s="37" t="s">
        <v>63</v>
      </c>
      <c r="AO20" s="98" t="s">
        <v>1869</v>
      </c>
      <c r="AP20" s="37" t="s">
        <v>1688</v>
      </c>
      <c r="AQ20" s="37" t="s">
        <v>1689</v>
      </c>
      <c r="AR20" s="37" t="s">
        <v>63</v>
      </c>
      <c r="AS20" s="98" t="s">
        <v>524</v>
      </c>
      <c r="AT20" s="37" t="s">
        <v>63</v>
      </c>
      <c r="AU20" s="98" t="s">
        <v>525</v>
      </c>
      <c r="AV20" s="37" t="s">
        <v>63</v>
      </c>
      <c r="AW20" s="98" t="s">
        <v>514</v>
      </c>
      <c r="AX20" s="37" t="s">
        <v>63</v>
      </c>
      <c r="AY20" s="98" t="s">
        <v>518</v>
      </c>
      <c r="AZ20" s="37" t="s">
        <v>63</v>
      </c>
      <c r="BA20" s="98" t="s">
        <v>1690</v>
      </c>
      <c r="BB20" s="37" t="s">
        <v>63</v>
      </c>
      <c r="BC20" s="98" t="s">
        <v>1691</v>
      </c>
      <c r="BD20" s="37" t="s">
        <v>519</v>
      </c>
      <c r="BE20" s="37" t="s">
        <v>520</v>
      </c>
      <c r="BF20" s="37" t="s">
        <v>67</v>
      </c>
      <c r="BG20" s="37" t="s">
        <v>67</v>
      </c>
      <c r="BH20" s="37" t="s">
        <v>521</v>
      </c>
      <c r="BI20" s="336" t="s">
        <v>1680</v>
      </c>
      <c r="BJ20" s="122">
        <v>43920</v>
      </c>
      <c r="BK20" s="82" t="s">
        <v>63</v>
      </c>
      <c r="BL20" s="107" t="s">
        <v>506</v>
      </c>
      <c r="BM20" s="92" t="s">
        <v>526</v>
      </c>
      <c r="BN20" s="37"/>
      <c r="BO20" s="29"/>
    </row>
    <row r="21" spans="1:67" s="1" customFormat="1" ht="180" x14ac:dyDescent="0.2">
      <c r="A21" s="29" t="s">
        <v>29</v>
      </c>
      <c r="B21" s="99" t="s">
        <v>529</v>
      </c>
      <c r="C21" s="99" t="s">
        <v>528</v>
      </c>
      <c r="D21" s="84" t="s">
        <v>63</v>
      </c>
      <c r="E21" s="84">
        <v>2</v>
      </c>
      <c r="F21" s="99" t="s">
        <v>1721</v>
      </c>
      <c r="G21" s="15" t="s">
        <v>530</v>
      </c>
      <c r="H21" s="15" t="s">
        <v>531</v>
      </c>
      <c r="I21" s="15" t="s">
        <v>533</v>
      </c>
      <c r="J21" s="99" t="s">
        <v>532</v>
      </c>
      <c r="K21" s="15" t="s">
        <v>534</v>
      </c>
      <c r="L21" s="15" t="s">
        <v>535</v>
      </c>
      <c r="M21" s="15" t="s">
        <v>67</v>
      </c>
      <c r="N21" s="15" t="s">
        <v>1722</v>
      </c>
      <c r="O21" s="15" t="s">
        <v>67</v>
      </c>
      <c r="P21" s="15" t="s">
        <v>536</v>
      </c>
      <c r="Q21" s="15" t="s">
        <v>537</v>
      </c>
      <c r="R21" s="15" t="s">
        <v>67</v>
      </c>
      <c r="S21" s="15" t="s">
        <v>539</v>
      </c>
      <c r="T21" s="15" t="s">
        <v>63</v>
      </c>
      <c r="U21" s="99" t="s">
        <v>1723</v>
      </c>
      <c r="V21" s="15">
        <v>2</v>
      </c>
      <c r="W21" s="99" t="s">
        <v>538</v>
      </c>
      <c r="X21" s="15" t="s">
        <v>67</v>
      </c>
      <c r="Y21" s="15" t="s">
        <v>3</v>
      </c>
      <c r="Z21" s="15" t="s">
        <v>544</v>
      </c>
      <c r="AA21" s="84" t="s">
        <v>12</v>
      </c>
      <c r="AB21" s="15" t="s">
        <v>545</v>
      </c>
      <c r="AC21" s="15" t="s">
        <v>67</v>
      </c>
      <c r="AD21" s="15" t="s">
        <v>3</v>
      </c>
      <c r="AE21" s="15" t="s">
        <v>67</v>
      </c>
      <c r="AF21" s="15" t="s">
        <v>12</v>
      </c>
      <c r="AG21" s="15" t="s">
        <v>141</v>
      </c>
      <c r="AH21" s="99" t="s">
        <v>1441</v>
      </c>
      <c r="AI21" s="15" t="s">
        <v>67</v>
      </c>
      <c r="AJ21" s="15" t="s">
        <v>67</v>
      </c>
      <c r="AK21" s="15" t="s">
        <v>3</v>
      </c>
      <c r="AL21" s="15" t="s">
        <v>67</v>
      </c>
      <c r="AM21" s="15" t="s">
        <v>3</v>
      </c>
      <c r="AN21" s="15" t="s">
        <v>67</v>
      </c>
      <c r="AO21" s="15" t="s">
        <v>3</v>
      </c>
      <c r="AP21" s="15" t="s">
        <v>67</v>
      </c>
      <c r="AQ21" s="15" t="s">
        <v>540</v>
      </c>
      <c r="AR21" s="15" t="s">
        <v>63</v>
      </c>
      <c r="AS21" s="99" t="s">
        <v>541</v>
      </c>
      <c r="AT21" s="15" t="s">
        <v>67</v>
      </c>
      <c r="AU21" s="15" t="s">
        <v>543</v>
      </c>
      <c r="AV21" s="15" t="s">
        <v>67</v>
      </c>
      <c r="AW21" s="15" t="s">
        <v>3</v>
      </c>
      <c r="AX21" s="15" t="s">
        <v>63</v>
      </c>
      <c r="AY21" s="99" t="s">
        <v>542</v>
      </c>
      <c r="AZ21" s="15" t="s">
        <v>63</v>
      </c>
      <c r="BA21" s="99" t="s">
        <v>542</v>
      </c>
      <c r="BB21" s="15" t="s">
        <v>63</v>
      </c>
      <c r="BC21" s="99" t="s">
        <v>542</v>
      </c>
      <c r="BD21" s="15" t="s">
        <v>1661</v>
      </c>
      <c r="BE21" s="15" t="s">
        <v>67</v>
      </c>
      <c r="BF21" s="15" t="s">
        <v>67</v>
      </c>
      <c r="BG21" s="15" t="s">
        <v>67</v>
      </c>
      <c r="BH21" s="15" t="s">
        <v>67</v>
      </c>
      <c r="BI21" s="332" t="s">
        <v>1660</v>
      </c>
      <c r="BJ21" s="118">
        <v>43180</v>
      </c>
      <c r="BK21" s="31" t="s">
        <v>67</v>
      </c>
      <c r="BL21" s="31" t="s">
        <v>115</v>
      </c>
      <c r="BM21" s="169" t="s">
        <v>527</v>
      </c>
      <c r="BN21" s="99" t="s">
        <v>1442</v>
      </c>
      <c r="BO21" s="29"/>
    </row>
    <row r="22" spans="1:67" s="1" customFormat="1" ht="409.5" x14ac:dyDescent="0.2">
      <c r="A22" s="29" t="s">
        <v>30</v>
      </c>
      <c r="B22" s="98" t="s">
        <v>1961</v>
      </c>
      <c r="C22" s="112" t="s">
        <v>1962</v>
      </c>
      <c r="D22" s="85" t="s">
        <v>63</v>
      </c>
      <c r="E22" s="37" t="s">
        <v>547</v>
      </c>
      <c r="F22" s="98" t="s">
        <v>1963</v>
      </c>
      <c r="G22" s="37" t="s">
        <v>546</v>
      </c>
      <c r="H22" s="37" t="s">
        <v>548</v>
      </c>
      <c r="I22" s="98" t="s">
        <v>1964</v>
      </c>
      <c r="J22" s="98" t="s">
        <v>549</v>
      </c>
      <c r="K22" s="37" t="s">
        <v>550</v>
      </c>
      <c r="L22" s="37" t="s">
        <v>550</v>
      </c>
      <c r="M22" s="37" t="s">
        <v>556</v>
      </c>
      <c r="N22" s="37" t="s">
        <v>555</v>
      </c>
      <c r="O22" s="37" t="s">
        <v>551</v>
      </c>
      <c r="P22" s="37" t="s">
        <v>552</v>
      </c>
      <c r="Q22" s="37" t="s">
        <v>553</v>
      </c>
      <c r="R22" s="37" t="s">
        <v>67</v>
      </c>
      <c r="S22" s="37" t="s">
        <v>554</v>
      </c>
      <c r="T22" s="37" t="s">
        <v>63</v>
      </c>
      <c r="U22" s="98" t="s">
        <v>1965</v>
      </c>
      <c r="V22" s="37">
        <v>2</v>
      </c>
      <c r="W22" s="98" t="s">
        <v>1966</v>
      </c>
      <c r="X22" s="37" t="s">
        <v>67</v>
      </c>
      <c r="Y22" s="98" t="s">
        <v>1493</v>
      </c>
      <c r="Z22" s="37" t="s">
        <v>67</v>
      </c>
      <c r="AA22" s="80" t="s">
        <v>557</v>
      </c>
      <c r="AB22" s="37" t="s">
        <v>67</v>
      </c>
      <c r="AC22" s="37" t="s">
        <v>67</v>
      </c>
      <c r="AD22" s="37" t="s">
        <v>3</v>
      </c>
      <c r="AE22" s="37" t="s">
        <v>67</v>
      </c>
      <c r="AF22" s="37" t="s">
        <v>558</v>
      </c>
      <c r="AG22" s="37" t="s">
        <v>67</v>
      </c>
      <c r="AH22" s="37" t="s">
        <v>12</v>
      </c>
      <c r="AI22" s="37" t="s">
        <v>67</v>
      </c>
      <c r="AJ22" s="37" t="s">
        <v>63</v>
      </c>
      <c r="AK22" s="98" t="s">
        <v>560</v>
      </c>
      <c r="AL22" s="37" t="s">
        <v>63</v>
      </c>
      <c r="AM22" s="98" t="s">
        <v>559</v>
      </c>
      <c r="AN22" s="37" t="s">
        <v>63</v>
      </c>
      <c r="AO22" s="98" t="s">
        <v>1967</v>
      </c>
      <c r="AP22" s="37" t="s">
        <v>1968</v>
      </c>
      <c r="AQ22" s="37" t="s">
        <v>561</v>
      </c>
      <c r="AR22" s="37" t="s">
        <v>67</v>
      </c>
      <c r="AS22" s="98" t="s">
        <v>562</v>
      </c>
      <c r="AT22" s="37" t="s">
        <v>63</v>
      </c>
      <c r="AU22" s="98" t="s">
        <v>1969</v>
      </c>
      <c r="AV22" s="37" t="s">
        <v>67</v>
      </c>
      <c r="AW22" s="37" t="s">
        <v>3</v>
      </c>
      <c r="AX22" s="37" t="s">
        <v>63</v>
      </c>
      <c r="AY22" s="98" t="s">
        <v>563</v>
      </c>
      <c r="AZ22" s="37" t="s">
        <v>63</v>
      </c>
      <c r="BA22" s="98" t="s">
        <v>563</v>
      </c>
      <c r="BB22" s="37" t="s">
        <v>63</v>
      </c>
      <c r="BC22" s="98" t="s">
        <v>563</v>
      </c>
      <c r="BD22" s="37" t="s">
        <v>564</v>
      </c>
      <c r="BE22" s="37" t="s">
        <v>566</v>
      </c>
      <c r="BF22" s="37" t="s">
        <v>565</v>
      </c>
      <c r="BG22" s="37" t="s">
        <v>67</v>
      </c>
      <c r="BH22" s="37" t="s">
        <v>67</v>
      </c>
      <c r="BI22" s="92" t="s">
        <v>1692</v>
      </c>
      <c r="BJ22" s="122" t="s">
        <v>1970</v>
      </c>
      <c r="BK22" s="82" t="s">
        <v>63</v>
      </c>
      <c r="BL22" s="92" t="s">
        <v>1443</v>
      </c>
      <c r="BM22" s="81" t="s">
        <v>567</v>
      </c>
      <c r="BN22" s="98" t="s">
        <v>568</v>
      </c>
      <c r="BO22" s="29"/>
    </row>
    <row r="23" spans="1:67" s="1" customFormat="1" ht="348.75" x14ac:dyDescent="0.2">
      <c r="A23" s="29" t="s">
        <v>31</v>
      </c>
      <c r="B23" s="99" t="s">
        <v>1419</v>
      </c>
      <c r="C23" s="99" t="s">
        <v>570</v>
      </c>
      <c r="D23" s="84" t="s">
        <v>63</v>
      </c>
      <c r="E23" s="84">
        <v>2</v>
      </c>
      <c r="F23" s="99" t="s">
        <v>1887</v>
      </c>
      <c r="G23" s="15" t="s">
        <v>571</v>
      </c>
      <c r="H23" s="15" t="s">
        <v>572</v>
      </c>
      <c r="I23" s="15" t="s">
        <v>1882</v>
      </c>
      <c r="J23" s="99" t="s">
        <v>1886</v>
      </c>
      <c r="K23" s="15" t="s">
        <v>573</v>
      </c>
      <c r="L23" s="15" t="s">
        <v>574</v>
      </c>
      <c r="M23" s="15" t="s">
        <v>575</v>
      </c>
      <c r="N23" s="15" t="s">
        <v>576</v>
      </c>
      <c r="O23" s="15" t="s">
        <v>67</v>
      </c>
      <c r="P23" s="15" t="s">
        <v>579</v>
      </c>
      <c r="Q23" s="15" t="s">
        <v>578</v>
      </c>
      <c r="R23" s="15" t="s">
        <v>67</v>
      </c>
      <c r="S23" s="15" t="s">
        <v>1694</v>
      </c>
      <c r="T23" s="15" t="s">
        <v>63</v>
      </c>
      <c r="U23" s="99" t="s">
        <v>1420</v>
      </c>
      <c r="V23" s="15">
        <v>2</v>
      </c>
      <c r="W23" s="99" t="s">
        <v>1883</v>
      </c>
      <c r="X23" s="15" t="s">
        <v>67</v>
      </c>
      <c r="Y23" s="15" t="s">
        <v>12</v>
      </c>
      <c r="Z23" s="15" t="s">
        <v>67</v>
      </c>
      <c r="AA23" s="15" t="s">
        <v>1884</v>
      </c>
      <c r="AB23" s="15" t="s">
        <v>67</v>
      </c>
      <c r="AC23" s="15" t="s">
        <v>67</v>
      </c>
      <c r="AD23" s="15" t="s">
        <v>12</v>
      </c>
      <c r="AE23" s="15" t="s">
        <v>63</v>
      </c>
      <c r="AF23" s="15" t="s">
        <v>1885</v>
      </c>
      <c r="AG23" s="15" t="s">
        <v>63</v>
      </c>
      <c r="AH23" s="15" t="s">
        <v>1885</v>
      </c>
      <c r="AI23" s="15" t="s">
        <v>1888</v>
      </c>
      <c r="AJ23" s="15" t="s">
        <v>63</v>
      </c>
      <c r="AK23" s="99" t="s">
        <v>577</v>
      </c>
      <c r="AL23" s="15" t="s">
        <v>63</v>
      </c>
      <c r="AM23" s="99" t="s">
        <v>577</v>
      </c>
      <c r="AN23" s="15" t="s">
        <v>63</v>
      </c>
      <c r="AO23" s="99" t="s">
        <v>1889</v>
      </c>
      <c r="AP23" s="15" t="s">
        <v>1890</v>
      </c>
      <c r="AQ23" s="15" t="s">
        <v>67</v>
      </c>
      <c r="AR23" s="15" t="s">
        <v>67</v>
      </c>
      <c r="AS23" s="15" t="s">
        <v>12</v>
      </c>
      <c r="AT23" s="15" t="s">
        <v>63</v>
      </c>
      <c r="AU23" s="99" t="s">
        <v>580</v>
      </c>
      <c r="AV23" s="15" t="s">
        <v>67</v>
      </c>
      <c r="AW23" s="15" t="s">
        <v>12</v>
      </c>
      <c r="AX23" s="15" t="s">
        <v>63</v>
      </c>
      <c r="AY23" s="99" t="s">
        <v>1892</v>
      </c>
      <c r="AZ23" s="15" t="s">
        <v>63</v>
      </c>
      <c r="BA23" s="99" t="s">
        <v>1891</v>
      </c>
      <c r="BB23" s="15" t="s">
        <v>63</v>
      </c>
      <c r="BC23" s="99" t="s">
        <v>1893</v>
      </c>
      <c r="BD23" s="99" t="s">
        <v>1586</v>
      </c>
      <c r="BE23" s="15" t="s">
        <v>1587</v>
      </c>
      <c r="BF23" s="15" t="s">
        <v>1585</v>
      </c>
      <c r="BG23" s="15" t="s">
        <v>67</v>
      </c>
      <c r="BH23" s="15" t="s">
        <v>67</v>
      </c>
      <c r="BI23" s="293" t="s">
        <v>1693</v>
      </c>
      <c r="BJ23" s="118" t="s">
        <v>1894</v>
      </c>
      <c r="BK23" s="31" t="s">
        <v>63</v>
      </c>
      <c r="BL23" s="111" t="s">
        <v>1588</v>
      </c>
      <c r="BM23" s="43" t="s">
        <v>569</v>
      </c>
      <c r="BN23" s="15"/>
      <c r="BO23" s="29"/>
    </row>
    <row r="24" spans="1:67" s="1" customFormat="1" ht="409.5" x14ac:dyDescent="0.2">
      <c r="A24" s="29" t="s">
        <v>32</v>
      </c>
      <c r="B24" s="112" t="s">
        <v>1898</v>
      </c>
      <c r="C24" s="112" t="s">
        <v>1695</v>
      </c>
      <c r="D24" s="85" t="s">
        <v>63</v>
      </c>
      <c r="E24" s="85">
        <v>2</v>
      </c>
      <c r="F24" s="98" t="s">
        <v>1848</v>
      </c>
      <c r="G24" s="98" t="s">
        <v>1849</v>
      </c>
      <c r="H24" s="37" t="s">
        <v>585</v>
      </c>
      <c r="I24" s="37" t="s">
        <v>586</v>
      </c>
      <c r="J24" s="98" t="s">
        <v>582</v>
      </c>
      <c r="K24" s="37" t="s">
        <v>67</v>
      </c>
      <c r="L24" s="37" t="s">
        <v>587</v>
      </c>
      <c r="M24" s="37" t="s">
        <v>67</v>
      </c>
      <c r="N24" s="37" t="s">
        <v>588</v>
      </c>
      <c r="O24" s="37" t="s">
        <v>67</v>
      </c>
      <c r="P24" s="37" t="s">
        <v>583</v>
      </c>
      <c r="Q24" s="37" t="s">
        <v>584</v>
      </c>
      <c r="R24" s="37" t="s">
        <v>67</v>
      </c>
      <c r="S24" s="37" t="s">
        <v>589</v>
      </c>
      <c r="T24" s="37" t="s">
        <v>63</v>
      </c>
      <c r="U24" s="98" t="s">
        <v>1901</v>
      </c>
      <c r="V24" s="37">
        <v>2</v>
      </c>
      <c r="W24" s="98" t="s">
        <v>1900</v>
      </c>
      <c r="X24" s="37" t="s">
        <v>67</v>
      </c>
      <c r="Y24" s="37" t="s">
        <v>12</v>
      </c>
      <c r="Z24" s="37" t="s">
        <v>63</v>
      </c>
      <c r="AA24" s="98" t="s">
        <v>591</v>
      </c>
      <c r="AB24" s="37" t="s">
        <v>67</v>
      </c>
      <c r="AC24" s="37" t="s">
        <v>67</v>
      </c>
      <c r="AD24" s="37" t="s">
        <v>12</v>
      </c>
      <c r="AE24" s="37" t="s">
        <v>67</v>
      </c>
      <c r="AF24" s="37" t="s">
        <v>12</v>
      </c>
      <c r="AG24" s="37" t="s">
        <v>84</v>
      </c>
      <c r="AH24" s="37" t="s">
        <v>12</v>
      </c>
      <c r="AI24" s="37" t="s">
        <v>67</v>
      </c>
      <c r="AJ24" s="37" t="s">
        <v>67</v>
      </c>
      <c r="AK24" s="98" t="s">
        <v>1444</v>
      </c>
      <c r="AL24" s="37" t="s">
        <v>67</v>
      </c>
      <c r="AM24" s="98" t="s">
        <v>1444</v>
      </c>
      <c r="AN24" s="37" t="s">
        <v>67</v>
      </c>
      <c r="AO24" s="37" t="s">
        <v>12</v>
      </c>
      <c r="AP24" s="37" t="s">
        <v>67</v>
      </c>
      <c r="AQ24" s="37" t="s">
        <v>63</v>
      </c>
      <c r="AR24" s="37" t="s">
        <v>63</v>
      </c>
      <c r="AS24" s="98" t="s">
        <v>1167</v>
      </c>
      <c r="AT24" s="37" t="s">
        <v>67</v>
      </c>
      <c r="AU24" s="98" t="s">
        <v>590</v>
      </c>
      <c r="AV24" s="37" t="s">
        <v>63</v>
      </c>
      <c r="AW24" s="98" t="s">
        <v>1168</v>
      </c>
      <c r="AX24" s="37" t="s">
        <v>63</v>
      </c>
      <c r="AY24" s="98" t="s">
        <v>1169</v>
      </c>
      <c r="AZ24" s="37" t="s">
        <v>63</v>
      </c>
      <c r="BA24" s="98" t="s">
        <v>1170</v>
      </c>
      <c r="BB24" s="37" t="s">
        <v>67</v>
      </c>
      <c r="BC24" s="37" t="s">
        <v>12</v>
      </c>
      <c r="BD24" s="98" t="s">
        <v>1899</v>
      </c>
      <c r="BE24" s="37" t="s">
        <v>1166</v>
      </c>
      <c r="BF24" s="37" t="s">
        <v>67</v>
      </c>
      <c r="BG24" s="37" t="s">
        <v>67</v>
      </c>
      <c r="BH24" s="37" t="s">
        <v>67</v>
      </c>
      <c r="BI24" s="103" t="s">
        <v>1308</v>
      </c>
      <c r="BJ24" s="122">
        <v>44348</v>
      </c>
      <c r="BK24" s="82" t="s">
        <v>63</v>
      </c>
      <c r="BL24" s="350" t="s">
        <v>1494</v>
      </c>
      <c r="BM24" s="92" t="s">
        <v>581</v>
      </c>
      <c r="BN24" s="98" t="s">
        <v>1445</v>
      </c>
      <c r="BO24" s="29"/>
    </row>
    <row r="25" spans="1:67" s="1" customFormat="1" ht="409.5" x14ac:dyDescent="0.2">
      <c r="A25" s="29" t="s">
        <v>33</v>
      </c>
      <c r="B25" s="99" t="s">
        <v>1971</v>
      </c>
      <c r="C25" s="99" t="s">
        <v>596</v>
      </c>
      <c r="D25" s="84" t="s">
        <v>63</v>
      </c>
      <c r="E25" s="84">
        <v>3</v>
      </c>
      <c r="F25" s="99" t="s">
        <v>598</v>
      </c>
      <c r="G25" s="15" t="s">
        <v>599</v>
      </c>
      <c r="H25" s="15" t="s">
        <v>601</v>
      </c>
      <c r="I25" s="15" t="s">
        <v>600</v>
      </c>
      <c r="J25" s="99" t="s">
        <v>602</v>
      </c>
      <c r="K25" s="15" t="s">
        <v>603</v>
      </c>
      <c r="L25" s="15" t="s">
        <v>605</v>
      </c>
      <c r="M25" s="15" t="s">
        <v>607</v>
      </c>
      <c r="N25" s="15" t="s">
        <v>606</v>
      </c>
      <c r="O25" s="15" t="s">
        <v>67</v>
      </c>
      <c r="P25" s="15" t="s">
        <v>609</v>
      </c>
      <c r="Q25" s="15" t="s">
        <v>610</v>
      </c>
      <c r="R25" s="15" t="s">
        <v>67</v>
      </c>
      <c r="S25" s="15" t="s">
        <v>1820</v>
      </c>
      <c r="T25" s="15" t="s">
        <v>63</v>
      </c>
      <c r="U25" s="99" t="s">
        <v>1972</v>
      </c>
      <c r="V25" s="15">
        <v>2</v>
      </c>
      <c r="W25" s="99" t="s">
        <v>611</v>
      </c>
      <c r="X25" s="15" t="s">
        <v>67</v>
      </c>
      <c r="Y25" s="15" t="s">
        <v>12</v>
      </c>
      <c r="Z25" s="15" t="s">
        <v>63</v>
      </c>
      <c r="AA25" s="99" t="s">
        <v>612</v>
      </c>
      <c r="AB25" s="15" t="s">
        <v>67</v>
      </c>
      <c r="AC25" s="15" t="s">
        <v>63</v>
      </c>
      <c r="AD25" s="99" t="s">
        <v>613</v>
      </c>
      <c r="AE25" s="15" t="s">
        <v>67</v>
      </c>
      <c r="AF25" s="15" t="s">
        <v>614</v>
      </c>
      <c r="AG25" s="15" t="s">
        <v>84</v>
      </c>
      <c r="AH25" s="15" t="s">
        <v>614</v>
      </c>
      <c r="AI25" s="15" t="s">
        <v>67</v>
      </c>
      <c r="AJ25" s="15" t="s">
        <v>63</v>
      </c>
      <c r="AK25" s="99" t="s">
        <v>615</v>
      </c>
      <c r="AL25" s="15" t="s">
        <v>63</v>
      </c>
      <c r="AM25" s="99" t="s">
        <v>617</v>
      </c>
      <c r="AN25" s="15" t="s">
        <v>67</v>
      </c>
      <c r="AO25" s="15" t="s">
        <v>616</v>
      </c>
      <c r="AP25" s="15" t="s">
        <v>67</v>
      </c>
      <c r="AQ25" s="15" t="s">
        <v>619</v>
      </c>
      <c r="AR25" s="15" t="s">
        <v>63</v>
      </c>
      <c r="AS25" s="99" t="s">
        <v>618</v>
      </c>
      <c r="AT25" s="15" t="s">
        <v>67</v>
      </c>
      <c r="AU25" s="15" t="s">
        <v>12</v>
      </c>
      <c r="AV25" s="15" t="s">
        <v>67</v>
      </c>
      <c r="AW25" s="15" t="s">
        <v>12</v>
      </c>
      <c r="AX25" s="15" t="s">
        <v>63</v>
      </c>
      <c r="AY25" s="99" t="s">
        <v>1834</v>
      </c>
      <c r="AZ25" s="15" t="s">
        <v>63</v>
      </c>
      <c r="BA25" s="99" t="s">
        <v>1835</v>
      </c>
      <c r="BB25" s="15" t="s">
        <v>67</v>
      </c>
      <c r="BC25" s="15" t="s">
        <v>12</v>
      </c>
      <c r="BD25" s="15" t="s">
        <v>620</v>
      </c>
      <c r="BE25" s="15" t="s">
        <v>621</v>
      </c>
      <c r="BF25" s="15" t="s">
        <v>622</v>
      </c>
      <c r="BG25" s="15" t="s">
        <v>623</v>
      </c>
      <c r="BH25" s="15" t="s">
        <v>67</v>
      </c>
      <c r="BI25" s="294" t="s">
        <v>1309</v>
      </c>
      <c r="BJ25" s="355" t="s">
        <v>1973</v>
      </c>
      <c r="BK25" s="31" t="s">
        <v>63</v>
      </c>
      <c r="BL25" s="117" t="s">
        <v>597</v>
      </c>
      <c r="BM25" s="43" t="s">
        <v>595</v>
      </c>
      <c r="BN25" s="99" t="s">
        <v>604</v>
      </c>
      <c r="BO25" s="29"/>
    </row>
    <row r="26" spans="1:67" s="1" customFormat="1" ht="245.25" customHeight="1" x14ac:dyDescent="0.2">
      <c r="A26" s="29" t="s">
        <v>34</v>
      </c>
      <c r="B26" s="112" t="s">
        <v>624</v>
      </c>
      <c r="C26" s="62" t="s">
        <v>12</v>
      </c>
      <c r="D26" s="85" t="s">
        <v>1495</v>
      </c>
      <c r="E26" s="85" t="s">
        <v>626</v>
      </c>
      <c r="F26" s="98" t="s">
        <v>627</v>
      </c>
      <c r="G26" s="37" t="s">
        <v>628</v>
      </c>
      <c r="H26" s="37" t="s">
        <v>67</v>
      </c>
      <c r="I26" s="37" t="s">
        <v>632</v>
      </c>
      <c r="J26" s="98" t="s">
        <v>633</v>
      </c>
      <c r="K26" s="37" t="s">
        <v>634</v>
      </c>
      <c r="L26" s="37" t="s">
        <v>635</v>
      </c>
      <c r="M26" s="37" t="s">
        <v>636</v>
      </c>
      <c r="N26" s="37" t="s">
        <v>637</v>
      </c>
      <c r="O26" s="37" t="s">
        <v>67</v>
      </c>
      <c r="P26" s="37" t="s">
        <v>625</v>
      </c>
      <c r="Q26" s="37" t="s">
        <v>638</v>
      </c>
      <c r="R26" s="37" t="s">
        <v>67</v>
      </c>
      <c r="S26" s="37" t="s">
        <v>639</v>
      </c>
      <c r="T26" s="37" t="s">
        <v>63</v>
      </c>
      <c r="U26" s="98" t="s">
        <v>640</v>
      </c>
      <c r="V26" s="37">
        <v>2</v>
      </c>
      <c r="W26" s="98" t="s">
        <v>641</v>
      </c>
      <c r="X26" s="37" t="s">
        <v>67</v>
      </c>
      <c r="Y26" s="37" t="s">
        <v>12</v>
      </c>
      <c r="Z26" s="37" t="s">
        <v>67</v>
      </c>
      <c r="AA26" s="98" t="s">
        <v>642</v>
      </c>
      <c r="AB26" s="37" t="s">
        <v>67</v>
      </c>
      <c r="AC26" s="37" t="s">
        <v>67</v>
      </c>
      <c r="AD26" s="37" t="s">
        <v>12</v>
      </c>
      <c r="AE26" s="37" t="s">
        <v>67</v>
      </c>
      <c r="AF26" s="98" t="s">
        <v>643</v>
      </c>
      <c r="AG26" s="37" t="s">
        <v>63</v>
      </c>
      <c r="AH26" s="98" t="s">
        <v>644</v>
      </c>
      <c r="AI26" s="37" t="s">
        <v>645</v>
      </c>
      <c r="AJ26" s="37" t="s">
        <v>67</v>
      </c>
      <c r="AK26" s="14" t="s">
        <v>12</v>
      </c>
      <c r="AL26" s="37" t="s">
        <v>67</v>
      </c>
      <c r="AM26" s="37" t="s">
        <v>12</v>
      </c>
      <c r="AN26" s="37" t="s">
        <v>630</v>
      </c>
      <c r="AO26" s="98" t="s">
        <v>631</v>
      </c>
      <c r="AP26" s="37" t="s">
        <v>646</v>
      </c>
      <c r="AQ26" s="37" t="s">
        <v>647</v>
      </c>
      <c r="AR26" s="37" t="s">
        <v>67</v>
      </c>
      <c r="AS26" s="37" t="s">
        <v>12</v>
      </c>
      <c r="AT26" s="37" t="s">
        <v>63</v>
      </c>
      <c r="AU26" s="98" t="s">
        <v>648</v>
      </c>
      <c r="AV26" s="37" t="s">
        <v>67</v>
      </c>
      <c r="AW26" s="37" t="s">
        <v>12</v>
      </c>
      <c r="AX26" s="37" t="s">
        <v>63</v>
      </c>
      <c r="AY26" s="98" t="s">
        <v>649</v>
      </c>
      <c r="AZ26" s="37" t="s">
        <v>63</v>
      </c>
      <c r="BA26" s="98" t="s">
        <v>650</v>
      </c>
      <c r="BB26" s="37" t="s">
        <v>67</v>
      </c>
      <c r="BC26" s="37" t="s">
        <v>12</v>
      </c>
      <c r="BD26" s="37" t="s">
        <v>1496</v>
      </c>
      <c r="BE26" s="14" t="s">
        <v>67</v>
      </c>
      <c r="BF26" s="37" t="s">
        <v>67</v>
      </c>
      <c r="BG26" s="37" t="s">
        <v>67</v>
      </c>
      <c r="BH26" s="37" t="s">
        <v>67</v>
      </c>
      <c r="BI26" s="142" t="s">
        <v>1696</v>
      </c>
      <c r="BJ26" s="122">
        <v>42518</v>
      </c>
      <c r="BK26" s="82" t="s">
        <v>67</v>
      </c>
      <c r="BL26" s="106" t="s">
        <v>1497</v>
      </c>
      <c r="BM26" s="1" t="s">
        <v>1515</v>
      </c>
      <c r="BN26" s="98" t="s">
        <v>629</v>
      </c>
      <c r="BO26" s="29"/>
    </row>
    <row r="27" spans="1:67" s="1" customFormat="1" ht="202.5" x14ac:dyDescent="0.2">
      <c r="A27" s="29" t="s">
        <v>35</v>
      </c>
      <c r="B27" s="99" t="s">
        <v>1974</v>
      </c>
      <c r="C27" s="99" t="s">
        <v>1781</v>
      </c>
      <c r="D27" s="84" t="s">
        <v>63</v>
      </c>
      <c r="E27" s="84">
        <v>3</v>
      </c>
      <c r="F27" s="99" t="s">
        <v>1779</v>
      </c>
      <c r="G27" s="99" t="s">
        <v>1780</v>
      </c>
      <c r="H27" s="15" t="s">
        <v>1697</v>
      </c>
      <c r="I27" s="15" t="s">
        <v>1783</v>
      </c>
      <c r="J27" s="99" t="s">
        <v>1782</v>
      </c>
      <c r="K27" s="15" t="s">
        <v>67</v>
      </c>
      <c r="L27" s="15" t="s">
        <v>1784</v>
      </c>
      <c r="M27" s="15" t="s">
        <v>1785</v>
      </c>
      <c r="N27" s="15" t="s">
        <v>1784</v>
      </c>
      <c r="O27" s="15" t="s">
        <v>67</v>
      </c>
      <c r="P27" s="15" t="s">
        <v>652</v>
      </c>
      <c r="Q27" s="15" t="s">
        <v>1787</v>
      </c>
      <c r="R27" s="15" t="s">
        <v>1786</v>
      </c>
      <c r="S27" s="15" t="s">
        <v>1786</v>
      </c>
      <c r="T27" s="15" t="s">
        <v>67</v>
      </c>
      <c r="U27" s="99"/>
      <c r="V27" s="15">
        <v>3</v>
      </c>
      <c r="W27" s="99" t="s">
        <v>1788</v>
      </c>
      <c r="X27" s="15" t="s">
        <v>67</v>
      </c>
      <c r="Y27" s="15" t="s">
        <v>12</v>
      </c>
      <c r="Z27" s="15" t="s">
        <v>63</v>
      </c>
      <c r="AA27" s="99" t="s">
        <v>1877</v>
      </c>
      <c r="AB27" s="15" t="s">
        <v>67</v>
      </c>
      <c r="AC27" s="15" t="s">
        <v>63</v>
      </c>
      <c r="AD27" s="99" t="s">
        <v>1789</v>
      </c>
      <c r="AE27" s="15" t="s">
        <v>67</v>
      </c>
      <c r="AF27" s="15" t="s">
        <v>12</v>
      </c>
      <c r="AG27" s="15" t="s">
        <v>84</v>
      </c>
      <c r="AH27" s="15" t="s">
        <v>12</v>
      </c>
      <c r="AI27" s="15" t="s">
        <v>67</v>
      </c>
      <c r="AJ27" s="15" t="s">
        <v>67</v>
      </c>
      <c r="AK27" s="15" t="s">
        <v>12</v>
      </c>
      <c r="AL27" s="15" t="s">
        <v>67</v>
      </c>
      <c r="AM27" s="15" t="s">
        <v>12</v>
      </c>
      <c r="AN27" s="15" t="s">
        <v>67</v>
      </c>
      <c r="AO27" s="15" t="s">
        <v>12</v>
      </c>
      <c r="AP27" s="15" t="s">
        <v>67</v>
      </c>
      <c r="AQ27" s="15" t="s">
        <v>63</v>
      </c>
      <c r="AR27" s="15" t="s">
        <v>63</v>
      </c>
      <c r="AS27" s="99" t="s">
        <v>653</v>
      </c>
      <c r="AT27" s="15" t="s">
        <v>67</v>
      </c>
      <c r="AU27" s="15" t="s">
        <v>12</v>
      </c>
      <c r="AV27" s="15" t="s">
        <v>67</v>
      </c>
      <c r="AW27" s="15" t="s">
        <v>12</v>
      </c>
      <c r="AX27" s="15" t="s">
        <v>63</v>
      </c>
      <c r="AY27" s="99" t="s">
        <v>1792</v>
      </c>
      <c r="AZ27" s="15" t="s">
        <v>63</v>
      </c>
      <c r="BA27" s="99" t="s">
        <v>1792</v>
      </c>
      <c r="BB27" s="15" t="s">
        <v>63</v>
      </c>
      <c r="BC27" s="15" t="s">
        <v>1791</v>
      </c>
      <c r="BD27" s="99" t="s">
        <v>1878</v>
      </c>
      <c r="BE27" s="15" t="s">
        <v>1790</v>
      </c>
      <c r="BF27" s="15" t="s">
        <v>1879</v>
      </c>
      <c r="BG27" s="15" t="s">
        <v>1793</v>
      </c>
      <c r="BH27" s="15" t="s">
        <v>67</v>
      </c>
      <c r="BI27" s="293" t="s">
        <v>1310</v>
      </c>
      <c r="BJ27" s="118" t="s">
        <v>1975</v>
      </c>
      <c r="BK27" s="31" t="s">
        <v>63</v>
      </c>
      <c r="BL27" s="43" t="s">
        <v>1880</v>
      </c>
      <c r="BM27" s="43" t="s">
        <v>595</v>
      </c>
      <c r="BN27" s="99"/>
      <c r="BO27" s="29"/>
    </row>
    <row r="28" spans="1:67" s="1" customFormat="1" ht="270" x14ac:dyDescent="0.2">
      <c r="A28" s="29" t="s">
        <v>36</v>
      </c>
      <c r="B28" s="112" t="s">
        <v>656</v>
      </c>
      <c r="C28" s="112" t="s">
        <v>657</v>
      </c>
      <c r="D28" s="85" t="s">
        <v>63</v>
      </c>
      <c r="E28" s="85">
        <v>3</v>
      </c>
      <c r="F28" s="98" t="s">
        <v>655</v>
      </c>
      <c r="G28" s="98" t="s">
        <v>660</v>
      </c>
      <c r="H28" s="37" t="s">
        <v>659</v>
      </c>
      <c r="I28" s="37" t="s">
        <v>661</v>
      </c>
      <c r="J28" s="98" t="s">
        <v>663</v>
      </c>
      <c r="K28" s="37" t="s">
        <v>662</v>
      </c>
      <c r="L28" s="37" t="s">
        <v>67</v>
      </c>
      <c r="M28" s="37" t="s">
        <v>665</v>
      </c>
      <c r="N28" s="37" t="s">
        <v>664</v>
      </c>
      <c r="O28" s="37" t="s">
        <v>67</v>
      </c>
      <c r="P28" s="37" t="s">
        <v>658</v>
      </c>
      <c r="Q28" s="37" t="s">
        <v>667</v>
      </c>
      <c r="R28" s="37" t="s">
        <v>67</v>
      </c>
      <c r="S28" s="37" t="s">
        <v>666</v>
      </c>
      <c r="T28" s="37" t="s">
        <v>63</v>
      </c>
      <c r="U28" s="112" t="s">
        <v>681</v>
      </c>
      <c r="V28" s="37">
        <v>3</v>
      </c>
      <c r="W28" s="98" t="s">
        <v>674</v>
      </c>
      <c r="X28" s="37" t="s">
        <v>67</v>
      </c>
      <c r="Y28" s="37" t="s">
        <v>12</v>
      </c>
      <c r="Z28" s="37" t="s">
        <v>67</v>
      </c>
      <c r="AA28" s="98" t="s">
        <v>672</v>
      </c>
      <c r="AB28" s="37" t="s">
        <v>670</v>
      </c>
      <c r="AC28" s="37" t="s">
        <v>67</v>
      </c>
      <c r="AD28" s="37" t="s">
        <v>12</v>
      </c>
      <c r="AE28" s="37" t="s">
        <v>67</v>
      </c>
      <c r="AF28" s="37" t="s">
        <v>12</v>
      </c>
      <c r="AG28" s="37" t="s">
        <v>63</v>
      </c>
      <c r="AH28" s="98" t="s">
        <v>668</v>
      </c>
      <c r="AI28" s="37" t="s">
        <v>67</v>
      </c>
      <c r="AJ28" s="37" t="s">
        <v>67</v>
      </c>
      <c r="AK28" s="98" t="s">
        <v>669</v>
      </c>
      <c r="AL28" s="37" t="s">
        <v>67</v>
      </c>
      <c r="AM28" s="37" t="s">
        <v>12</v>
      </c>
      <c r="AN28" s="37" t="s">
        <v>67</v>
      </c>
      <c r="AO28" s="98" t="s">
        <v>1446</v>
      </c>
      <c r="AP28" s="37" t="s">
        <v>671</v>
      </c>
      <c r="AQ28" s="37" t="s">
        <v>673</v>
      </c>
      <c r="AR28" s="37" t="s">
        <v>63</v>
      </c>
      <c r="AS28" s="98" t="s">
        <v>1522</v>
      </c>
      <c r="AT28" s="37" t="s">
        <v>67</v>
      </c>
      <c r="AU28" s="37" t="s">
        <v>675</v>
      </c>
      <c r="AV28" s="37" t="s">
        <v>67</v>
      </c>
      <c r="AW28" s="37" t="s">
        <v>12</v>
      </c>
      <c r="AX28" s="37" t="s">
        <v>63</v>
      </c>
      <c r="AY28" s="98" t="s">
        <v>678</v>
      </c>
      <c r="AZ28" s="37" t="s">
        <v>63</v>
      </c>
      <c r="BA28" s="98" t="s">
        <v>677</v>
      </c>
      <c r="BB28" s="37" t="s">
        <v>63</v>
      </c>
      <c r="BC28" s="98" t="s">
        <v>679</v>
      </c>
      <c r="BD28" s="37" t="s">
        <v>676</v>
      </c>
      <c r="BE28" s="37" t="s">
        <v>67</v>
      </c>
      <c r="BF28" s="37" t="s">
        <v>680</v>
      </c>
      <c r="BG28" s="37" t="s">
        <v>680</v>
      </c>
      <c r="BH28" s="37" t="s">
        <v>67</v>
      </c>
      <c r="BI28" s="107" t="s">
        <v>1516</v>
      </c>
      <c r="BJ28" s="122" t="s">
        <v>1976</v>
      </c>
      <c r="BK28" s="82" t="s">
        <v>63</v>
      </c>
      <c r="BL28" s="108" t="s">
        <v>1698</v>
      </c>
      <c r="BM28" s="81" t="s">
        <v>654</v>
      </c>
      <c r="BN28" s="103" t="s">
        <v>1447</v>
      </c>
      <c r="BO28" s="115"/>
    </row>
    <row r="29" spans="1:67" s="1" customFormat="1" ht="371.25" x14ac:dyDescent="0.2">
      <c r="A29" s="29" t="s">
        <v>37</v>
      </c>
      <c r="B29" s="99" t="s">
        <v>683</v>
      </c>
      <c r="C29" s="99" t="s">
        <v>684</v>
      </c>
      <c r="D29" s="84" t="s">
        <v>63</v>
      </c>
      <c r="E29" s="84">
        <v>2</v>
      </c>
      <c r="F29" s="99" t="s">
        <v>705</v>
      </c>
      <c r="G29" s="15" t="s">
        <v>689</v>
      </c>
      <c r="H29" s="15" t="s">
        <v>685</v>
      </c>
      <c r="I29" s="15" t="s">
        <v>706</v>
      </c>
      <c r="J29" s="99" t="s">
        <v>686</v>
      </c>
      <c r="K29" s="15" t="s">
        <v>687</v>
      </c>
      <c r="L29" s="15" t="s">
        <v>688</v>
      </c>
      <c r="M29" s="15" t="s">
        <v>67</v>
      </c>
      <c r="N29" s="15" t="s">
        <v>1498</v>
      </c>
      <c r="O29" s="15" t="s">
        <v>1448</v>
      </c>
      <c r="P29" s="15" t="s">
        <v>690</v>
      </c>
      <c r="Q29" s="15" t="s">
        <v>691</v>
      </c>
      <c r="R29" s="15" t="s">
        <v>67</v>
      </c>
      <c r="S29" s="15" t="s">
        <v>691</v>
      </c>
      <c r="T29" s="15" t="s">
        <v>63</v>
      </c>
      <c r="U29" s="99" t="s">
        <v>707</v>
      </c>
      <c r="V29" s="15">
        <v>2</v>
      </c>
      <c r="W29" s="99" t="s">
        <v>692</v>
      </c>
      <c r="X29" s="15" t="s">
        <v>67</v>
      </c>
      <c r="Y29" s="15" t="s">
        <v>12</v>
      </c>
      <c r="Z29" s="15" t="s">
        <v>63</v>
      </c>
      <c r="AA29" s="99" t="s">
        <v>693</v>
      </c>
      <c r="AB29" s="15" t="s">
        <v>694</v>
      </c>
      <c r="AC29" s="15" t="s">
        <v>67</v>
      </c>
      <c r="AD29" s="99" t="s">
        <v>695</v>
      </c>
      <c r="AE29" s="15" t="s">
        <v>67</v>
      </c>
      <c r="AF29" s="15" t="s">
        <v>12</v>
      </c>
      <c r="AG29" s="15" t="s">
        <v>67</v>
      </c>
      <c r="AH29" s="15" t="s">
        <v>12</v>
      </c>
      <c r="AI29" s="15" t="s">
        <v>67</v>
      </c>
      <c r="AJ29" s="15" t="s">
        <v>63</v>
      </c>
      <c r="AK29" s="99" t="s">
        <v>696</v>
      </c>
      <c r="AL29" s="15" t="s">
        <v>63</v>
      </c>
      <c r="AM29" s="99" t="s">
        <v>696</v>
      </c>
      <c r="AN29" s="15" t="s">
        <v>63</v>
      </c>
      <c r="AO29" s="99" t="s">
        <v>697</v>
      </c>
      <c r="AP29" s="15" t="s">
        <v>698</v>
      </c>
      <c r="AQ29" s="15" t="s">
        <v>699</v>
      </c>
      <c r="AR29" s="15" t="s">
        <v>63</v>
      </c>
      <c r="AS29" s="99" t="s">
        <v>700</v>
      </c>
      <c r="AT29" s="15" t="s">
        <v>63</v>
      </c>
      <c r="AU29" s="99" t="s">
        <v>701</v>
      </c>
      <c r="AV29" s="15" t="s">
        <v>67</v>
      </c>
      <c r="AW29" s="15" t="s">
        <v>12</v>
      </c>
      <c r="AX29" s="15" t="s">
        <v>63</v>
      </c>
      <c r="AY29" s="99" t="s">
        <v>704</v>
      </c>
      <c r="AZ29" s="15" t="s">
        <v>63</v>
      </c>
      <c r="BA29" s="99" t="s">
        <v>703</v>
      </c>
      <c r="BB29" s="15" t="s">
        <v>67</v>
      </c>
      <c r="BC29" s="15" t="s">
        <v>12</v>
      </c>
      <c r="BD29" s="15" t="s">
        <v>702</v>
      </c>
      <c r="BE29" s="15" t="s">
        <v>67</v>
      </c>
      <c r="BF29" s="15" t="s">
        <v>67</v>
      </c>
      <c r="BG29" s="15" t="s">
        <v>67</v>
      </c>
      <c r="BH29" s="15" t="s">
        <v>708</v>
      </c>
      <c r="BI29" s="293" t="s">
        <v>1311</v>
      </c>
      <c r="BJ29" s="118" t="s">
        <v>1977</v>
      </c>
      <c r="BK29" s="31" t="s">
        <v>63</v>
      </c>
      <c r="BL29" s="91" t="s">
        <v>682</v>
      </c>
      <c r="BM29" s="43" t="s">
        <v>1521</v>
      </c>
      <c r="BN29" s="197"/>
      <c r="BO29" s="29"/>
    </row>
    <row r="30" spans="1:67" s="1" customFormat="1" ht="393.75" x14ac:dyDescent="0.2">
      <c r="A30" s="29" t="s">
        <v>38</v>
      </c>
      <c r="B30" s="98" t="s">
        <v>713</v>
      </c>
      <c r="C30" s="98" t="s">
        <v>712</v>
      </c>
      <c r="D30" s="85" t="s">
        <v>63</v>
      </c>
      <c r="E30" s="85">
        <v>2</v>
      </c>
      <c r="F30" s="98" t="s">
        <v>711</v>
      </c>
      <c r="G30" s="37" t="s">
        <v>710</v>
      </c>
      <c r="H30" s="37" t="s">
        <v>67</v>
      </c>
      <c r="I30" s="37" t="s">
        <v>714</v>
      </c>
      <c r="J30" s="97" t="s">
        <v>152</v>
      </c>
      <c r="K30" s="37" t="s">
        <v>67</v>
      </c>
      <c r="L30" s="37" t="s">
        <v>67</v>
      </c>
      <c r="M30" s="37" t="s">
        <v>1499</v>
      </c>
      <c r="N30" s="37" t="s">
        <v>67</v>
      </c>
      <c r="O30" s="37" t="s">
        <v>67</v>
      </c>
      <c r="P30" s="37" t="s">
        <v>1500</v>
      </c>
      <c r="Q30" s="37" t="s">
        <v>1501</v>
      </c>
      <c r="R30" s="37" t="s">
        <v>1501</v>
      </c>
      <c r="S30" s="37" t="s">
        <v>1502</v>
      </c>
      <c r="T30" s="37" t="s">
        <v>63</v>
      </c>
      <c r="U30" s="98" t="s">
        <v>1503</v>
      </c>
      <c r="V30" s="37">
        <v>2</v>
      </c>
      <c r="W30" s="98" t="s">
        <v>1853</v>
      </c>
      <c r="X30" s="37" t="s">
        <v>67</v>
      </c>
      <c r="Y30" s="37" t="s">
        <v>12</v>
      </c>
      <c r="Z30" s="37" t="s">
        <v>67</v>
      </c>
      <c r="AA30" s="98" t="s">
        <v>715</v>
      </c>
      <c r="AB30" s="37" t="s">
        <v>67</v>
      </c>
      <c r="AC30" s="37" t="s">
        <v>67</v>
      </c>
      <c r="AD30" s="98" t="s">
        <v>716</v>
      </c>
      <c r="AE30" s="37" t="s">
        <v>63</v>
      </c>
      <c r="AF30" s="37" t="s">
        <v>1854</v>
      </c>
      <c r="AG30" s="37" t="s">
        <v>63</v>
      </c>
      <c r="AH30" s="37" t="s">
        <v>1855</v>
      </c>
      <c r="AI30" s="37" t="s">
        <v>1856</v>
      </c>
      <c r="AJ30" s="37" t="s">
        <v>63</v>
      </c>
      <c r="AK30" s="98" t="s">
        <v>718</v>
      </c>
      <c r="AL30" s="37" t="s">
        <v>63</v>
      </c>
      <c r="AM30" s="98" t="s">
        <v>717</v>
      </c>
      <c r="AN30" s="37" t="s">
        <v>63</v>
      </c>
      <c r="AO30" s="98" t="s">
        <v>719</v>
      </c>
      <c r="AP30" s="37" t="s">
        <v>720</v>
      </c>
      <c r="AQ30" s="37" t="s">
        <v>721</v>
      </c>
      <c r="AR30" s="37" t="s">
        <v>63</v>
      </c>
      <c r="AS30" s="98" t="s">
        <v>1720</v>
      </c>
      <c r="AT30" s="37" t="s">
        <v>63</v>
      </c>
      <c r="AU30" s="98" t="s">
        <v>726</v>
      </c>
      <c r="AV30" s="37" t="s">
        <v>63</v>
      </c>
      <c r="AW30" s="98" t="s">
        <v>722</v>
      </c>
      <c r="AX30" s="37" t="s">
        <v>63</v>
      </c>
      <c r="AY30" s="98" t="s">
        <v>723</v>
      </c>
      <c r="AZ30" s="37" t="s">
        <v>63</v>
      </c>
      <c r="BA30" s="98" t="s">
        <v>723</v>
      </c>
      <c r="BB30" s="1" t="s">
        <v>67</v>
      </c>
      <c r="BC30" s="37" t="s">
        <v>12</v>
      </c>
      <c r="BD30" s="37" t="s">
        <v>725</v>
      </c>
      <c r="BE30" s="37" t="s">
        <v>724</v>
      </c>
      <c r="BF30" s="37" t="s">
        <v>67</v>
      </c>
      <c r="BG30" s="37" t="s">
        <v>67</v>
      </c>
      <c r="BH30" s="37" t="s">
        <v>67</v>
      </c>
      <c r="BI30" s="295" t="s">
        <v>1312</v>
      </c>
      <c r="BJ30" s="37" t="s">
        <v>1857</v>
      </c>
      <c r="BK30" s="87" t="s">
        <v>67</v>
      </c>
      <c r="BL30" s="87" t="s">
        <v>115</v>
      </c>
      <c r="BM30" s="81" t="s">
        <v>709</v>
      </c>
      <c r="BN30" s="98"/>
      <c r="BO30" s="29"/>
    </row>
    <row r="31" spans="1:67" s="1" customFormat="1" ht="292.5" x14ac:dyDescent="0.2">
      <c r="A31" s="29" t="s">
        <v>39</v>
      </c>
      <c r="B31" s="99" t="s">
        <v>728</v>
      </c>
      <c r="C31" s="99" t="s">
        <v>729</v>
      </c>
      <c r="D31" s="84" t="s">
        <v>63</v>
      </c>
      <c r="E31" s="84">
        <v>2</v>
      </c>
      <c r="F31" s="99" t="s">
        <v>147</v>
      </c>
      <c r="G31" s="15" t="s">
        <v>1719</v>
      </c>
      <c r="H31" s="15" t="s">
        <v>730</v>
      </c>
      <c r="I31" s="15" t="s">
        <v>731</v>
      </c>
      <c r="J31" s="99" t="s">
        <v>733</v>
      </c>
      <c r="K31" s="15" t="s">
        <v>734</v>
      </c>
      <c r="L31" s="15" t="s">
        <v>735</v>
      </c>
      <c r="M31" s="15" t="s">
        <v>736</v>
      </c>
      <c r="N31" s="15" t="s">
        <v>737</v>
      </c>
      <c r="O31" s="15" t="s">
        <v>732</v>
      </c>
      <c r="P31" s="15" t="s">
        <v>738</v>
      </c>
      <c r="Q31" s="15" t="s">
        <v>67</v>
      </c>
      <c r="R31" s="15" t="s">
        <v>739</v>
      </c>
      <c r="S31" s="15" t="s">
        <v>739</v>
      </c>
      <c r="T31" s="15" t="s">
        <v>63</v>
      </c>
      <c r="U31" s="99" t="s">
        <v>148</v>
      </c>
      <c r="V31" s="15">
        <v>2</v>
      </c>
      <c r="W31" s="99" t="s">
        <v>740</v>
      </c>
      <c r="X31" s="15" t="s">
        <v>67</v>
      </c>
      <c r="Y31" s="15" t="s">
        <v>12</v>
      </c>
      <c r="Z31" s="15" t="s">
        <v>63</v>
      </c>
      <c r="AA31" s="99" t="s">
        <v>149</v>
      </c>
      <c r="AB31" s="15" t="s">
        <v>741</v>
      </c>
      <c r="AC31" s="15" t="s">
        <v>67</v>
      </c>
      <c r="AD31" s="15" t="s">
        <v>3</v>
      </c>
      <c r="AE31" s="15" t="s">
        <v>67</v>
      </c>
      <c r="AF31" s="15" t="s">
        <v>1487</v>
      </c>
      <c r="AG31" s="15" t="s">
        <v>67</v>
      </c>
      <c r="AH31" s="15" t="s">
        <v>1487</v>
      </c>
      <c r="AI31" s="15" t="s">
        <v>1488</v>
      </c>
      <c r="AJ31" s="15" t="s">
        <v>67</v>
      </c>
      <c r="AK31" s="15" t="s">
        <v>745</v>
      </c>
      <c r="AL31" s="15" t="s">
        <v>67</v>
      </c>
      <c r="AM31" s="15" t="s">
        <v>745</v>
      </c>
      <c r="AN31" s="15" t="s">
        <v>63</v>
      </c>
      <c r="AO31" s="99" t="s">
        <v>746</v>
      </c>
      <c r="AP31" s="15" t="s">
        <v>742</v>
      </c>
      <c r="AQ31" s="15" t="s">
        <v>743</v>
      </c>
      <c r="AR31" s="15" t="s">
        <v>63</v>
      </c>
      <c r="AS31" s="99" t="s">
        <v>744</v>
      </c>
      <c r="AT31" s="15" t="s">
        <v>63</v>
      </c>
      <c r="AU31" s="99" t="s">
        <v>747</v>
      </c>
      <c r="AV31" s="15" t="s">
        <v>67</v>
      </c>
      <c r="AW31" s="15" t="s">
        <v>12</v>
      </c>
      <c r="AX31" s="15" t="s">
        <v>63</v>
      </c>
      <c r="AY31" s="99" t="s">
        <v>150</v>
      </c>
      <c r="AZ31" s="15" t="s">
        <v>63</v>
      </c>
      <c r="BA31" s="99" t="s">
        <v>150</v>
      </c>
      <c r="BB31" s="15" t="s">
        <v>67</v>
      </c>
      <c r="BC31" s="15" t="s">
        <v>3</v>
      </c>
      <c r="BD31" s="99" t="s">
        <v>151</v>
      </c>
      <c r="BE31" s="15" t="s">
        <v>67</v>
      </c>
      <c r="BF31" s="15" t="s">
        <v>748</v>
      </c>
      <c r="BG31" s="15" t="s">
        <v>748</v>
      </c>
      <c r="BH31" s="15" t="s">
        <v>67</v>
      </c>
      <c r="BI31" s="293" t="s">
        <v>1313</v>
      </c>
      <c r="BJ31" s="118">
        <v>42005</v>
      </c>
      <c r="BK31" s="31" t="s">
        <v>67</v>
      </c>
      <c r="BL31" s="31" t="s">
        <v>115</v>
      </c>
      <c r="BM31" s="43" t="s">
        <v>727</v>
      </c>
      <c r="BN31" s="99"/>
      <c r="BO31" s="29"/>
    </row>
    <row r="32" spans="1:67" s="1" customFormat="1" ht="180" x14ac:dyDescent="0.2">
      <c r="A32" s="29" t="s">
        <v>40</v>
      </c>
      <c r="B32" s="103" t="s">
        <v>1613</v>
      </c>
      <c r="C32" s="103" t="s">
        <v>1606</v>
      </c>
      <c r="D32" s="85" t="s">
        <v>749</v>
      </c>
      <c r="E32" s="85">
        <v>2</v>
      </c>
      <c r="F32" s="98" t="s">
        <v>1623</v>
      </c>
      <c r="G32" s="37" t="s">
        <v>750</v>
      </c>
      <c r="H32" s="85" t="s">
        <v>1624</v>
      </c>
      <c r="I32" s="308" t="s">
        <v>1614</v>
      </c>
      <c r="J32" s="98" t="s">
        <v>1620</v>
      </c>
      <c r="K32" s="37" t="s">
        <v>67</v>
      </c>
      <c r="L32" s="37" t="s">
        <v>1625</v>
      </c>
      <c r="M32" s="37" t="s">
        <v>752</v>
      </c>
      <c r="N32" s="37" t="s">
        <v>751</v>
      </c>
      <c r="O32" s="37" t="s">
        <v>67</v>
      </c>
      <c r="P32" s="37" t="s">
        <v>753</v>
      </c>
      <c r="Q32" s="37" t="s">
        <v>1832</v>
      </c>
      <c r="R32" s="37" t="s">
        <v>1833</v>
      </c>
      <c r="S32" s="37" t="s">
        <v>1831</v>
      </c>
      <c r="T32" s="37" t="s">
        <v>63</v>
      </c>
      <c r="U32" s="98" t="s">
        <v>1616</v>
      </c>
      <c r="V32" s="37">
        <v>2</v>
      </c>
      <c r="W32" s="98" t="s">
        <v>1617</v>
      </c>
      <c r="X32" s="37" t="s">
        <v>67</v>
      </c>
      <c r="Y32" s="37" t="s">
        <v>12</v>
      </c>
      <c r="Z32" s="37" t="s">
        <v>63</v>
      </c>
      <c r="AA32" s="98" t="s">
        <v>1602</v>
      </c>
      <c r="AB32" s="37" t="s">
        <v>754</v>
      </c>
      <c r="AC32" s="37" t="s">
        <v>67</v>
      </c>
      <c r="AD32" s="37" t="s">
        <v>12</v>
      </c>
      <c r="AE32" s="37" t="s">
        <v>67</v>
      </c>
      <c r="AF32" s="37" t="s">
        <v>12</v>
      </c>
      <c r="AG32" s="37" t="s">
        <v>84</v>
      </c>
      <c r="AH32" s="37" t="s">
        <v>12</v>
      </c>
      <c r="AI32" s="37" t="s">
        <v>67</v>
      </c>
      <c r="AJ32" s="37" t="s">
        <v>67</v>
      </c>
      <c r="AK32" s="37" t="s">
        <v>12</v>
      </c>
      <c r="AL32" s="37" t="s">
        <v>67</v>
      </c>
      <c r="AM32" s="37" t="s">
        <v>12</v>
      </c>
      <c r="AN32" s="37" t="s">
        <v>67</v>
      </c>
      <c r="AO32" s="37" t="s">
        <v>12</v>
      </c>
      <c r="AP32" s="37" t="s">
        <v>755</v>
      </c>
      <c r="AQ32" s="37" t="s">
        <v>1603</v>
      </c>
      <c r="AR32" s="37" t="s">
        <v>67</v>
      </c>
      <c r="AS32" s="37" t="s">
        <v>12</v>
      </c>
      <c r="AT32" s="37" t="s">
        <v>63</v>
      </c>
      <c r="AU32" s="37" t="s">
        <v>1604</v>
      </c>
      <c r="AV32" s="37" t="s">
        <v>67</v>
      </c>
      <c r="AW32" s="37" t="s">
        <v>12</v>
      </c>
      <c r="AX32" s="37" t="s">
        <v>63</v>
      </c>
      <c r="AY32" s="98" t="s">
        <v>1615</v>
      </c>
      <c r="AZ32" s="37" t="s">
        <v>63</v>
      </c>
      <c r="BA32" s="37" t="s">
        <v>1605</v>
      </c>
      <c r="BB32" s="37" t="s">
        <v>67</v>
      </c>
      <c r="BC32" s="37" t="s">
        <v>131</v>
      </c>
      <c r="BD32" s="98" t="s">
        <v>1618</v>
      </c>
      <c r="BE32" s="37" t="s">
        <v>67</v>
      </c>
      <c r="BF32" s="308" t="s">
        <v>1619</v>
      </c>
      <c r="BG32" s="37" t="s">
        <v>67</v>
      </c>
      <c r="BH32" s="37" t="s">
        <v>67</v>
      </c>
      <c r="BI32" s="309" t="s">
        <v>1314</v>
      </c>
      <c r="BJ32" s="122">
        <v>42917</v>
      </c>
      <c r="BK32" s="82" t="s">
        <v>67</v>
      </c>
      <c r="BL32" s="82" t="s">
        <v>115</v>
      </c>
      <c r="BM32" s="102" t="s">
        <v>146</v>
      </c>
      <c r="BN32" s="98"/>
      <c r="BO32" s="115"/>
    </row>
    <row r="33" spans="1:67" s="1" customFormat="1" ht="236.25" x14ac:dyDescent="0.2">
      <c r="A33" s="29" t="s">
        <v>41</v>
      </c>
      <c r="B33" s="99" t="s">
        <v>1812</v>
      </c>
      <c r="C33" s="99" t="s">
        <v>1811</v>
      </c>
      <c r="D33" s="84" t="s">
        <v>757</v>
      </c>
      <c r="E33" s="84">
        <v>2</v>
      </c>
      <c r="F33" s="99" t="s">
        <v>758</v>
      </c>
      <c r="G33" s="15" t="s">
        <v>1813</v>
      </c>
      <c r="H33" s="15" t="s">
        <v>67</v>
      </c>
      <c r="I33" s="15" t="s">
        <v>760</v>
      </c>
      <c r="J33" s="99" t="s">
        <v>1814</v>
      </c>
      <c r="K33" s="15" t="s">
        <v>1815</v>
      </c>
      <c r="L33" s="15" t="s">
        <v>67</v>
      </c>
      <c r="M33" s="15" t="s">
        <v>67</v>
      </c>
      <c r="N33" s="15" t="s">
        <v>759</v>
      </c>
      <c r="O33" s="15" t="s">
        <v>67</v>
      </c>
      <c r="P33" s="15" t="s">
        <v>761</v>
      </c>
      <c r="Q33" s="15" t="s">
        <v>67</v>
      </c>
      <c r="R33" s="15" t="s">
        <v>762</v>
      </c>
      <c r="S33" s="15" t="s">
        <v>67</v>
      </c>
      <c r="T33" s="15" t="s">
        <v>63</v>
      </c>
      <c r="U33" s="99" t="s">
        <v>763</v>
      </c>
      <c r="V33" s="15">
        <v>2</v>
      </c>
      <c r="W33" s="99" t="s">
        <v>764</v>
      </c>
      <c r="X33" s="15" t="s">
        <v>67</v>
      </c>
      <c r="Y33" s="15" t="s">
        <v>12</v>
      </c>
      <c r="Z33" s="15" t="s">
        <v>63</v>
      </c>
      <c r="AA33" s="347" t="s">
        <v>1816</v>
      </c>
      <c r="AB33" s="15" t="s">
        <v>67</v>
      </c>
      <c r="AC33" s="15" t="s">
        <v>67</v>
      </c>
      <c r="AD33" s="15" t="s">
        <v>12</v>
      </c>
      <c r="AE33" s="15" t="s">
        <v>67</v>
      </c>
      <c r="AF33" s="15" t="s">
        <v>765</v>
      </c>
      <c r="AG33" s="15" t="s">
        <v>63</v>
      </c>
      <c r="AH33" s="99" t="s">
        <v>1818</v>
      </c>
      <c r="AI33" s="15" t="s">
        <v>67</v>
      </c>
      <c r="AJ33" s="15" t="s">
        <v>63</v>
      </c>
      <c r="AK33" s="99" t="s">
        <v>1701</v>
      </c>
      <c r="AL33" s="15" t="s">
        <v>67</v>
      </c>
      <c r="AM33" s="15" t="s">
        <v>12</v>
      </c>
      <c r="AN33" s="15" t="s">
        <v>67</v>
      </c>
      <c r="AO33" s="15" t="s">
        <v>12</v>
      </c>
      <c r="AP33" s="15" t="s">
        <v>67</v>
      </c>
      <c r="AQ33" s="15" t="s">
        <v>63</v>
      </c>
      <c r="AR33" s="15" t="s">
        <v>63</v>
      </c>
      <c r="AS33" s="99" t="s">
        <v>767</v>
      </c>
      <c r="AT33" s="15" t="s">
        <v>63</v>
      </c>
      <c r="AU33" s="99" t="s">
        <v>1809</v>
      </c>
      <c r="AV33" s="15" t="s">
        <v>67</v>
      </c>
      <c r="AW33" s="15" t="s">
        <v>12</v>
      </c>
      <c r="AX33" s="15" t="s">
        <v>63</v>
      </c>
      <c r="AY33" s="99" t="s">
        <v>1518</v>
      </c>
      <c r="AZ33" s="15" t="s">
        <v>63</v>
      </c>
      <c r="BA33" s="99" t="s">
        <v>1518</v>
      </c>
      <c r="BB33" s="15" t="s">
        <v>63</v>
      </c>
      <c r="BC33" s="99" t="s">
        <v>766</v>
      </c>
      <c r="BD33" s="99" t="s">
        <v>1702</v>
      </c>
      <c r="BE33" s="15" t="s">
        <v>67</v>
      </c>
      <c r="BF33" s="15" t="s">
        <v>67</v>
      </c>
      <c r="BG33" s="15" t="s">
        <v>67</v>
      </c>
      <c r="BH33" s="15" t="s">
        <v>1810</v>
      </c>
      <c r="BI33" s="143" t="s">
        <v>1315</v>
      </c>
      <c r="BJ33" s="118">
        <v>43709</v>
      </c>
      <c r="BK33" s="31" t="s">
        <v>63</v>
      </c>
      <c r="BL33" s="43" t="s">
        <v>1817</v>
      </c>
      <c r="BM33" s="351" t="s">
        <v>756</v>
      </c>
      <c r="BN33" s="15" t="s">
        <v>1819</v>
      </c>
      <c r="BO33" s="29"/>
    </row>
    <row r="34" spans="1:67" s="1" customFormat="1" ht="292.5" x14ac:dyDescent="0.2">
      <c r="A34" s="29" t="s">
        <v>42</v>
      </c>
      <c r="B34" s="98" t="s">
        <v>1935</v>
      </c>
      <c r="C34" s="98" t="s">
        <v>771</v>
      </c>
      <c r="D34" s="85" t="s">
        <v>63</v>
      </c>
      <c r="E34" s="85">
        <v>2</v>
      </c>
      <c r="F34" s="98" t="s">
        <v>785</v>
      </c>
      <c r="G34" s="37" t="s">
        <v>770</v>
      </c>
      <c r="H34" s="37" t="s">
        <v>772</v>
      </c>
      <c r="I34" s="37" t="s">
        <v>773</v>
      </c>
      <c r="J34" s="98" t="s">
        <v>794</v>
      </c>
      <c r="K34" s="37" t="s">
        <v>774</v>
      </c>
      <c r="L34" s="37" t="s">
        <v>775</v>
      </c>
      <c r="M34" s="37" t="s">
        <v>777</v>
      </c>
      <c r="N34" s="37" t="s">
        <v>776</v>
      </c>
      <c r="O34" s="37" t="s">
        <v>67</v>
      </c>
      <c r="P34" s="37" t="s">
        <v>778</v>
      </c>
      <c r="Q34" s="37" t="s">
        <v>779</v>
      </c>
      <c r="R34" s="37" t="s">
        <v>67</v>
      </c>
      <c r="S34" s="37" t="s">
        <v>780</v>
      </c>
      <c r="T34" s="37" t="s">
        <v>63</v>
      </c>
      <c r="U34" s="98" t="s">
        <v>784</v>
      </c>
      <c r="V34" s="37">
        <v>2</v>
      </c>
      <c r="W34" s="98" t="s">
        <v>783</v>
      </c>
      <c r="X34" s="37" t="s">
        <v>67</v>
      </c>
      <c r="Y34" s="37" t="s">
        <v>12</v>
      </c>
      <c r="Z34" s="37" t="s">
        <v>63</v>
      </c>
      <c r="AA34" s="98" t="s">
        <v>786</v>
      </c>
      <c r="AB34" s="37" t="s">
        <v>781</v>
      </c>
      <c r="AC34" s="37" t="s">
        <v>67</v>
      </c>
      <c r="AD34" s="37" t="s">
        <v>12</v>
      </c>
      <c r="AE34" s="37" t="s">
        <v>67</v>
      </c>
      <c r="AF34" s="37" t="s">
        <v>787</v>
      </c>
      <c r="AG34" s="37" t="s">
        <v>84</v>
      </c>
      <c r="AH34" s="37" t="s">
        <v>12</v>
      </c>
      <c r="AI34" s="37" t="s">
        <v>67</v>
      </c>
      <c r="AJ34" s="37" t="s">
        <v>67</v>
      </c>
      <c r="AK34" s="37" t="s">
        <v>12</v>
      </c>
      <c r="AL34" s="37" t="s">
        <v>67</v>
      </c>
      <c r="AM34" s="37" t="s">
        <v>12</v>
      </c>
      <c r="AN34" s="308" t="s">
        <v>63</v>
      </c>
      <c r="AO34" s="98" t="s">
        <v>788</v>
      </c>
      <c r="AP34" s="37" t="s">
        <v>67</v>
      </c>
      <c r="AQ34" s="37" t="s">
        <v>789</v>
      </c>
      <c r="AR34" s="37" t="s">
        <v>63</v>
      </c>
      <c r="AS34" s="98" t="s">
        <v>790</v>
      </c>
      <c r="AT34" s="37" t="s">
        <v>67</v>
      </c>
      <c r="AU34" s="80" t="s">
        <v>12</v>
      </c>
      <c r="AV34" s="37" t="s">
        <v>84</v>
      </c>
      <c r="AW34" s="37" t="s">
        <v>12</v>
      </c>
      <c r="AX34" s="37" t="s">
        <v>63</v>
      </c>
      <c r="AY34" s="98" t="s">
        <v>791</v>
      </c>
      <c r="AZ34" s="37" t="s">
        <v>63</v>
      </c>
      <c r="BA34" s="98" t="s">
        <v>791</v>
      </c>
      <c r="BB34" s="37" t="s">
        <v>63</v>
      </c>
      <c r="BC34" s="98" t="s">
        <v>791</v>
      </c>
      <c r="BD34" s="98" t="s">
        <v>792</v>
      </c>
      <c r="BE34" s="37" t="s">
        <v>67</v>
      </c>
      <c r="BF34" s="37" t="s">
        <v>793</v>
      </c>
      <c r="BG34" s="37" t="s">
        <v>793</v>
      </c>
      <c r="BH34" s="37" t="s">
        <v>67</v>
      </c>
      <c r="BI34" s="107" t="s">
        <v>1449</v>
      </c>
      <c r="BJ34" s="122">
        <v>44682</v>
      </c>
      <c r="BK34" s="82" t="s">
        <v>63</v>
      </c>
      <c r="BL34" s="92" t="s">
        <v>768</v>
      </c>
      <c r="BM34" s="81" t="s">
        <v>769</v>
      </c>
      <c r="BN34" s="98" t="s">
        <v>1881</v>
      </c>
      <c r="BO34" s="29"/>
    </row>
    <row r="35" spans="1:67" s="1" customFormat="1" ht="247.5" x14ac:dyDescent="0.2">
      <c r="A35" s="29" t="s">
        <v>43</v>
      </c>
      <c r="B35" s="99" t="s">
        <v>810</v>
      </c>
      <c r="C35" s="99" t="s">
        <v>796</v>
      </c>
      <c r="D35" s="84" t="s">
        <v>63</v>
      </c>
      <c r="E35" s="84">
        <v>3</v>
      </c>
      <c r="F35" s="99" t="s">
        <v>811</v>
      </c>
      <c r="G35" s="15" t="s">
        <v>797</v>
      </c>
      <c r="H35" s="15" t="s">
        <v>798</v>
      </c>
      <c r="I35" s="15" t="s">
        <v>812</v>
      </c>
      <c r="J35" s="312" t="s">
        <v>1699</v>
      </c>
      <c r="K35" s="313" t="s">
        <v>801</v>
      </c>
      <c r="L35" s="15" t="s">
        <v>799</v>
      </c>
      <c r="M35" s="15" t="s">
        <v>67</v>
      </c>
      <c r="N35" s="15" t="s">
        <v>67</v>
      </c>
      <c r="O35" s="313" t="s">
        <v>802</v>
      </c>
      <c r="P35" s="313" t="s">
        <v>803</v>
      </c>
      <c r="Q35" s="313" t="s">
        <v>804</v>
      </c>
      <c r="R35" s="313" t="s">
        <v>804</v>
      </c>
      <c r="S35" s="313" t="s">
        <v>804</v>
      </c>
      <c r="T35" s="313" t="s">
        <v>63</v>
      </c>
      <c r="U35" s="312" t="s">
        <v>805</v>
      </c>
      <c r="V35" s="15">
        <v>3</v>
      </c>
      <c r="W35" s="99" t="s">
        <v>806</v>
      </c>
      <c r="X35" s="313" t="s">
        <v>63</v>
      </c>
      <c r="Y35" s="312" t="s">
        <v>800</v>
      </c>
      <c r="Z35" s="313" t="s">
        <v>63</v>
      </c>
      <c r="AA35" s="312" t="s">
        <v>1644</v>
      </c>
      <c r="AB35" s="15" t="s">
        <v>807</v>
      </c>
      <c r="AC35" s="15" t="s">
        <v>67</v>
      </c>
      <c r="AD35" s="313" t="s">
        <v>808</v>
      </c>
      <c r="AE35" s="313" t="s">
        <v>67</v>
      </c>
      <c r="AF35" s="313" t="s">
        <v>12</v>
      </c>
      <c r="AG35" s="15" t="s">
        <v>84</v>
      </c>
      <c r="AH35" s="15" t="s">
        <v>12</v>
      </c>
      <c r="AI35" s="15" t="s">
        <v>67</v>
      </c>
      <c r="AJ35" s="15" t="s">
        <v>67</v>
      </c>
      <c r="AK35" s="15" t="s">
        <v>12</v>
      </c>
      <c r="AL35" s="15" t="s">
        <v>67</v>
      </c>
      <c r="AM35" s="15" t="s">
        <v>12</v>
      </c>
      <c r="AN35" s="15" t="s">
        <v>67</v>
      </c>
      <c r="AO35" s="15" t="s">
        <v>12</v>
      </c>
      <c r="AP35" s="313" t="s">
        <v>809</v>
      </c>
      <c r="AQ35" s="15" t="s">
        <v>63</v>
      </c>
      <c r="AR35" s="15" t="s">
        <v>63</v>
      </c>
      <c r="AS35" s="99" t="s">
        <v>813</v>
      </c>
      <c r="AT35" s="15" t="s">
        <v>67</v>
      </c>
      <c r="AU35" s="15" t="s">
        <v>12</v>
      </c>
      <c r="AV35" s="15" t="s">
        <v>67</v>
      </c>
      <c r="AW35" s="15" t="s">
        <v>3</v>
      </c>
      <c r="AX35" s="15" t="s">
        <v>63</v>
      </c>
      <c r="AY35" s="99" t="s">
        <v>814</v>
      </c>
      <c r="AZ35" s="15" t="s">
        <v>63</v>
      </c>
      <c r="BA35" s="99" t="s">
        <v>815</v>
      </c>
      <c r="BB35" s="15" t="s">
        <v>67</v>
      </c>
      <c r="BC35" s="15" t="s">
        <v>3</v>
      </c>
      <c r="BD35" s="99" t="s">
        <v>816</v>
      </c>
      <c r="BE35" s="313" t="s">
        <v>818</v>
      </c>
      <c r="BF35" s="313" t="s">
        <v>817</v>
      </c>
      <c r="BG35" s="313" t="s">
        <v>819</v>
      </c>
      <c r="BH35" s="15" t="s">
        <v>67</v>
      </c>
      <c r="BI35" s="293" t="s">
        <v>1316</v>
      </c>
      <c r="BJ35" s="118">
        <v>40330</v>
      </c>
      <c r="BK35" s="31" t="s">
        <v>63</v>
      </c>
      <c r="BL35" s="91" t="s">
        <v>1774</v>
      </c>
      <c r="BM35" s="43" t="s">
        <v>795</v>
      </c>
      <c r="BN35" s="15"/>
      <c r="BO35" s="29"/>
    </row>
    <row r="36" spans="1:67" s="1" customFormat="1" ht="409.5" x14ac:dyDescent="0.2">
      <c r="A36" s="29" t="s">
        <v>44</v>
      </c>
      <c r="B36" s="112" t="s">
        <v>1934</v>
      </c>
      <c r="C36" s="112" t="s">
        <v>822</v>
      </c>
      <c r="D36" s="85" t="s">
        <v>63</v>
      </c>
      <c r="E36" s="85">
        <v>3</v>
      </c>
      <c r="F36" s="98" t="s">
        <v>823</v>
      </c>
      <c r="G36" s="37" t="s">
        <v>1767</v>
      </c>
      <c r="H36" s="37" t="s">
        <v>821</v>
      </c>
      <c r="I36" s="37" t="s">
        <v>1757</v>
      </c>
      <c r="J36" s="98" t="s">
        <v>1762</v>
      </c>
      <c r="K36" s="37" t="s">
        <v>1758</v>
      </c>
      <c r="L36" s="37" t="s">
        <v>1759</v>
      </c>
      <c r="M36" s="37" t="s">
        <v>67</v>
      </c>
      <c r="N36" s="37" t="s">
        <v>67</v>
      </c>
      <c r="O36" s="37" t="s">
        <v>67</v>
      </c>
      <c r="P36" s="37" t="s">
        <v>1760</v>
      </c>
      <c r="Q36" s="37" t="s">
        <v>1768</v>
      </c>
      <c r="R36" s="37" t="s">
        <v>824</v>
      </c>
      <c r="S36" s="37" t="s">
        <v>824</v>
      </c>
      <c r="T36" s="37" t="s">
        <v>63</v>
      </c>
      <c r="U36" s="98" t="s">
        <v>1769</v>
      </c>
      <c r="V36" s="37">
        <v>3</v>
      </c>
      <c r="W36" s="98" t="s">
        <v>826</v>
      </c>
      <c r="X36" s="37" t="s">
        <v>67</v>
      </c>
      <c r="Y36" s="37" t="s">
        <v>12</v>
      </c>
      <c r="Z36" s="37" t="s">
        <v>63</v>
      </c>
      <c r="AA36" s="98" t="s">
        <v>825</v>
      </c>
      <c r="AB36" s="37" t="s">
        <v>1450</v>
      </c>
      <c r="AC36" s="37" t="s">
        <v>67</v>
      </c>
      <c r="AD36" s="37" t="s">
        <v>12</v>
      </c>
      <c r="AE36" s="37" t="s">
        <v>67</v>
      </c>
      <c r="AF36" s="37" t="s">
        <v>12</v>
      </c>
      <c r="AG36" s="37" t="s">
        <v>84</v>
      </c>
      <c r="AH36" s="37" t="s">
        <v>12</v>
      </c>
      <c r="AI36" s="37" t="s">
        <v>67</v>
      </c>
      <c r="AJ36" s="37" t="s">
        <v>67</v>
      </c>
      <c r="AK36" s="37" t="s">
        <v>827</v>
      </c>
      <c r="AL36" s="37" t="s">
        <v>67</v>
      </c>
      <c r="AM36" s="37" t="s">
        <v>12</v>
      </c>
      <c r="AN36" s="37" t="s">
        <v>67</v>
      </c>
      <c r="AO36" s="37" t="s">
        <v>12</v>
      </c>
      <c r="AP36" s="37" t="s">
        <v>67</v>
      </c>
      <c r="AQ36" s="37" t="s">
        <v>828</v>
      </c>
      <c r="AR36" s="37" t="s">
        <v>63</v>
      </c>
      <c r="AS36" s="98" t="s">
        <v>829</v>
      </c>
      <c r="AT36" s="37" t="s">
        <v>67</v>
      </c>
      <c r="AU36" s="37" t="s">
        <v>12</v>
      </c>
      <c r="AV36" s="37" t="s">
        <v>67</v>
      </c>
      <c r="AW36" s="37" t="s">
        <v>12</v>
      </c>
      <c r="AX36" s="37" t="s">
        <v>63</v>
      </c>
      <c r="AY36" s="98" t="s">
        <v>1770</v>
      </c>
      <c r="AZ36" s="37" t="s">
        <v>63</v>
      </c>
      <c r="BA36" s="98" t="s">
        <v>1771</v>
      </c>
      <c r="BB36" s="37" t="s">
        <v>63</v>
      </c>
      <c r="BC36" s="98" t="s">
        <v>1772</v>
      </c>
      <c r="BD36" s="37" t="s">
        <v>830</v>
      </c>
      <c r="BE36" s="37" t="s">
        <v>67</v>
      </c>
      <c r="BF36" s="14" t="s">
        <v>831</v>
      </c>
      <c r="BG36" s="37" t="s">
        <v>1773</v>
      </c>
      <c r="BH36" s="37" t="s">
        <v>67</v>
      </c>
      <c r="BI36" s="345" t="s">
        <v>1761</v>
      </c>
      <c r="BJ36" s="122">
        <v>44760</v>
      </c>
      <c r="BK36" s="82" t="s">
        <v>63</v>
      </c>
      <c r="BL36" s="92" t="s">
        <v>820</v>
      </c>
      <c r="BM36" s="81" t="s">
        <v>1505</v>
      </c>
      <c r="BN36" s="98" t="s">
        <v>832</v>
      </c>
      <c r="BO36" s="29"/>
    </row>
    <row r="37" spans="1:67" s="1" customFormat="1" ht="292.5" x14ac:dyDescent="0.2">
      <c r="A37" s="29" t="s">
        <v>45</v>
      </c>
      <c r="B37" s="99" t="s">
        <v>834</v>
      </c>
      <c r="C37" s="99" t="s">
        <v>835</v>
      </c>
      <c r="D37" s="84" t="s">
        <v>63</v>
      </c>
      <c r="E37" s="84">
        <v>2</v>
      </c>
      <c r="F37" s="99" t="s">
        <v>1766</v>
      </c>
      <c r="G37" s="15" t="s">
        <v>1765</v>
      </c>
      <c r="H37" s="15" t="s">
        <v>836</v>
      </c>
      <c r="I37" s="15" t="s">
        <v>58</v>
      </c>
      <c r="J37" s="99" t="s">
        <v>837</v>
      </c>
      <c r="K37" s="15" t="s">
        <v>838</v>
      </c>
      <c r="L37" s="15" t="s">
        <v>839</v>
      </c>
      <c r="M37" s="15" t="s">
        <v>1754</v>
      </c>
      <c r="N37" s="15" t="s">
        <v>67</v>
      </c>
      <c r="O37" s="15" t="s">
        <v>67</v>
      </c>
      <c r="P37" s="15" t="s">
        <v>840</v>
      </c>
      <c r="Q37" s="15" t="s">
        <v>841</v>
      </c>
      <c r="R37" s="15" t="s">
        <v>841</v>
      </c>
      <c r="S37" s="15" t="s">
        <v>841</v>
      </c>
      <c r="T37" s="15" t="s">
        <v>63</v>
      </c>
      <c r="U37" s="99" t="s">
        <v>1755</v>
      </c>
      <c r="V37" s="15">
        <v>2</v>
      </c>
      <c r="W37" s="99" t="s">
        <v>1756</v>
      </c>
      <c r="X37" s="15" t="s">
        <v>67</v>
      </c>
      <c r="Y37" s="15" t="s">
        <v>12</v>
      </c>
      <c r="Z37" s="15" t="s">
        <v>67</v>
      </c>
      <c r="AA37" s="15" t="s">
        <v>842</v>
      </c>
      <c r="AB37" s="15" t="s">
        <v>67</v>
      </c>
      <c r="AC37" s="15" t="s">
        <v>67</v>
      </c>
      <c r="AD37" s="15" t="s">
        <v>12</v>
      </c>
      <c r="AE37" s="15" t="s">
        <v>67</v>
      </c>
      <c r="AF37" s="15" t="s">
        <v>12</v>
      </c>
      <c r="AG37" s="15" t="s">
        <v>63</v>
      </c>
      <c r="AH37" s="99" t="s">
        <v>851</v>
      </c>
      <c r="AI37" s="15" t="s">
        <v>67</v>
      </c>
      <c r="AJ37" s="15" t="s">
        <v>67</v>
      </c>
      <c r="AK37" s="15" t="s">
        <v>12</v>
      </c>
      <c r="AL37" s="15" t="s">
        <v>67</v>
      </c>
      <c r="AM37" s="15" t="s">
        <v>12</v>
      </c>
      <c r="AN37" s="15" t="s">
        <v>67</v>
      </c>
      <c r="AO37" s="15" t="s">
        <v>12</v>
      </c>
      <c r="AP37" s="15" t="s">
        <v>852</v>
      </c>
      <c r="AQ37" s="15" t="s">
        <v>844</v>
      </c>
      <c r="AR37" s="15" t="s">
        <v>63</v>
      </c>
      <c r="AS37" s="99" t="s">
        <v>843</v>
      </c>
      <c r="AT37" s="15" t="s">
        <v>63</v>
      </c>
      <c r="AU37" s="99" t="s">
        <v>845</v>
      </c>
      <c r="AV37" s="15" t="s">
        <v>67</v>
      </c>
      <c r="AW37" s="15" t="s">
        <v>12</v>
      </c>
      <c r="AX37" s="15" t="s">
        <v>63</v>
      </c>
      <c r="AY37" s="99" t="s">
        <v>846</v>
      </c>
      <c r="AZ37" s="15" t="s">
        <v>63</v>
      </c>
      <c r="BA37" s="99" t="s">
        <v>847</v>
      </c>
      <c r="BB37" s="15" t="s">
        <v>63</v>
      </c>
      <c r="BC37" s="99" t="s">
        <v>847</v>
      </c>
      <c r="BD37" s="99" t="s">
        <v>848</v>
      </c>
      <c r="BE37" s="15" t="s">
        <v>849</v>
      </c>
      <c r="BF37" s="15" t="s">
        <v>850</v>
      </c>
      <c r="BG37" s="15" t="s">
        <v>67</v>
      </c>
      <c r="BH37" s="15" t="s">
        <v>67</v>
      </c>
      <c r="BI37" s="197" t="s">
        <v>1752</v>
      </c>
      <c r="BJ37" s="118">
        <v>41365</v>
      </c>
      <c r="BK37" s="31" t="s">
        <v>63</v>
      </c>
      <c r="BL37" s="197" t="s">
        <v>1751</v>
      </c>
      <c r="BM37" s="43" t="s">
        <v>833</v>
      </c>
      <c r="BN37" s="99" t="s">
        <v>1753</v>
      </c>
      <c r="BO37" s="96"/>
    </row>
    <row r="38" spans="1:67" s="1" customFormat="1" ht="281.25" x14ac:dyDescent="0.2">
      <c r="A38" s="29" t="s">
        <v>87</v>
      </c>
      <c r="B38" s="112" t="s">
        <v>853</v>
      </c>
      <c r="C38" s="112" t="s">
        <v>854</v>
      </c>
      <c r="D38" s="85" t="s">
        <v>63</v>
      </c>
      <c r="E38" s="85">
        <v>2</v>
      </c>
      <c r="F38" s="98" t="s">
        <v>855</v>
      </c>
      <c r="G38" s="97" t="s">
        <v>1489</v>
      </c>
      <c r="H38" s="37" t="s">
        <v>856</v>
      </c>
      <c r="I38" s="37" t="s">
        <v>857</v>
      </c>
      <c r="J38" s="98" t="s">
        <v>858</v>
      </c>
      <c r="K38" s="37" t="s">
        <v>859</v>
      </c>
      <c r="L38" s="37" t="s">
        <v>860</v>
      </c>
      <c r="M38" s="37" t="s">
        <v>861</v>
      </c>
      <c r="N38" s="37" t="s">
        <v>862</v>
      </c>
      <c r="O38" s="37" t="s">
        <v>67</v>
      </c>
      <c r="P38" s="37" t="s">
        <v>863</v>
      </c>
      <c r="Q38" s="37" t="s">
        <v>864</v>
      </c>
      <c r="R38" s="37" t="s">
        <v>67</v>
      </c>
      <c r="S38" s="37" t="s">
        <v>865</v>
      </c>
      <c r="T38" s="37" t="s">
        <v>63</v>
      </c>
      <c r="U38" s="98" t="s">
        <v>866</v>
      </c>
      <c r="V38" s="37">
        <v>2</v>
      </c>
      <c r="W38" s="98" t="s">
        <v>869</v>
      </c>
      <c r="X38" s="37" t="s">
        <v>67</v>
      </c>
      <c r="Y38" s="37" t="s">
        <v>12</v>
      </c>
      <c r="Z38" s="37" t="s">
        <v>63</v>
      </c>
      <c r="AA38" s="97" t="s">
        <v>867</v>
      </c>
      <c r="AB38" s="37" t="s">
        <v>67</v>
      </c>
      <c r="AC38" s="37" t="s">
        <v>67</v>
      </c>
      <c r="AD38" s="37" t="s">
        <v>12</v>
      </c>
      <c r="AE38" s="37" t="s">
        <v>63</v>
      </c>
      <c r="AF38" s="98" t="s">
        <v>875</v>
      </c>
      <c r="AG38" s="37" t="s">
        <v>84</v>
      </c>
      <c r="AH38" s="37" t="s">
        <v>12</v>
      </c>
      <c r="AI38" s="37" t="s">
        <v>868</v>
      </c>
      <c r="AJ38" s="37" t="s">
        <v>67</v>
      </c>
      <c r="AK38" s="37" t="s">
        <v>12</v>
      </c>
      <c r="AL38" s="37" t="s">
        <v>67</v>
      </c>
      <c r="AM38" s="37" t="s">
        <v>12</v>
      </c>
      <c r="AN38" s="37" t="s">
        <v>67</v>
      </c>
      <c r="AO38" s="37" t="s">
        <v>12</v>
      </c>
      <c r="AP38" s="37" t="s">
        <v>870</v>
      </c>
      <c r="AQ38" s="37" t="s">
        <v>871</v>
      </c>
      <c r="AR38" s="37" t="s">
        <v>63</v>
      </c>
      <c r="AS38" s="98" t="s">
        <v>872</v>
      </c>
      <c r="AT38" s="37" t="s">
        <v>67</v>
      </c>
      <c r="AU38" s="37" t="s">
        <v>12</v>
      </c>
      <c r="AV38" s="37" t="s">
        <v>67</v>
      </c>
      <c r="AW38" s="37" t="s">
        <v>12</v>
      </c>
      <c r="AX38" s="37" t="s">
        <v>63</v>
      </c>
      <c r="AY38" s="98" t="s">
        <v>873</v>
      </c>
      <c r="AZ38" s="37" t="s">
        <v>63</v>
      </c>
      <c r="BA38" s="98" t="s">
        <v>873</v>
      </c>
      <c r="BB38" s="37" t="s">
        <v>67</v>
      </c>
      <c r="BC38" s="37" t="s">
        <v>12</v>
      </c>
      <c r="BD38" s="98" t="s">
        <v>874</v>
      </c>
      <c r="BE38" s="37" t="s">
        <v>67</v>
      </c>
      <c r="BF38" s="37" t="s">
        <v>67</v>
      </c>
      <c r="BG38" s="37" t="s">
        <v>67</v>
      </c>
      <c r="BH38" s="37" t="s">
        <v>67</v>
      </c>
      <c r="BI38" s="342" t="s">
        <v>1734</v>
      </c>
      <c r="BJ38" s="122" t="s">
        <v>1735</v>
      </c>
      <c r="BK38" s="82" t="s">
        <v>63</v>
      </c>
      <c r="BL38" s="343" t="s">
        <v>1736</v>
      </c>
      <c r="BM38" s="62" t="s">
        <v>145</v>
      </c>
      <c r="BN38" s="98"/>
      <c r="BO38" s="29"/>
    </row>
    <row r="39" spans="1:67" s="1" customFormat="1" ht="409.5" x14ac:dyDescent="0.2">
      <c r="A39" s="29" t="s">
        <v>81</v>
      </c>
      <c r="B39" s="99" t="s">
        <v>877</v>
      </c>
      <c r="C39" s="99" t="s">
        <v>878</v>
      </c>
      <c r="D39" s="84" t="s">
        <v>882</v>
      </c>
      <c r="E39" s="84" t="s">
        <v>880</v>
      </c>
      <c r="F39" s="99" t="s">
        <v>879</v>
      </c>
      <c r="G39" s="15" t="s">
        <v>881</v>
      </c>
      <c r="H39" s="15" t="s">
        <v>902</v>
      </c>
      <c r="I39" s="99" t="s">
        <v>883</v>
      </c>
      <c r="J39" s="99" t="s">
        <v>1872</v>
      </c>
      <c r="K39" s="88" t="s">
        <v>884</v>
      </c>
      <c r="L39" s="88" t="s">
        <v>885</v>
      </c>
      <c r="M39" s="88" t="s">
        <v>886</v>
      </c>
      <c r="N39" s="88" t="s">
        <v>885</v>
      </c>
      <c r="O39" s="88" t="s">
        <v>67</v>
      </c>
      <c r="P39" s="88" t="s">
        <v>887</v>
      </c>
      <c r="Q39" s="88" t="s">
        <v>888</v>
      </c>
      <c r="R39" s="88" t="s">
        <v>888</v>
      </c>
      <c r="S39" s="88" t="s">
        <v>889</v>
      </c>
      <c r="T39" s="15" t="s">
        <v>63</v>
      </c>
      <c r="U39" s="99" t="s">
        <v>1873</v>
      </c>
      <c r="V39" s="84" t="s">
        <v>890</v>
      </c>
      <c r="W39" s="99" t="s">
        <v>1870</v>
      </c>
      <c r="X39" s="88" t="s">
        <v>891</v>
      </c>
      <c r="Y39" s="109" t="s">
        <v>892</v>
      </c>
      <c r="Z39" s="88" t="s">
        <v>63</v>
      </c>
      <c r="AA39" s="88" t="s">
        <v>1871</v>
      </c>
      <c r="AB39" s="88" t="s">
        <v>67</v>
      </c>
      <c r="AC39" s="88" t="s">
        <v>67</v>
      </c>
      <c r="AD39" s="88" t="s">
        <v>12</v>
      </c>
      <c r="AE39" s="88" t="s">
        <v>67</v>
      </c>
      <c r="AF39" s="15" t="s">
        <v>893</v>
      </c>
      <c r="AG39" s="88" t="s">
        <v>63</v>
      </c>
      <c r="AH39" s="109" t="s">
        <v>903</v>
      </c>
      <c r="AI39" s="88" t="s">
        <v>894</v>
      </c>
      <c r="AJ39" s="88" t="s">
        <v>67</v>
      </c>
      <c r="AK39" s="88" t="s">
        <v>904</v>
      </c>
      <c r="AL39" s="88" t="s">
        <v>67</v>
      </c>
      <c r="AM39" s="88" t="s">
        <v>904</v>
      </c>
      <c r="AN39" s="88" t="s">
        <v>895</v>
      </c>
      <c r="AO39" s="109" t="s">
        <v>896</v>
      </c>
      <c r="AP39" s="15" t="s">
        <v>897</v>
      </c>
      <c r="AQ39" s="15" t="s">
        <v>898</v>
      </c>
      <c r="AR39" s="15" t="s">
        <v>67</v>
      </c>
      <c r="AS39" s="15" t="s">
        <v>899</v>
      </c>
      <c r="AT39" s="15" t="s">
        <v>67</v>
      </c>
      <c r="AU39" s="15" t="s">
        <v>12</v>
      </c>
      <c r="AV39" s="15" t="s">
        <v>63</v>
      </c>
      <c r="AW39" s="99" t="s">
        <v>1874</v>
      </c>
      <c r="AX39" s="15" t="s">
        <v>63</v>
      </c>
      <c r="AY39" s="99" t="s">
        <v>1875</v>
      </c>
      <c r="AZ39" s="15" t="s">
        <v>63</v>
      </c>
      <c r="BA39" s="99" t="s">
        <v>1875</v>
      </c>
      <c r="BB39" s="15" t="s">
        <v>63</v>
      </c>
      <c r="BC39" s="99" t="s">
        <v>1875</v>
      </c>
      <c r="BD39" s="15" t="s">
        <v>1876</v>
      </c>
      <c r="BE39" s="15" t="s">
        <v>900</v>
      </c>
      <c r="BF39" s="15" t="s">
        <v>67</v>
      </c>
      <c r="BG39" s="15" t="s">
        <v>67</v>
      </c>
      <c r="BH39" s="15" t="s">
        <v>901</v>
      </c>
      <c r="BI39" s="293" t="s">
        <v>1317</v>
      </c>
      <c r="BJ39" s="331">
        <v>43670</v>
      </c>
      <c r="BK39" s="31" t="s">
        <v>67</v>
      </c>
      <c r="BL39" s="31" t="s">
        <v>115</v>
      </c>
      <c r="BM39" s="43" t="s">
        <v>876</v>
      </c>
      <c r="BN39" s="99"/>
      <c r="BO39" s="29"/>
    </row>
    <row r="40" spans="1:67" s="1" customFormat="1" ht="180" x14ac:dyDescent="0.2">
      <c r="A40" s="29" t="s">
        <v>82</v>
      </c>
      <c r="B40" s="98" t="s">
        <v>908</v>
      </c>
      <c r="C40" s="98" t="s">
        <v>909</v>
      </c>
      <c r="D40" s="85" t="s">
        <v>63</v>
      </c>
      <c r="E40" s="85">
        <v>2</v>
      </c>
      <c r="F40" s="98" t="s">
        <v>910</v>
      </c>
      <c r="G40" s="37" t="s">
        <v>1703</v>
      </c>
      <c r="H40" s="37" t="s">
        <v>1704</v>
      </c>
      <c r="I40" s="37" t="s">
        <v>1706</v>
      </c>
      <c r="J40" s="98" t="s">
        <v>1705</v>
      </c>
      <c r="K40" s="37" t="s">
        <v>911</v>
      </c>
      <c r="L40" s="37" t="s">
        <v>912</v>
      </c>
      <c r="M40" s="37" t="s">
        <v>1707</v>
      </c>
      <c r="N40" s="37" t="s">
        <v>1707</v>
      </c>
      <c r="O40" s="37" t="s">
        <v>67</v>
      </c>
      <c r="P40" s="37" t="s">
        <v>913</v>
      </c>
      <c r="Q40" s="37" t="s">
        <v>914</v>
      </c>
      <c r="R40" s="37" t="s">
        <v>67</v>
      </c>
      <c r="S40" s="37" t="s">
        <v>914</v>
      </c>
      <c r="T40" s="37" t="s">
        <v>63</v>
      </c>
      <c r="U40" s="98" t="s">
        <v>915</v>
      </c>
      <c r="V40" s="37">
        <v>2</v>
      </c>
      <c r="W40" s="98" t="s">
        <v>1708</v>
      </c>
      <c r="X40" s="37" t="s">
        <v>67</v>
      </c>
      <c r="Y40" s="37" t="s">
        <v>12</v>
      </c>
      <c r="Z40" s="37" t="s">
        <v>67</v>
      </c>
      <c r="AA40" s="37" t="s">
        <v>1709</v>
      </c>
      <c r="AB40" s="37" t="s">
        <v>916</v>
      </c>
      <c r="AC40" s="37" t="s">
        <v>63</v>
      </c>
      <c r="AD40" s="98" t="s">
        <v>1710</v>
      </c>
      <c r="AE40" s="37" t="s">
        <v>67</v>
      </c>
      <c r="AF40" s="37" t="s">
        <v>1711</v>
      </c>
      <c r="AG40" s="37" t="s">
        <v>84</v>
      </c>
      <c r="AH40" s="37" t="s">
        <v>12</v>
      </c>
      <c r="AI40" s="37" t="s">
        <v>67</v>
      </c>
      <c r="AJ40" s="37" t="s">
        <v>63</v>
      </c>
      <c r="AK40" s="98" t="s">
        <v>917</v>
      </c>
      <c r="AL40" s="37" t="s">
        <v>63</v>
      </c>
      <c r="AM40" s="98" t="s">
        <v>917</v>
      </c>
      <c r="AN40" s="37" t="s">
        <v>67</v>
      </c>
      <c r="AO40" s="98" t="s">
        <v>1712</v>
      </c>
      <c r="AP40" s="37" t="s">
        <v>67</v>
      </c>
      <c r="AQ40" s="37" t="s">
        <v>918</v>
      </c>
      <c r="AR40" s="37" t="s">
        <v>63</v>
      </c>
      <c r="AS40" s="98" t="s">
        <v>1713</v>
      </c>
      <c r="AT40" s="37" t="s">
        <v>63</v>
      </c>
      <c r="AU40" s="98" t="s">
        <v>1714</v>
      </c>
      <c r="AV40" s="37" t="s">
        <v>63</v>
      </c>
      <c r="AW40" s="98" t="s">
        <v>919</v>
      </c>
      <c r="AX40" s="37" t="s">
        <v>63</v>
      </c>
      <c r="AY40" s="98" t="s">
        <v>1715</v>
      </c>
      <c r="AZ40" s="37" t="s">
        <v>63</v>
      </c>
      <c r="BA40" s="98" t="s">
        <v>907</v>
      </c>
      <c r="BB40" s="37" t="s">
        <v>63</v>
      </c>
      <c r="BC40" s="98" t="s">
        <v>906</v>
      </c>
      <c r="BD40" s="98" t="s">
        <v>920</v>
      </c>
      <c r="BE40" s="37" t="s">
        <v>67</v>
      </c>
      <c r="BF40" s="37" t="s">
        <v>67</v>
      </c>
      <c r="BG40" s="37" t="s">
        <v>67</v>
      </c>
      <c r="BH40" s="37" t="s">
        <v>67</v>
      </c>
      <c r="BI40" s="107" t="s">
        <v>1318</v>
      </c>
      <c r="BJ40" s="122">
        <v>42852</v>
      </c>
      <c r="BK40" s="82" t="s">
        <v>67</v>
      </c>
      <c r="BL40" s="296" t="s">
        <v>1319</v>
      </c>
      <c r="BM40" s="81" t="s">
        <v>905</v>
      </c>
      <c r="BN40" s="98"/>
      <c r="BO40" s="29"/>
    </row>
    <row r="41" spans="1:67" s="1" customFormat="1" ht="405" x14ac:dyDescent="0.2">
      <c r="A41" s="29" t="s">
        <v>46</v>
      </c>
      <c r="B41" s="104" t="s">
        <v>929</v>
      </c>
      <c r="C41" s="104" t="s">
        <v>928</v>
      </c>
      <c r="D41" s="84" t="s">
        <v>63</v>
      </c>
      <c r="E41" s="84">
        <v>2</v>
      </c>
      <c r="F41" s="104" t="s">
        <v>923</v>
      </c>
      <c r="G41" s="15" t="s">
        <v>3</v>
      </c>
      <c r="H41" s="15" t="s">
        <v>927</v>
      </c>
      <c r="I41" s="15" t="s">
        <v>926</v>
      </c>
      <c r="J41" s="104" t="s">
        <v>924</v>
      </c>
      <c r="K41" s="84" t="s">
        <v>925</v>
      </c>
      <c r="L41" s="84" t="s">
        <v>930</v>
      </c>
      <c r="M41" s="84" t="s">
        <v>67</v>
      </c>
      <c r="N41" s="84" t="s">
        <v>931</v>
      </c>
      <c r="O41" s="84" t="s">
        <v>932</v>
      </c>
      <c r="P41" s="84" t="s">
        <v>933</v>
      </c>
      <c r="Q41" s="84" t="s">
        <v>934</v>
      </c>
      <c r="R41" s="84" t="s">
        <v>935</v>
      </c>
      <c r="S41" s="84" t="s">
        <v>935</v>
      </c>
      <c r="T41" s="15" t="s">
        <v>63</v>
      </c>
      <c r="U41" s="104" t="s">
        <v>936</v>
      </c>
      <c r="V41" s="84">
        <v>2</v>
      </c>
      <c r="W41" s="104" t="s">
        <v>937</v>
      </c>
      <c r="X41" s="84" t="s">
        <v>67</v>
      </c>
      <c r="Y41" s="84" t="s">
        <v>12</v>
      </c>
      <c r="Z41" s="15" t="s">
        <v>63</v>
      </c>
      <c r="AA41" s="99" t="s">
        <v>940</v>
      </c>
      <c r="AB41" s="84" t="s">
        <v>67</v>
      </c>
      <c r="AC41" s="84" t="s">
        <v>67</v>
      </c>
      <c r="AD41" s="84" t="s">
        <v>12</v>
      </c>
      <c r="AE41" s="84" t="s">
        <v>63</v>
      </c>
      <c r="AF41" s="104" t="s">
        <v>938</v>
      </c>
      <c r="AG41" s="84" t="s">
        <v>63</v>
      </c>
      <c r="AH41" s="104" t="s">
        <v>938</v>
      </c>
      <c r="AI41" s="84" t="s">
        <v>939</v>
      </c>
      <c r="AJ41" s="15" t="s">
        <v>63</v>
      </c>
      <c r="AK41" s="99" t="s">
        <v>941</v>
      </c>
      <c r="AL41" s="15" t="s">
        <v>67</v>
      </c>
      <c r="AM41" s="15" t="s">
        <v>12</v>
      </c>
      <c r="AN41" s="15" t="s">
        <v>67</v>
      </c>
      <c r="AO41" s="15" t="s">
        <v>12</v>
      </c>
      <c r="AP41" s="15" t="s">
        <v>943</v>
      </c>
      <c r="AQ41" s="15" t="s">
        <v>944</v>
      </c>
      <c r="AR41" s="15" t="s">
        <v>63</v>
      </c>
      <c r="AS41" s="99" t="s">
        <v>942</v>
      </c>
      <c r="AT41" s="15" t="s">
        <v>67</v>
      </c>
      <c r="AU41" s="15" t="s">
        <v>12</v>
      </c>
      <c r="AV41" s="15" t="s">
        <v>63</v>
      </c>
      <c r="AW41" s="99" t="s">
        <v>945</v>
      </c>
      <c r="AX41" s="15" t="s">
        <v>63</v>
      </c>
      <c r="AY41" s="104" t="s">
        <v>946</v>
      </c>
      <c r="AZ41" s="15" t="s">
        <v>63</v>
      </c>
      <c r="BA41" s="104" t="s">
        <v>946</v>
      </c>
      <c r="BB41" s="15" t="s">
        <v>63</v>
      </c>
      <c r="BC41" s="104" t="s">
        <v>946</v>
      </c>
      <c r="BD41" s="15" t="s">
        <v>947</v>
      </c>
      <c r="BE41" s="15" t="s">
        <v>948</v>
      </c>
      <c r="BF41" s="15" t="s">
        <v>67</v>
      </c>
      <c r="BG41" s="15" t="s">
        <v>67</v>
      </c>
      <c r="BH41" s="15" t="s">
        <v>67</v>
      </c>
      <c r="BI41" s="124" t="s">
        <v>1320</v>
      </c>
      <c r="BJ41" s="118">
        <v>42086</v>
      </c>
      <c r="BK41" s="31" t="s">
        <v>63</v>
      </c>
      <c r="BL41" s="91" t="s">
        <v>921</v>
      </c>
      <c r="BM41" s="43" t="s">
        <v>922</v>
      </c>
      <c r="BN41" s="99" t="s">
        <v>949</v>
      </c>
      <c r="BO41" s="29"/>
    </row>
    <row r="42" spans="1:67" s="1" customFormat="1" ht="382.5" x14ac:dyDescent="0.2">
      <c r="A42" s="29" t="s">
        <v>47</v>
      </c>
      <c r="B42" s="98" t="s">
        <v>951</v>
      </c>
      <c r="C42" s="98" t="s">
        <v>950</v>
      </c>
      <c r="D42" s="85" t="s">
        <v>63</v>
      </c>
      <c r="E42" s="85">
        <v>2</v>
      </c>
      <c r="F42" s="98" t="s">
        <v>954</v>
      </c>
      <c r="G42" s="86">
        <v>14</v>
      </c>
      <c r="H42" s="37" t="s">
        <v>67</v>
      </c>
      <c r="I42" s="37" t="s">
        <v>952</v>
      </c>
      <c r="J42" s="98" t="s">
        <v>953</v>
      </c>
      <c r="K42" s="37" t="s">
        <v>957</v>
      </c>
      <c r="L42" s="37" t="s">
        <v>1933</v>
      </c>
      <c r="M42" s="37" t="s">
        <v>67</v>
      </c>
      <c r="N42" s="37" t="s">
        <v>67</v>
      </c>
      <c r="O42" s="37" t="s">
        <v>67</v>
      </c>
      <c r="P42" s="37" t="s">
        <v>956</v>
      </c>
      <c r="Q42" s="37" t="s">
        <v>955</v>
      </c>
      <c r="R42" s="37" t="s">
        <v>63</v>
      </c>
      <c r="S42" s="37" t="s">
        <v>965</v>
      </c>
      <c r="T42" s="37" t="s">
        <v>63</v>
      </c>
      <c r="U42" s="98" t="s">
        <v>958</v>
      </c>
      <c r="V42" s="14" t="s">
        <v>959</v>
      </c>
      <c r="W42" s="98" t="s">
        <v>960</v>
      </c>
      <c r="X42" s="37" t="s">
        <v>67</v>
      </c>
      <c r="Y42" s="37" t="s">
        <v>131</v>
      </c>
      <c r="Z42" s="37" t="s">
        <v>67</v>
      </c>
      <c r="AA42" s="37" t="s">
        <v>961</v>
      </c>
      <c r="AB42" s="37" t="s">
        <v>67</v>
      </c>
      <c r="AC42" s="37" t="s">
        <v>67</v>
      </c>
      <c r="AD42" s="37" t="s">
        <v>131</v>
      </c>
      <c r="AE42" s="37" t="s">
        <v>67</v>
      </c>
      <c r="AF42" s="37" t="s">
        <v>3</v>
      </c>
      <c r="AG42" s="37" t="s">
        <v>67</v>
      </c>
      <c r="AH42" s="37" t="s">
        <v>12</v>
      </c>
      <c r="AI42" s="37" t="s">
        <v>67</v>
      </c>
      <c r="AJ42" s="37" t="s">
        <v>63</v>
      </c>
      <c r="AK42" s="98" t="s">
        <v>966</v>
      </c>
      <c r="AL42" s="37" t="s">
        <v>67</v>
      </c>
      <c r="AM42" s="37" t="s">
        <v>131</v>
      </c>
      <c r="AN42" s="37" t="s">
        <v>63</v>
      </c>
      <c r="AO42" s="98" t="s">
        <v>962</v>
      </c>
      <c r="AP42" s="98" t="s">
        <v>1490</v>
      </c>
      <c r="AQ42" s="37" t="s">
        <v>63</v>
      </c>
      <c r="AR42" s="37" t="s">
        <v>67</v>
      </c>
      <c r="AS42" s="37" t="s">
        <v>1451</v>
      </c>
      <c r="AT42" s="37" t="s">
        <v>67</v>
      </c>
      <c r="AU42" s="37" t="s">
        <v>131</v>
      </c>
      <c r="AV42" s="37" t="s">
        <v>67</v>
      </c>
      <c r="AW42" s="37" t="s">
        <v>131</v>
      </c>
      <c r="AX42" s="37" t="s">
        <v>67</v>
      </c>
      <c r="AY42" s="1" t="s">
        <v>963</v>
      </c>
      <c r="AZ42" s="37" t="s">
        <v>67</v>
      </c>
      <c r="BA42" s="37" t="s">
        <v>131</v>
      </c>
      <c r="BB42" s="37" t="s">
        <v>67</v>
      </c>
      <c r="BC42" s="37" t="s">
        <v>131</v>
      </c>
      <c r="BD42" s="37" t="s">
        <v>967</v>
      </c>
      <c r="BE42" s="37" t="s">
        <v>67</v>
      </c>
      <c r="BF42" s="37" t="s">
        <v>67</v>
      </c>
      <c r="BG42" s="37" t="s">
        <v>67</v>
      </c>
      <c r="BH42" s="37" t="s">
        <v>67</v>
      </c>
      <c r="BI42" s="338" t="s">
        <v>1729</v>
      </c>
      <c r="BJ42" s="122">
        <v>44501</v>
      </c>
      <c r="BK42" s="82" t="s">
        <v>63</v>
      </c>
      <c r="BL42" s="339" t="s">
        <v>1730</v>
      </c>
      <c r="BM42" s="352" t="s">
        <v>964</v>
      </c>
      <c r="BN42" s="98" t="s">
        <v>968</v>
      </c>
      <c r="BO42" s="29"/>
    </row>
    <row r="43" spans="1:67" s="1" customFormat="1" ht="315" x14ac:dyDescent="0.2">
      <c r="A43" s="29" t="s">
        <v>48</v>
      </c>
      <c r="B43" s="99" t="s">
        <v>970</v>
      </c>
      <c r="C43" s="99" t="s">
        <v>971</v>
      </c>
      <c r="D43" s="84" t="s">
        <v>63</v>
      </c>
      <c r="E43" s="84">
        <v>2</v>
      </c>
      <c r="F43" s="99" t="s">
        <v>1745</v>
      </c>
      <c r="G43" s="15" t="s">
        <v>1764</v>
      </c>
      <c r="H43" s="15" t="s">
        <v>972</v>
      </c>
      <c r="I43" s="15" t="s">
        <v>1739</v>
      </c>
      <c r="J43" s="99" t="s">
        <v>1740</v>
      </c>
      <c r="K43" s="15" t="s">
        <v>1741</v>
      </c>
      <c r="L43" s="15" t="s">
        <v>1742</v>
      </c>
      <c r="M43" s="15" t="s">
        <v>1743</v>
      </c>
      <c r="N43" s="15" t="s">
        <v>1744</v>
      </c>
      <c r="O43" s="15" t="s">
        <v>974</v>
      </c>
      <c r="P43" s="15" t="s">
        <v>975</v>
      </c>
      <c r="Q43" s="15" t="s">
        <v>1749</v>
      </c>
      <c r="R43" s="15" t="s">
        <v>67</v>
      </c>
      <c r="S43" s="15" t="s">
        <v>976</v>
      </c>
      <c r="T43" s="15" t="s">
        <v>63</v>
      </c>
      <c r="U43" s="99" t="s">
        <v>973</v>
      </c>
      <c r="V43" s="15">
        <v>2</v>
      </c>
      <c r="W43" s="99" t="s">
        <v>1746</v>
      </c>
      <c r="X43" s="15" t="s">
        <v>67</v>
      </c>
      <c r="Y43" s="15" t="s">
        <v>131</v>
      </c>
      <c r="Z43" s="15" t="s">
        <v>63</v>
      </c>
      <c r="AA43" s="99" t="s">
        <v>1747</v>
      </c>
      <c r="AB43" s="15" t="s">
        <v>67</v>
      </c>
      <c r="AC43" s="15" t="s">
        <v>63</v>
      </c>
      <c r="AD43" s="99" t="s">
        <v>1748</v>
      </c>
      <c r="AE43" s="15" t="s">
        <v>67</v>
      </c>
      <c r="AF43" s="15" t="s">
        <v>977</v>
      </c>
      <c r="AG43" s="15" t="s">
        <v>67</v>
      </c>
      <c r="AH43" s="15" t="s">
        <v>131</v>
      </c>
      <c r="AI43" s="15" t="s">
        <v>67</v>
      </c>
      <c r="AJ43" s="15" t="s">
        <v>67</v>
      </c>
      <c r="AK43" s="15" t="s">
        <v>131</v>
      </c>
      <c r="AL43" s="15" t="s">
        <v>67</v>
      </c>
      <c r="AM43" s="15" t="s">
        <v>131</v>
      </c>
      <c r="AN43" s="15" t="s">
        <v>63</v>
      </c>
      <c r="AO43" s="99" t="s">
        <v>1750</v>
      </c>
      <c r="AP43" s="15" t="s">
        <v>978</v>
      </c>
      <c r="AQ43" s="15" t="s">
        <v>63</v>
      </c>
      <c r="AR43" s="15" t="s">
        <v>63</v>
      </c>
      <c r="AS43" s="99" t="s">
        <v>979</v>
      </c>
      <c r="AT43" s="15" t="s">
        <v>63</v>
      </c>
      <c r="AU43" s="99" t="s">
        <v>980</v>
      </c>
      <c r="AV43" s="15" t="s">
        <v>67</v>
      </c>
      <c r="AW43" s="15" t="s">
        <v>131</v>
      </c>
      <c r="AX43" s="15" t="s">
        <v>63</v>
      </c>
      <c r="AY43" s="99" t="s">
        <v>981</v>
      </c>
      <c r="AZ43" s="15" t="s">
        <v>63</v>
      </c>
      <c r="BA43" s="99" t="s">
        <v>981</v>
      </c>
      <c r="BB43" s="15" t="s">
        <v>63</v>
      </c>
      <c r="BC43" s="99" t="s">
        <v>981</v>
      </c>
      <c r="BD43" s="15" t="s">
        <v>982</v>
      </c>
      <c r="BE43" s="110" t="s">
        <v>1491</v>
      </c>
      <c r="BF43" s="15" t="s">
        <v>67</v>
      </c>
      <c r="BG43" s="15" t="s">
        <v>67</v>
      </c>
      <c r="BH43" s="15" t="s">
        <v>67</v>
      </c>
      <c r="BI43" s="297" t="s">
        <v>1321</v>
      </c>
      <c r="BJ43" s="118">
        <v>43460</v>
      </c>
      <c r="BK43" s="31" t="s">
        <v>63</v>
      </c>
      <c r="BL43" s="293" t="s">
        <v>1322</v>
      </c>
      <c r="BM43" s="43" t="s">
        <v>969</v>
      </c>
      <c r="BN43" s="99" t="s">
        <v>983</v>
      </c>
      <c r="BO43" s="29"/>
    </row>
    <row r="44" spans="1:67" s="1" customFormat="1" ht="337.5" x14ac:dyDescent="0.2">
      <c r="A44" s="29" t="s">
        <v>68</v>
      </c>
      <c r="B44" s="112" t="s">
        <v>1532</v>
      </c>
      <c r="C44" s="112" t="s">
        <v>1528</v>
      </c>
      <c r="D44" s="85" t="s">
        <v>63</v>
      </c>
      <c r="E44" s="85">
        <v>3</v>
      </c>
      <c r="F44" s="98" t="s">
        <v>1531</v>
      </c>
      <c r="G44" s="37" t="s">
        <v>1718</v>
      </c>
      <c r="H44" s="37" t="s">
        <v>1543</v>
      </c>
      <c r="I44" s="37" t="s">
        <v>1533</v>
      </c>
      <c r="J44" s="98" t="s">
        <v>1534</v>
      </c>
      <c r="K44" s="37" t="s">
        <v>1542</v>
      </c>
      <c r="L44" s="37" t="s">
        <v>1540</v>
      </c>
      <c r="M44" s="37" t="s">
        <v>1541</v>
      </c>
      <c r="N44" s="37" t="s">
        <v>1540</v>
      </c>
      <c r="O44" s="37" t="s">
        <v>1539</v>
      </c>
      <c r="P44" s="37" t="s">
        <v>1535</v>
      </c>
      <c r="Q44" s="37" t="s">
        <v>1538</v>
      </c>
      <c r="R44" s="37" t="s">
        <v>1537</v>
      </c>
      <c r="S44" s="37" t="s">
        <v>1536</v>
      </c>
      <c r="T44" s="37" t="s">
        <v>63</v>
      </c>
      <c r="U44" s="98" t="s">
        <v>1659</v>
      </c>
      <c r="V44" s="14" t="s">
        <v>1544</v>
      </c>
      <c r="W44" s="98" t="s">
        <v>1545</v>
      </c>
      <c r="X44" s="37" t="s">
        <v>67</v>
      </c>
      <c r="Y44" s="37" t="s">
        <v>131</v>
      </c>
      <c r="Z44" s="37" t="s">
        <v>63</v>
      </c>
      <c r="AA44" s="98" t="s">
        <v>1546</v>
      </c>
      <c r="AB44" s="37" t="s">
        <v>1547</v>
      </c>
      <c r="AC44" s="37" t="s">
        <v>63</v>
      </c>
      <c r="AD44" s="98" t="s">
        <v>1548</v>
      </c>
      <c r="AE44" s="37" t="s">
        <v>63</v>
      </c>
      <c r="AF44" s="98" t="s">
        <v>1550</v>
      </c>
      <c r="AG44" s="37" t="s">
        <v>63</v>
      </c>
      <c r="AH44" s="98" t="s">
        <v>1549</v>
      </c>
      <c r="AI44" s="97" t="s">
        <v>1551</v>
      </c>
      <c r="AJ44" s="37" t="s">
        <v>63</v>
      </c>
      <c r="AK44" s="98" t="s">
        <v>1553</v>
      </c>
      <c r="AL44" s="37" t="s">
        <v>63</v>
      </c>
      <c r="AM44" s="98" t="s">
        <v>1552</v>
      </c>
      <c r="AN44" s="37" t="s">
        <v>67</v>
      </c>
      <c r="AO44" s="98" t="s">
        <v>1554</v>
      </c>
      <c r="AP44" s="37" t="s">
        <v>1555</v>
      </c>
      <c r="AQ44" s="37" t="s">
        <v>1556</v>
      </c>
      <c r="AR44" s="37" t="s">
        <v>63</v>
      </c>
      <c r="AS44" s="98" t="s">
        <v>1557</v>
      </c>
      <c r="AT44" s="37" t="s">
        <v>63</v>
      </c>
      <c r="AU44" s="98" t="s">
        <v>1558</v>
      </c>
      <c r="AV44" s="37" t="s">
        <v>63</v>
      </c>
      <c r="AW44" s="98" t="s">
        <v>1559</v>
      </c>
      <c r="AX44" s="14" t="s">
        <v>63</v>
      </c>
      <c r="AY44" s="98" t="s">
        <v>1560</v>
      </c>
      <c r="AZ44" s="37" t="s">
        <v>63</v>
      </c>
      <c r="BA44" s="98" t="s">
        <v>1560</v>
      </c>
      <c r="BB44" s="37" t="s">
        <v>63</v>
      </c>
      <c r="BC44" s="98" t="s">
        <v>1560</v>
      </c>
      <c r="BD44" s="98" t="s">
        <v>1561</v>
      </c>
      <c r="BE44" s="37" t="s">
        <v>1562</v>
      </c>
      <c r="BF44" s="37" t="s">
        <v>1563</v>
      </c>
      <c r="BG44" s="37" t="s">
        <v>1564</v>
      </c>
      <c r="BH44" s="37" t="s">
        <v>67</v>
      </c>
      <c r="BI44" s="344" t="s">
        <v>1529</v>
      </c>
      <c r="BJ44" s="122">
        <v>43038</v>
      </c>
      <c r="BK44" s="82" t="s">
        <v>67</v>
      </c>
      <c r="BL44" s="82" t="s">
        <v>115</v>
      </c>
      <c r="BM44" s="81" t="s">
        <v>984</v>
      </c>
      <c r="BN44" s="98" t="s">
        <v>1530</v>
      </c>
      <c r="BO44" s="29"/>
    </row>
    <row r="45" spans="1:67" s="1" customFormat="1" ht="284.25" customHeight="1" x14ac:dyDescent="0.2">
      <c r="A45" s="29" t="s">
        <v>1</v>
      </c>
      <c r="B45" s="99" t="s">
        <v>1260</v>
      </c>
      <c r="C45" s="99" t="s">
        <v>1259</v>
      </c>
      <c r="D45" s="84" t="s">
        <v>63</v>
      </c>
      <c r="E45" s="84">
        <v>4</v>
      </c>
      <c r="F45" s="99" t="s">
        <v>1258</v>
      </c>
      <c r="G45" s="15" t="s">
        <v>1257</v>
      </c>
      <c r="H45" s="15" t="s">
        <v>1256</v>
      </c>
      <c r="I45" s="15" t="s">
        <v>1452</v>
      </c>
      <c r="J45" s="99" t="s">
        <v>1251</v>
      </c>
      <c r="K45" s="15" t="s">
        <v>1252</v>
      </c>
      <c r="L45" s="15" t="s">
        <v>67</v>
      </c>
      <c r="M45" s="15" t="s">
        <v>1256</v>
      </c>
      <c r="N45" s="15" t="s">
        <v>67</v>
      </c>
      <c r="O45" s="15" t="s">
        <v>67</v>
      </c>
      <c r="P45" s="15" t="s">
        <v>985</v>
      </c>
      <c r="Q45" s="15" t="s">
        <v>1253</v>
      </c>
      <c r="R45" s="15" t="s">
        <v>1255</v>
      </c>
      <c r="S45" s="15" t="s">
        <v>1254</v>
      </c>
      <c r="T45" s="15" t="s">
        <v>63</v>
      </c>
      <c r="U45" s="99" t="s">
        <v>1261</v>
      </c>
      <c r="V45" s="15" t="s">
        <v>1269</v>
      </c>
      <c r="W45" s="99" t="s">
        <v>1262</v>
      </c>
      <c r="X45" s="15" t="s">
        <v>67</v>
      </c>
      <c r="Y45" s="15" t="s">
        <v>131</v>
      </c>
      <c r="Z45" s="15" t="s">
        <v>67</v>
      </c>
      <c r="AA45" s="15" t="s">
        <v>1263</v>
      </c>
      <c r="AB45" s="15" t="s">
        <v>67</v>
      </c>
      <c r="AC45" s="15" t="s">
        <v>67</v>
      </c>
      <c r="AD45" s="15" t="s">
        <v>131</v>
      </c>
      <c r="AE45" s="15" t="s">
        <v>67</v>
      </c>
      <c r="AF45" s="15" t="s">
        <v>131</v>
      </c>
      <c r="AG45" s="15" t="s">
        <v>67</v>
      </c>
      <c r="AH45" s="15" t="s">
        <v>131</v>
      </c>
      <c r="AI45" s="15" t="s">
        <v>67</v>
      </c>
      <c r="AJ45" s="15" t="s">
        <v>67</v>
      </c>
      <c r="AK45" s="15" t="s">
        <v>1265</v>
      </c>
      <c r="AL45" s="15" t="s">
        <v>63</v>
      </c>
      <c r="AM45" s="99" t="s">
        <v>1264</v>
      </c>
      <c r="AN45" s="15" t="s">
        <v>67</v>
      </c>
      <c r="AO45" s="15" t="s">
        <v>131</v>
      </c>
      <c r="AP45" s="15" t="s">
        <v>67</v>
      </c>
      <c r="AQ45" s="15" t="s">
        <v>1266</v>
      </c>
      <c r="AR45" s="15" t="s">
        <v>67</v>
      </c>
      <c r="AS45" s="15" t="s">
        <v>131</v>
      </c>
      <c r="AT45" s="15" t="s">
        <v>67</v>
      </c>
      <c r="AU45" s="15" t="s">
        <v>131</v>
      </c>
      <c r="AV45" s="15" t="s">
        <v>67</v>
      </c>
      <c r="AW45" s="15" t="s">
        <v>131</v>
      </c>
      <c r="AX45" s="15" t="s">
        <v>63</v>
      </c>
      <c r="AY45" s="99" t="s">
        <v>1267</v>
      </c>
      <c r="AZ45" s="15" t="s">
        <v>63</v>
      </c>
      <c r="BA45" s="99" t="s">
        <v>1453</v>
      </c>
      <c r="BB45" s="15" t="s">
        <v>63</v>
      </c>
      <c r="BC45" s="99" t="s">
        <v>1268</v>
      </c>
      <c r="BD45" s="99" t="s">
        <v>1250</v>
      </c>
      <c r="BE45" s="15" t="s">
        <v>67</v>
      </c>
      <c r="BF45" s="15" t="s">
        <v>67</v>
      </c>
      <c r="BG45" s="15" t="s">
        <v>1270</v>
      </c>
      <c r="BH45" s="15" t="s">
        <v>67</v>
      </c>
      <c r="BI45" s="341" t="s">
        <v>1732</v>
      </c>
      <c r="BJ45" s="118">
        <v>41887</v>
      </c>
      <c r="BK45" s="31" t="s">
        <v>67</v>
      </c>
      <c r="BL45" s="118" t="s">
        <v>115</v>
      </c>
      <c r="BM45" s="340" t="s">
        <v>1731</v>
      </c>
      <c r="BN45" s="99" t="s">
        <v>1733</v>
      </c>
      <c r="BO45" s="29"/>
    </row>
    <row r="46" spans="1:67" s="1" customFormat="1" ht="247.5" x14ac:dyDescent="0.2">
      <c r="A46" s="29" t="s">
        <v>49</v>
      </c>
      <c r="B46" s="98" t="s">
        <v>1454</v>
      </c>
      <c r="C46" s="37" t="s">
        <v>986</v>
      </c>
      <c r="D46" s="85" t="s">
        <v>63</v>
      </c>
      <c r="E46" s="85">
        <v>3</v>
      </c>
      <c r="F46" s="98" t="s">
        <v>1650</v>
      </c>
      <c r="G46" s="37" t="s">
        <v>1656</v>
      </c>
      <c r="H46" s="37" t="s">
        <v>987</v>
      </c>
      <c r="I46" s="37" t="s">
        <v>1655</v>
      </c>
      <c r="J46" s="98" t="s">
        <v>988</v>
      </c>
      <c r="K46" s="37" t="s">
        <v>990</v>
      </c>
      <c r="L46" s="37" t="s">
        <v>991</v>
      </c>
      <c r="M46" s="37" t="s">
        <v>989</v>
      </c>
      <c r="N46" s="37" t="s">
        <v>991</v>
      </c>
      <c r="O46" s="37" t="s">
        <v>67</v>
      </c>
      <c r="P46" s="37" t="s">
        <v>1654</v>
      </c>
      <c r="Q46" s="37" t="s">
        <v>992</v>
      </c>
      <c r="R46" s="37" t="s">
        <v>67</v>
      </c>
      <c r="S46" s="37" t="s">
        <v>1653</v>
      </c>
      <c r="T46" s="37" t="s">
        <v>63</v>
      </c>
      <c r="U46" s="98" t="s">
        <v>999</v>
      </c>
      <c r="V46" s="37" t="s">
        <v>993</v>
      </c>
      <c r="W46" s="98" t="s">
        <v>994</v>
      </c>
      <c r="X46" s="37" t="s">
        <v>67</v>
      </c>
      <c r="Y46" s="37" t="s">
        <v>131</v>
      </c>
      <c r="Z46" s="37" t="s">
        <v>67</v>
      </c>
      <c r="AA46" s="37" t="s">
        <v>995</v>
      </c>
      <c r="AB46" s="37" t="s">
        <v>996</v>
      </c>
      <c r="AC46" s="37" t="s">
        <v>63</v>
      </c>
      <c r="AD46" s="98" t="s">
        <v>1652</v>
      </c>
      <c r="AE46" s="37" t="s">
        <v>67</v>
      </c>
      <c r="AF46" s="37" t="s">
        <v>131</v>
      </c>
      <c r="AG46" s="37" t="s">
        <v>67</v>
      </c>
      <c r="AH46" s="37" t="s">
        <v>131</v>
      </c>
      <c r="AI46" s="37" t="s">
        <v>67</v>
      </c>
      <c r="AJ46" s="37" t="s">
        <v>67</v>
      </c>
      <c r="AK46" s="37" t="s">
        <v>142</v>
      </c>
      <c r="AL46" s="37" t="s">
        <v>67</v>
      </c>
      <c r="AM46" s="37" t="s">
        <v>12</v>
      </c>
      <c r="AN46" s="37" t="s">
        <v>67</v>
      </c>
      <c r="AO46" s="37" t="s">
        <v>131</v>
      </c>
      <c r="AP46" s="37" t="s">
        <v>67</v>
      </c>
      <c r="AQ46" s="37" t="s">
        <v>997</v>
      </c>
      <c r="AR46" s="37" t="s">
        <v>63</v>
      </c>
      <c r="AS46" s="98" t="s">
        <v>1717</v>
      </c>
      <c r="AT46" s="37" t="s">
        <v>67</v>
      </c>
      <c r="AU46" s="37" t="s">
        <v>131</v>
      </c>
      <c r="AV46" s="37" t="s">
        <v>67</v>
      </c>
      <c r="AW46" s="37" t="s">
        <v>131</v>
      </c>
      <c r="AX46" s="37" t="s">
        <v>63</v>
      </c>
      <c r="AY46" s="98" t="s">
        <v>1000</v>
      </c>
      <c r="AZ46" s="37" t="s">
        <v>63</v>
      </c>
      <c r="BA46" s="98" t="s">
        <v>1001</v>
      </c>
      <c r="BB46" s="37" t="s">
        <v>63</v>
      </c>
      <c r="BC46" s="98" t="s">
        <v>1000</v>
      </c>
      <c r="BD46" s="37" t="s">
        <v>143</v>
      </c>
      <c r="BE46" s="37" t="s">
        <v>67</v>
      </c>
      <c r="BF46" s="37" t="s">
        <v>998</v>
      </c>
      <c r="BG46" s="37" t="s">
        <v>998</v>
      </c>
      <c r="BH46" s="37" t="s">
        <v>67</v>
      </c>
      <c r="BI46" s="298" t="s">
        <v>1323</v>
      </c>
      <c r="BJ46" s="330" t="s">
        <v>1651</v>
      </c>
      <c r="BK46" s="82" t="s">
        <v>67</v>
      </c>
      <c r="BL46" s="82" t="s">
        <v>115</v>
      </c>
      <c r="BM46" s="42" t="s">
        <v>795</v>
      </c>
      <c r="BN46" s="98"/>
      <c r="BO46" s="29"/>
    </row>
    <row r="47" spans="1:67" s="1" customFormat="1" ht="382.5" x14ac:dyDescent="0.2">
      <c r="A47" s="29" t="s">
        <v>79</v>
      </c>
      <c r="B47" s="99" t="s">
        <v>1657</v>
      </c>
      <c r="C47" s="99" t="s">
        <v>1658</v>
      </c>
      <c r="D47" s="84" t="s">
        <v>63</v>
      </c>
      <c r="E47" s="84">
        <v>3</v>
      </c>
      <c r="F47" s="99" t="s">
        <v>1023</v>
      </c>
      <c r="G47" s="15" t="s">
        <v>1007</v>
      </c>
      <c r="H47" s="15" t="s">
        <v>1003</v>
      </c>
      <c r="I47" s="99" t="s">
        <v>1004</v>
      </c>
      <c r="J47" s="99" t="s">
        <v>1006</v>
      </c>
      <c r="K47" s="15" t="s">
        <v>1005</v>
      </c>
      <c r="L47" s="15" t="s">
        <v>1008</v>
      </c>
      <c r="M47" s="15" t="s">
        <v>1009</v>
      </c>
      <c r="N47" s="15" t="s">
        <v>1008</v>
      </c>
      <c r="O47" s="15" t="s">
        <v>67</v>
      </c>
      <c r="P47" s="15" t="s">
        <v>1010</v>
      </c>
      <c r="Q47" s="15" t="s">
        <v>1011</v>
      </c>
      <c r="R47" s="15" t="s">
        <v>1011</v>
      </c>
      <c r="S47" s="15" t="s">
        <v>1012</v>
      </c>
      <c r="T47" s="15" t="s">
        <v>63</v>
      </c>
      <c r="U47" s="99" t="s">
        <v>1017</v>
      </c>
      <c r="V47" s="15" t="s">
        <v>1013</v>
      </c>
      <c r="W47" s="99" t="s">
        <v>1014</v>
      </c>
      <c r="X47" s="15" t="s">
        <v>67</v>
      </c>
      <c r="Y47" s="15" t="s">
        <v>131</v>
      </c>
      <c r="Z47" s="15" t="s">
        <v>67</v>
      </c>
      <c r="AA47" s="15" t="s">
        <v>1024</v>
      </c>
      <c r="AB47" s="15" t="s">
        <v>67</v>
      </c>
      <c r="AC47" s="15" t="s">
        <v>67</v>
      </c>
      <c r="AD47" s="15" t="s">
        <v>131</v>
      </c>
      <c r="AE47" s="15" t="s">
        <v>63</v>
      </c>
      <c r="AF47" s="99" t="s">
        <v>1015</v>
      </c>
      <c r="AG47" s="15" t="s">
        <v>63</v>
      </c>
      <c r="AH47" s="99" t="s">
        <v>1025</v>
      </c>
      <c r="AI47" s="15" t="s">
        <v>1016</v>
      </c>
      <c r="AJ47" s="15" t="s">
        <v>67</v>
      </c>
      <c r="AK47" s="15" t="s">
        <v>131</v>
      </c>
      <c r="AL47" s="15" t="s">
        <v>67</v>
      </c>
      <c r="AM47" s="15" t="s">
        <v>131</v>
      </c>
      <c r="AN47" s="15" t="s">
        <v>63</v>
      </c>
      <c r="AO47" s="99" t="s">
        <v>1018</v>
      </c>
      <c r="AP47" s="15" t="s">
        <v>1019</v>
      </c>
      <c r="AQ47" s="15" t="s">
        <v>1021</v>
      </c>
      <c r="AR47" s="15" t="s">
        <v>67</v>
      </c>
      <c r="AS47" s="15" t="s">
        <v>12</v>
      </c>
      <c r="AT47" s="15" t="s">
        <v>63</v>
      </c>
      <c r="AU47" s="99" t="s">
        <v>1020</v>
      </c>
      <c r="AV47" s="15" t="s">
        <v>67</v>
      </c>
      <c r="AW47" s="15" t="s">
        <v>131</v>
      </c>
      <c r="AX47" s="15" t="s">
        <v>63</v>
      </c>
      <c r="AY47" s="99" t="s">
        <v>1022</v>
      </c>
      <c r="AZ47" s="15" t="s">
        <v>63</v>
      </c>
      <c r="BA47" s="99" t="s">
        <v>1022</v>
      </c>
      <c r="BB47" s="15" t="s">
        <v>63</v>
      </c>
      <c r="BC47" s="99" t="s">
        <v>1022</v>
      </c>
      <c r="BD47" s="15" t="s">
        <v>1026</v>
      </c>
      <c r="BE47" s="15" t="s">
        <v>67</v>
      </c>
      <c r="BF47" s="15" t="s">
        <v>67</v>
      </c>
      <c r="BG47" s="15" t="s">
        <v>67</v>
      </c>
      <c r="BH47" s="15" t="s">
        <v>67</v>
      </c>
      <c r="BI47" s="297" t="s">
        <v>1324</v>
      </c>
      <c r="BJ47" s="118" t="s">
        <v>1325</v>
      </c>
      <c r="BK47" s="31" t="s">
        <v>67</v>
      </c>
      <c r="BL47" s="31" t="s">
        <v>115</v>
      </c>
      <c r="BM47" s="43" t="s">
        <v>1002</v>
      </c>
      <c r="BN47" s="15"/>
      <c r="BO47" s="29"/>
    </row>
    <row r="48" spans="1:67" s="1" customFormat="1" ht="371.25" x14ac:dyDescent="0.2">
      <c r="A48" s="29" t="s">
        <v>80</v>
      </c>
      <c r="B48" s="112" t="s">
        <v>1029</v>
      </c>
      <c r="C48" s="112" t="s">
        <v>1030</v>
      </c>
      <c r="D48" s="62" t="s">
        <v>63</v>
      </c>
      <c r="E48" s="62">
        <v>2</v>
      </c>
      <c r="F48" s="112" t="s">
        <v>1031</v>
      </c>
      <c r="G48" s="14" t="s">
        <v>1035</v>
      </c>
      <c r="H48" s="14" t="s">
        <v>1847</v>
      </c>
      <c r="I48" s="14" t="s">
        <v>58</v>
      </c>
      <c r="J48" s="112" t="s">
        <v>1036</v>
      </c>
      <c r="K48" s="62" t="s">
        <v>1032</v>
      </c>
      <c r="L48" s="62" t="s">
        <v>1033</v>
      </c>
      <c r="M48" s="62" t="s">
        <v>1034</v>
      </c>
      <c r="N48" s="112" t="s">
        <v>1506</v>
      </c>
      <c r="O48" s="37" t="s">
        <v>67</v>
      </c>
      <c r="P48" s="14" t="s">
        <v>1037</v>
      </c>
      <c r="Q48" s="14" t="s">
        <v>1038</v>
      </c>
      <c r="R48" s="14" t="s">
        <v>1676</v>
      </c>
      <c r="S48" s="14" t="s">
        <v>1051</v>
      </c>
      <c r="T48" s="14" t="s">
        <v>63</v>
      </c>
      <c r="U48" s="97" t="s">
        <v>1039</v>
      </c>
      <c r="V48" s="14">
        <v>2</v>
      </c>
      <c r="W48" s="97" t="s">
        <v>1041</v>
      </c>
      <c r="X48" s="62" t="s">
        <v>67</v>
      </c>
      <c r="Y48" s="62" t="s">
        <v>131</v>
      </c>
      <c r="Z48" s="14" t="s">
        <v>63</v>
      </c>
      <c r="AA48" s="102" t="s">
        <v>1040</v>
      </c>
      <c r="AB48" s="62" t="s">
        <v>1507</v>
      </c>
      <c r="AC48" s="62" t="s">
        <v>67</v>
      </c>
      <c r="AD48" s="62" t="s">
        <v>131</v>
      </c>
      <c r="AE48" s="62" t="s">
        <v>63</v>
      </c>
      <c r="AF48" s="112" t="s">
        <v>1042</v>
      </c>
      <c r="AG48" s="62" t="s">
        <v>67</v>
      </c>
      <c r="AH48" s="62" t="s">
        <v>131</v>
      </c>
      <c r="AI48" s="14" t="s">
        <v>67</v>
      </c>
      <c r="AJ48" s="14" t="s">
        <v>63</v>
      </c>
      <c r="AK48" s="97" t="s">
        <v>1043</v>
      </c>
      <c r="AL48" s="14" t="s">
        <v>63</v>
      </c>
      <c r="AM48" s="97" t="s">
        <v>1043</v>
      </c>
      <c r="AN48" s="14" t="s">
        <v>63</v>
      </c>
      <c r="AO48" s="97" t="s">
        <v>1044</v>
      </c>
      <c r="AP48" s="14" t="s">
        <v>1045</v>
      </c>
      <c r="AQ48" s="14" t="s">
        <v>1046</v>
      </c>
      <c r="AR48" s="14" t="s">
        <v>67</v>
      </c>
      <c r="AS48" s="14" t="s">
        <v>12</v>
      </c>
      <c r="AT48" s="14" t="s">
        <v>63</v>
      </c>
      <c r="AU48" s="97" t="s">
        <v>1047</v>
      </c>
      <c r="AV48" s="14" t="s">
        <v>63</v>
      </c>
      <c r="AW48" s="97" t="s">
        <v>1048</v>
      </c>
      <c r="AX48" s="14" t="s">
        <v>63</v>
      </c>
      <c r="AY48" s="112" t="s">
        <v>1049</v>
      </c>
      <c r="AZ48" s="14" t="s">
        <v>63</v>
      </c>
      <c r="BA48" s="112" t="s">
        <v>1049</v>
      </c>
      <c r="BB48" s="62" t="s">
        <v>67</v>
      </c>
      <c r="BC48" s="62" t="s">
        <v>3</v>
      </c>
      <c r="BD48" s="14" t="s">
        <v>1050</v>
      </c>
      <c r="BE48" s="14" t="s">
        <v>1052</v>
      </c>
      <c r="BF48" s="14" t="s">
        <v>67</v>
      </c>
      <c r="BG48" s="14" t="s">
        <v>1051</v>
      </c>
      <c r="BH48" s="14" t="s">
        <v>67</v>
      </c>
      <c r="BI48" s="299" t="s">
        <v>1455</v>
      </c>
      <c r="BJ48" s="334" t="s">
        <v>1675</v>
      </c>
      <c r="BK48" s="30" t="s">
        <v>63</v>
      </c>
      <c r="BL48" s="300" t="s">
        <v>1326</v>
      </c>
      <c r="BM48" s="93" t="s">
        <v>1027</v>
      </c>
      <c r="BN48" s="97" t="s">
        <v>1028</v>
      </c>
      <c r="BO48" s="29"/>
    </row>
    <row r="49" spans="1:67" s="1" customFormat="1" ht="409.5" x14ac:dyDescent="0.2">
      <c r="A49" s="29" t="s">
        <v>50</v>
      </c>
      <c r="B49" s="99" t="s">
        <v>1936</v>
      </c>
      <c r="C49" s="99" t="s">
        <v>1937</v>
      </c>
      <c r="D49" s="84" t="s">
        <v>63</v>
      </c>
      <c r="E49" s="84">
        <v>3</v>
      </c>
      <c r="F49" s="99" t="s">
        <v>1938</v>
      </c>
      <c r="G49" s="15" t="s">
        <v>1055</v>
      </c>
      <c r="H49" s="15" t="s">
        <v>1056</v>
      </c>
      <c r="I49" s="15" t="s">
        <v>1057</v>
      </c>
      <c r="J49" s="99" t="s">
        <v>1939</v>
      </c>
      <c r="K49" s="15" t="s">
        <v>1895</v>
      </c>
      <c r="L49" s="15" t="s">
        <v>67</v>
      </c>
      <c r="M49" s="15" t="s">
        <v>1058</v>
      </c>
      <c r="N49" s="15" t="s">
        <v>67</v>
      </c>
      <c r="O49" s="15" t="s">
        <v>67</v>
      </c>
      <c r="P49" s="15" t="s">
        <v>1059</v>
      </c>
      <c r="Q49" s="15" t="s">
        <v>1060</v>
      </c>
      <c r="R49" s="15" t="s">
        <v>1896</v>
      </c>
      <c r="S49" s="15" t="s">
        <v>1061</v>
      </c>
      <c r="T49" s="15" t="s">
        <v>63</v>
      </c>
      <c r="U49" s="99" t="s">
        <v>1940</v>
      </c>
      <c r="V49" s="15" t="s">
        <v>1071</v>
      </c>
      <c r="W49" s="99" t="s">
        <v>1941</v>
      </c>
      <c r="X49" s="15" t="s">
        <v>67</v>
      </c>
      <c r="Y49" s="15" t="s">
        <v>131</v>
      </c>
      <c r="Z49" s="15" t="s">
        <v>63</v>
      </c>
      <c r="AA49" s="99" t="s">
        <v>1727</v>
      </c>
      <c r="AB49" s="99" t="s">
        <v>1486</v>
      </c>
      <c r="AC49" s="15" t="s">
        <v>67</v>
      </c>
      <c r="AD49" s="99" t="s">
        <v>1062</v>
      </c>
      <c r="AE49" s="15" t="s">
        <v>67</v>
      </c>
      <c r="AF49" s="99" t="s">
        <v>1942</v>
      </c>
      <c r="AG49" s="15" t="s">
        <v>63</v>
      </c>
      <c r="AH49" s="99" t="s">
        <v>1943</v>
      </c>
      <c r="AI49" s="15" t="s">
        <v>67</v>
      </c>
      <c r="AJ49" s="15" t="s">
        <v>67</v>
      </c>
      <c r="AK49" s="99" t="s">
        <v>1064</v>
      </c>
      <c r="AL49" s="15" t="s">
        <v>63</v>
      </c>
      <c r="AM49" s="99" t="s">
        <v>1063</v>
      </c>
      <c r="AN49" s="15" t="s">
        <v>140</v>
      </c>
      <c r="AO49" s="99" t="s">
        <v>1065</v>
      </c>
      <c r="AP49" s="15" t="s">
        <v>1066</v>
      </c>
      <c r="AQ49" s="15" t="s">
        <v>1067</v>
      </c>
      <c r="AR49" s="15" t="s">
        <v>63</v>
      </c>
      <c r="AS49" s="99" t="s">
        <v>1944</v>
      </c>
      <c r="AT49" s="15" t="s">
        <v>63</v>
      </c>
      <c r="AU49" s="99" t="s">
        <v>1725</v>
      </c>
      <c r="AV49" s="15" t="s">
        <v>63</v>
      </c>
      <c r="AW49" s="99" t="s">
        <v>1726</v>
      </c>
      <c r="AX49" s="15" t="s">
        <v>63</v>
      </c>
      <c r="AY49" s="113" t="s">
        <v>1069</v>
      </c>
      <c r="AZ49" s="15" t="s">
        <v>63</v>
      </c>
      <c r="BA49" s="113" t="s">
        <v>1069</v>
      </c>
      <c r="BB49" s="15" t="s">
        <v>63</v>
      </c>
      <c r="BC49" s="113" t="s">
        <v>1069</v>
      </c>
      <c r="BD49" s="15" t="s">
        <v>1068</v>
      </c>
      <c r="BE49" s="15" t="s">
        <v>1070</v>
      </c>
      <c r="BF49" s="15" t="s">
        <v>1897</v>
      </c>
      <c r="BG49" s="15" t="s">
        <v>67</v>
      </c>
      <c r="BH49" s="15" t="s">
        <v>67</v>
      </c>
      <c r="BI49" s="335" t="s">
        <v>1520</v>
      </c>
      <c r="BJ49" s="118">
        <v>44320</v>
      </c>
      <c r="BK49" s="35" t="s">
        <v>67</v>
      </c>
      <c r="BL49" s="35" t="s">
        <v>115</v>
      </c>
      <c r="BM49" s="43" t="s">
        <v>1053</v>
      </c>
      <c r="BN49" s="99" t="s">
        <v>1054</v>
      </c>
      <c r="BO49" s="29"/>
    </row>
    <row r="50" spans="1:67" ht="409.5" customHeight="1" x14ac:dyDescent="0.2">
      <c r="A50" s="44" t="s">
        <v>51</v>
      </c>
      <c r="B50" s="97" t="s">
        <v>1073</v>
      </c>
      <c r="C50" s="97" t="s">
        <v>1072</v>
      </c>
      <c r="D50" s="62" t="s">
        <v>63</v>
      </c>
      <c r="E50" s="62">
        <v>2</v>
      </c>
      <c r="F50" s="97" t="s">
        <v>1077</v>
      </c>
      <c r="G50" s="97" t="s">
        <v>1626</v>
      </c>
      <c r="H50" s="97" t="s">
        <v>1627</v>
      </c>
      <c r="I50" s="97" t="s">
        <v>1628</v>
      </c>
      <c r="J50" s="97" t="s">
        <v>1629</v>
      </c>
      <c r="K50" s="97" t="s">
        <v>1630</v>
      </c>
      <c r="L50" s="97" t="s">
        <v>1631</v>
      </c>
      <c r="M50" s="97" t="s">
        <v>1632</v>
      </c>
      <c r="N50" s="14" t="s">
        <v>1078</v>
      </c>
      <c r="O50" s="14" t="s">
        <v>67</v>
      </c>
      <c r="P50" s="14" t="s">
        <v>1074</v>
      </c>
      <c r="Q50" s="14" t="s">
        <v>1075</v>
      </c>
      <c r="R50" s="14" t="s">
        <v>1075</v>
      </c>
      <c r="S50" s="14" t="s">
        <v>1633</v>
      </c>
      <c r="T50" s="14" t="s">
        <v>1076</v>
      </c>
      <c r="U50" s="97" t="s">
        <v>1421</v>
      </c>
      <c r="V50" s="14">
        <v>2</v>
      </c>
      <c r="W50" s="97" t="s">
        <v>1456</v>
      </c>
      <c r="X50" s="14" t="s">
        <v>67</v>
      </c>
      <c r="Y50" s="14" t="s">
        <v>131</v>
      </c>
      <c r="Z50" s="14" t="s">
        <v>67</v>
      </c>
      <c r="AA50" s="14" t="s">
        <v>1079</v>
      </c>
      <c r="AB50" s="14" t="s">
        <v>67</v>
      </c>
      <c r="AC50" s="14" t="s">
        <v>67</v>
      </c>
      <c r="AD50" s="14" t="s">
        <v>131</v>
      </c>
      <c r="AE50" s="14" t="s">
        <v>63</v>
      </c>
      <c r="AF50" s="97" t="s">
        <v>1634</v>
      </c>
      <c r="AG50" s="1" t="s">
        <v>67</v>
      </c>
      <c r="AH50" s="14" t="s">
        <v>131</v>
      </c>
      <c r="AI50" s="1" t="s">
        <v>67</v>
      </c>
      <c r="AJ50" s="14" t="s">
        <v>1080</v>
      </c>
      <c r="AK50" s="97" t="s">
        <v>1081</v>
      </c>
      <c r="AL50" s="14" t="s">
        <v>1080</v>
      </c>
      <c r="AM50" s="97" t="s">
        <v>1081</v>
      </c>
      <c r="AN50" s="14" t="s">
        <v>67</v>
      </c>
      <c r="AO50" s="14" t="s">
        <v>131</v>
      </c>
      <c r="AP50" s="14" t="s">
        <v>67</v>
      </c>
      <c r="AQ50" s="14" t="s">
        <v>1082</v>
      </c>
      <c r="AR50" s="14" t="s">
        <v>1083</v>
      </c>
      <c r="AS50" s="97" t="s">
        <v>1084</v>
      </c>
      <c r="AT50" s="14" t="s">
        <v>63</v>
      </c>
      <c r="AU50" s="97" t="s">
        <v>1089</v>
      </c>
      <c r="AV50" s="14" t="s">
        <v>63</v>
      </c>
      <c r="AW50" s="97" t="s">
        <v>1085</v>
      </c>
      <c r="AX50" s="14" t="s">
        <v>63</v>
      </c>
      <c r="AY50" s="97" t="s">
        <v>1087</v>
      </c>
      <c r="AZ50" s="14" t="s">
        <v>63</v>
      </c>
      <c r="BA50" s="97" t="s">
        <v>1086</v>
      </c>
      <c r="BB50" s="14" t="s">
        <v>63</v>
      </c>
      <c r="BC50" s="97" t="s">
        <v>1088</v>
      </c>
      <c r="BD50" s="97" t="s">
        <v>1090</v>
      </c>
      <c r="BE50" s="14" t="s">
        <v>1775</v>
      </c>
      <c r="BF50" s="14" t="s">
        <v>1776</v>
      </c>
      <c r="BG50" s="14" t="s">
        <v>1777</v>
      </c>
      <c r="BH50" s="14" t="s">
        <v>67</v>
      </c>
      <c r="BI50" s="95" t="s">
        <v>1327</v>
      </c>
      <c r="BJ50" s="116" t="s">
        <v>1635</v>
      </c>
      <c r="BK50" s="116" t="s">
        <v>1636</v>
      </c>
      <c r="BL50" s="311" t="s">
        <v>1637</v>
      </c>
      <c r="BM50" s="102" t="s">
        <v>1638</v>
      </c>
      <c r="BN50" s="97" t="s">
        <v>1639</v>
      </c>
      <c r="BO50" s="44"/>
    </row>
    <row r="51" spans="1:67" s="1" customFormat="1" ht="157.5" x14ac:dyDescent="0.2">
      <c r="A51" s="29" t="s">
        <v>52</v>
      </c>
      <c r="B51" s="99" t="s">
        <v>1095</v>
      </c>
      <c r="C51" s="99" t="s">
        <v>1094</v>
      </c>
      <c r="D51" s="84" t="s">
        <v>63</v>
      </c>
      <c r="E51" s="84">
        <v>2</v>
      </c>
      <c r="F51" s="99" t="s">
        <v>1093</v>
      </c>
      <c r="G51" s="15" t="s">
        <v>1092</v>
      </c>
      <c r="H51" s="15" t="s">
        <v>1096</v>
      </c>
      <c r="I51" s="15" t="s">
        <v>1097</v>
      </c>
      <c r="J51" s="99" t="s">
        <v>1098</v>
      </c>
      <c r="K51" s="15" t="s">
        <v>1508</v>
      </c>
      <c r="L51" s="15" t="s">
        <v>67</v>
      </c>
      <c r="M51" s="15" t="s">
        <v>67</v>
      </c>
      <c r="N51" s="15" t="s">
        <v>1111</v>
      </c>
      <c r="O51" s="15" t="s">
        <v>67</v>
      </c>
      <c r="P51" s="15" t="s">
        <v>1099</v>
      </c>
      <c r="Q51" s="15" t="s">
        <v>1100</v>
      </c>
      <c r="R51" s="15" t="s">
        <v>67</v>
      </c>
      <c r="S51" s="15" t="s">
        <v>1101</v>
      </c>
      <c r="T51" s="15" t="s">
        <v>63</v>
      </c>
      <c r="U51" s="99" t="s">
        <v>1102</v>
      </c>
      <c r="V51" s="15">
        <v>2</v>
      </c>
      <c r="W51" s="99" t="s">
        <v>1103</v>
      </c>
      <c r="X51" s="15" t="s">
        <v>67</v>
      </c>
      <c r="Y51" s="15" t="s">
        <v>131</v>
      </c>
      <c r="Z51" s="15" t="s">
        <v>63</v>
      </c>
      <c r="AA51" s="99" t="s">
        <v>1457</v>
      </c>
      <c r="AB51" s="15" t="s">
        <v>1105</v>
      </c>
      <c r="AC51" s="15" t="s">
        <v>67</v>
      </c>
      <c r="AD51" s="15" t="s">
        <v>131</v>
      </c>
      <c r="AE51" s="15" t="s">
        <v>67</v>
      </c>
      <c r="AF51" s="99" t="s">
        <v>1106</v>
      </c>
      <c r="AG51" s="15" t="s">
        <v>67</v>
      </c>
      <c r="AH51" s="15" t="s">
        <v>131</v>
      </c>
      <c r="AI51" s="15" t="s">
        <v>67</v>
      </c>
      <c r="AJ51" s="15" t="s">
        <v>67</v>
      </c>
      <c r="AK51" s="15" t="s">
        <v>12</v>
      </c>
      <c r="AL51" s="15" t="s">
        <v>67</v>
      </c>
      <c r="AM51" s="15" t="s">
        <v>131</v>
      </c>
      <c r="AN51" s="15" t="s">
        <v>63</v>
      </c>
      <c r="AO51" s="99" t="s">
        <v>1104</v>
      </c>
      <c r="AP51" s="15" t="s">
        <v>67</v>
      </c>
      <c r="AQ51" s="15" t="s">
        <v>1107</v>
      </c>
      <c r="AR51" s="15" t="s">
        <v>63</v>
      </c>
      <c r="AS51" s="99" t="s">
        <v>1422</v>
      </c>
      <c r="AT51" s="15" t="s">
        <v>67</v>
      </c>
      <c r="AU51" s="99" t="s">
        <v>1425</v>
      </c>
      <c r="AV51" s="15" t="s">
        <v>67</v>
      </c>
      <c r="AW51" s="99" t="s">
        <v>1110</v>
      </c>
      <c r="AX51" s="15" t="s">
        <v>63</v>
      </c>
      <c r="AY51" s="99" t="s">
        <v>1108</v>
      </c>
      <c r="AZ51" s="15" t="s">
        <v>63</v>
      </c>
      <c r="BA51" s="99" t="s">
        <v>1108</v>
      </c>
      <c r="BB51" s="15" t="s">
        <v>67</v>
      </c>
      <c r="BC51" s="15" t="s">
        <v>12</v>
      </c>
      <c r="BD51" s="15" t="s">
        <v>1109</v>
      </c>
      <c r="BE51" s="15" t="s">
        <v>67</v>
      </c>
      <c r="BF51" s="15" t="s">
        <v>67</v>
      </c>
      <c r="BG51" s="15" t="s">
        <v>67</v>
      </c>
      <c r="BH51" s="15" t="s">
        <v>67</v>
      </c>
      <c r="BI51" s="293" t="s">
        <v>1328</v>
      </c>
      <c r="BJ51" s="118">
        <v>40673</v>
      </c>
      <c r="BK51" s="31" t="s">
        <v>67</v>
      </c>
      <c r="BL51" s="31" t="s">
        <v>115</v>
      </c>
      <c r="BM51" s="43" t="s">
        <v>1091</v>
      </c>
      <c r="BN51" s="99"/>
      <c r="BO51" s="29"/>
    </row>
    <row r="52" spans="1:67" s="1" customFormat="1" ht="186" customHeight="1" x14ac:dyDescent="0.2">
      <c r="A52" s="29" t="s">
        <v>53</v>
      </c>
      <c r="B52" s="97" t="s">
        <v>1822</v>
      </c>
      <c r="C52" s="112" t="s">
        <v>1823</v>
      </c>
      <c r="D52" s="62" t="s">
        <v>1112</v>
      </c>
      <c r="E52" s="62">
        <v>2</v>
      </c>
      <c r="F52" s="97" t="s">
        <v>1824</v>
      </c>
      <c r="G52" s="62" t="s">
        <v>1113</v>
      </c>
      <c r="H52" s="14" t="s">
        <v>1825</v>
      </c>
      <c r="I52" s="14" t="s">
        <v>1114</v>
      </c>
      <c r="J52" s="97" t="s">
        <v>1826</v>
      </c>
      <c r="K52" s="14" t="s">
        <v>1115</v>
      </c>
      <c r="L52" s="14" t="s">
        <v>1116</v>
      </c>
      <c r="M52" s="14" t="s">
        <v>67</v>
      </c>
      <c r="N52" s="14" t="s">
        <v>1116</v>
      </c>
      <c r="O52" s="349" t="s">
        <v>1115</v>
      </c>
      <c r="P52" s="14" t="s">
        <v>1117</v>
      </c>
      <c r="Q52" s="14" t="s">
        <v>1118</v>
      </c>
      <c r="R52" s="14" t="s">
        <v>67</v>
      </c>
      <c r="S52" s="14" t="s">
        <v>1827</v>
      </c>
      <c r="T52" s="14" t="s">
        <v>63</v>
      </c>
      <c r="U52" s="98" t="s">
        <v>1119</v>
      </c>
      <c r="V52" s="37">
        <v>2</v>
      </c>
      <c r="W52" s="98" t="s">
        <v>1828</v>
      </c>
      <c r="X52" s="37" t="s">
        <v>67</v>
      </c>
      <c r="Y52" s="37" t="s">
        <v>131</v>
      </c>
      <c r="Z52" s="37" t="s">
        <v>67</v>
      </c>
      <c r="AA52" s="98" t="s">
        <v>1120</v>
      </c>
      <c r="AB52" s="37" t="s">
        <v>67</v>
      </c>
      <c r="AC52" s="37" t="s">
        <v>67</v>
      </c>
      <c r="AD52" s="37" t="s">
        <v>131</v>
      </c>
      <c r="AE52" s="37" t="s">
        <v>67</v>
      </c>
      <c r="AF52" s="37" t="s">
        <v>131</v>
      </c>
      <c r="AG52" s="37" t="s">
        <v>67</v>
      </c>
      <c r="AH52" s="37" t="s">
        <v>131</v>
      </c>
      <c r="AI52" s="37" t="s">
        <v>67</v>
      </c>
      <c r="AJ52" s="37" t="s">
        <v>67</v>
      </c>
      <c r="AK52" s="37" t="s">
        <v>1121</v>
      </c>
      <c r="AL52" s="37" t="s">
        <v>67</v>
      </c>
      <c r="AM52" s="37" t="s">
        <v>131</v>
      </c>
      <c r="AN52" s="37" t="s">
        <v>63</v>
      </c>
      <c r="AO52" s="98" t="s">
        <v>1122</v>
      </c>
      <c r="AP52" s="14" t="s">
        <v>67</v>
      </c>
      <c r="AQ52" s="14" t="s">
        <v>1123</v>
      </c>
      <c r="AR52" s="14" t="s">
        <v>67</v>
      </c>
      <c r="AS52" s="97" t="s">
        <v>1829</v>
      </c>
      <c r="AT52" s="14" t="s">
        <v>67</v>
      </c>
      <c r="AU52" s="14" t="s">
        <v>131</v>
      </c>
      <c r="AV52" s="14" t="s">
        <v>63</v>
      </c>
      <c r="AW52" s="97" t="s">
        <v>1124</v>
      </c>
      <c r="AX52" s="14" t="s">
        <v>63</v>
      </c>
      <c r="AY52" s="97" t="s">
        <v>1125</v>
      </c>
      <c r="AZ52" s="14" t="s">
        <v>63</v>
      </c>
      <c r="BA52" s="97" t="s">
        <v>1125</v>
      </c>
      <c r="BB52" s="14" t="s">
        <v>67</v>
      </c>
      <c r="BC52" s="14" t="s">
        <v>3</v>
      </c>
      <c r="BD52" s="14" t="s">
        <v>1126</v>
      </c>
      <c r="BE52" s="14" t="s">
        <v>1127</v>
      </c>
      <c r="BF52" s="14" t="s">
        <v>1128</v>
      </c>
      <c r="BG52" s="14" t="s">
        <v>67</v>
      </c>
      <c r="BH52" s="14" t="s">
        <v>67</v>
      </c>
      <c r="BI52" s="348" t="s">
        <v>1821</v>
      </c>
      <c r="BJ52" s="334" t="s">
        <v>1830</v>
      </c>
      <c r="BK52" s="30" t="s">
        <v>63</v>
      </c>
      <c r="BL52" s="300" t="s">
        <v>1728</v>
      </c>
      <c r="BM52" s="42" t="s">
        <v>1509</v>
      </c>
      <c r="BN52" s="97"/>
      <c r="BO52" s="29"/>
    </row>
    <row r="53" spans="1:67" s="1" customFormat="1" ht="371.25" x14ac:dyDescent="0.2">
      <c r="A53" s="29" t="s">
        <v>54</v>
      </c>
      <c r="B53" s="99" t="s">
        <v>1131</v>
      </c>
      <c r="C53" s="99" t="s">
        <v>1130</v>
      </c>
      <c r="D53" s="15" t="s">
        <v>63</v>
      </c>
      <c r="E53" s="15">
        <v>2</v>
      </c>
      <c r="F53" s="99" t="s">
        <v>1132</v>
      </c>
      <c r="G53" s="15" t="s">
        <v>1133</v>
      </c>
      <c r="H53" s="15" t="s">
        <v>1134</v>
      </c>
      <c r="I53" s="15" t="s">
        <v>1135</v>
      </c>
      <c r="J53" s="99" t="s">
        <v>1136</v>
      </c>
      <c r="K53" s="15" t="s">
        <v>1137</v>
      </c>
      <c r="L53" s="15" t="s">
        <v>1138</v>
      </c>
      <c r="M53" s="15" t="s">
        <v>1139</v>
      </c>
      <c r="N53" s="15" t="s">
        <v>1140</v>
      </c>
      <c r="O53" s="15" t="s">
        <v>1141</v>
      </c>
      <c r="P53" s="15" t="s">
        <v>1142</v>
      </c>
      <c r="Q53" s="15" t="s">
        <v>1144</v>
      </c>
      <c r="R53" s="15" t="s">
        <v>67</v>
      </c>
      <c r="S53" s="15" t="s">
        <v>1143</v>
      </c>
      <c r="T53" s="15" t="s">
        <v>63</v>
      </c>
      <c r="U53" s="99" t="s">
        <v>1145</v>
      </c>
      <c r="V53" s="15">
        <v>3</v>
      </c>
      <c r="W53" s="99" t="s">
        <v>1146</v>
      </c>
      <c r="X53" s="15" t="s">
        <v>63</v>
      </c>
      <c r="Y53" s="99" t="s">
        <v>1147</v>
      </c>
      <c r="Z53" s="15" t="s">
        <v>1511</v>
      </c>
      <c r="AA53" s="99" t="s">
        <v>1148</v>
      </c>
      <c r="AB53" s="15" t="s">
        <v>1150</v>
      </c>
      <c r="AC53" s="15" t="s">
        <v>67</v>
      </c>
      <c r="AD53" s="99" t="s">
        <v>1149</v>
      </c>
      <c r="AE53" s="15" t="s">
        <v>63</v>
      </c>
      <c r="AF53" s="99" t="s">
        <v>1151</v>
      </c>
      <c r="AG53" s="15" t="s">
        <v>63</v>
      </c>
      <c r="AH53" s="99" t="s">
        <v>1152</v>
      </c>
      <c r="AI53" s="15" t="s">
        <v>1153</v>
      </c>
      <c r="AJ53" s="15" t="s">
        <v>63</v>
      </c>
      <c r="AK53" s="99" t="s">
        <v>1154</v>
      </c>
      <c r="AL53" s="15" t="s">
        <v>63</v>
      </c>
      <c r="AM53" s="99" t="s">
        <v>1154</v>
      </c>
      <c r="AN53" s="15" t="s">
        <v>63</v>
      </c>
      <c r="AO53" s="99" t="s">
        <v>1155</v>
      </c>
      <c r="AP53" s="15" t="s">
        <v>1156</v>
      </c>
      <c r="AQ53" s="15" t="s">
        <v>1157</v>
      </c>
      <c r="AR53" s="15" t="s">
        <v>63</v>
      </c>
      <c r="AS53" s="99" t="s">
        <v>1158</v>
      </c>
      <c r="AT53" s="15" t="s">
        <v>67</v>
      </c>
      <c r="AU53" s="15" t="s">
        <v>131</v>
      </c>
      <c r="AV53" s="15" t="s">
        <v>63</v>
      </c>
      <c r="AW53" s="99" t="s">
        <v>1160</v>
      </c>
      <c r="AX53" s="15" t="s">
        <v>63</v>
      </c>
      <c r="AY53" s="99" t="s">
        <v>1159</v>
      </c>
      <c r="AZ53" s="15" t="s">
        <v>63</v>
      </c>
      <c r="BA53" s="99" t="s">
        <v>1161</v>
      </c>
      <c r="BB53" s="15" t="s">
        <v>63</v>
      </c>
      <c r="BC53" s="99" t="s">
        <v>1162</v>
      </c>
      <c r="BD53" s="15" t="s">
        <v>1163</v>
      </c>
      <c r="BE53" s="15" t="s">
        <v>1164</v>
      </c>
      <c r="BF53" s="15" t="s">
        <v>1165</v>
      </c>
      <c r="BG53" s="15" t="s">
        <v>1165</v>
      </c>
      <c r="BH53" s="15" t="s">
        <v>1165</v>
      </c>
      <c r="BI53" s="143" t="s">
        <v>1510</v>
      </c>
      <c r="BJ53" s="118" t="s">
        <v>1945</v>
      </c>
      <c r="BK53" s="31" t="s">
        <v>63</v>
      </c>
      <c r="BL53" s="143" t="s">
        <v>1519</v>
      </c>
      <c r="BM53" s="43" t="s">
        <v>1129</v>
      </c>
      <c r="BN53" s="15"/>
      <c r="BO53" s="29"/>
    </row>
    <row r="54" spans="1:67" s="1" customFormat="1" ht="355.5" customHeight="1" x14ac:dyDescent="0.2">
      <c r="A54" s="29" t="s">
        <v>55</v>
      </c>
      <c r="B54" s="97" t="s">
        <v>1173</v>
      </c>
      <c r="C54" s="97" t="s">
        <v>1182</v>
      </c>
      <c r="D54" s="62" t="s">
        <v>63</v>
      </c>
      <c r="E54" s="62">
        <v>2</v>
      </c>
      <c r="F54" s="97" t="s">
        <v>1946</v>
      </c>
      <c r="G54" s="14" t="s">
        <v>1174</v>
      </c>
      <c r="H54" s="14" t="s">
        <v>1175</v>
      </c>
      <c r="I54" s="14" t="s">
        <v>1176</v>
      </c>
      <c r="J54" s="14" t="s">
        <v>1177</v>
      </c>
      <c r="K54" s="14" t="s">
        <v>67</v>
      </c>
      <c r="L54" s="14" t="s">
        <v>1178</v>
      </c>
      <c r="M54" s="14" t="s">
        <v>1179</v>
      </c>
      <c r="N54" s="14" t="s">
        <v>1180</v>
      </c>
      <c r="O54" s="37" t="s">
        <v>67</v>
      </c>
      <c r="P54" s="14" t="s">
        <v>1196</v>
      </c>
      <c r="Q54" s="14" t="s">
        <v>1181</v>
      </c>
      <c r="R54" s="14" t="s">
        <v>1181</v>
      </c>
      <c r="S54" s="14" t="s">
        <v>1181</v>
      </c>
      <c r="T54" s="14" t="s">
        <v>63</v>
      </c>
      <c r="U54" s="97" t="s">
        <v>1184</v>
      </c>
      <c r="V54" s="14">
        <v>2</v>
      </c>
      <c r="W54" s="97" t="s">
        <v>1185</v>
      </c>
      <c r="X54" s="14" t="s">
        <v>67</v>
      </c>
      <c r="Y54" s="14" t="s">
        <v>131</v>
      </c>
      <c r="Z54" s="14" t="s">
        <v>63</v>
      </c>
      <c r="AA54" s="97" t="s">
        <v>1947</v>
      </c>
      <c r="AB54" s="14" t="s">
        <v>1186</v>
      </c>
      <c r="AC54" s="14" t="s">
        <v>1187</v>
      </c>
      <c r="AD54" s="97" t="s">
        <v>1188</v>
      </c>
      <c r="AE54" s="14" t="s">
        <v>67</v>
      </c>
      <c r="AF54" s="14" t="s">
        <v>1189</v>
      </c>
      <c r="AG54" s="14" t="s">
        <v>67</v>
      </c>
      <c r="AH54" s="14" t="s">
        <v>131</v>
      </c>
      <c r="AI54" s="14" t="s">
        <v>67</v>
      </c>
      <c r="AJ54" s="14" t="s">
        <v>67</v>
      </c>
      <c r="AK54" s="14" t="s">
        <v>131</v>
      </c>
      <c r="AL54" s="14" t="s">
        <v>67</v>
      </c>
      <c r="AM54" s="14" t="s">
        <v>131</v>
      </c>
      <c r="AN54" s="14" t="s">
        <v>67</v>
      </c>
      <c r="AO54" s="14" t="s">
        <v>131</v>
      </c>
      <c r="AP54" s="14" t="s">
        <v>67</v>
      </c>
      <c r="AQ54" s="14" t="s">
        <v>1190</v>
      </c>
      <c r="AR54" s="14" t="s">
        <v>67</v>
      </c>
      <c r="AS54" s="14" t="s">
        <v>12</v>
      </c>
      <c r="AT54" s="14" t="s">
        <v>67</v>
      </c>
      <c r="AU54" s="14" t="s">
        <v>131</v>
      </c>
      <c r="AV54" s="14" t="s">
        <v>63</v>
      </c>
      <c r="AW54" s="97" t="s">
        <v>1948</v>
      </c>
      <c r="AX54" s="14" t="s">
        <v>63</v>
      </c>
      <c r="AY54" s="97" t="s">
        <v>1191</v>
      </c>
      <c r="AZ54" s="14" t="s">
        <v>63</v>
      </c>
      <c r="BA54" s="97" t="s">
        <v>1192</v>
      </c>
      <c r="BB54" s="1" t="s">
        <v>63</v>
      </c>
      <c r="BC54" s="97" t="s">
        <v>1192</v>
      </c>
      <c r="BD54" s="14" t="s">
        <v>1724</v>
      </c>
      <c r="BE54" s="14" t="s">
        <v>1193</v>
      </c>
      <c r="BF54" s="14" t="s">
        <v>1194</v>
      </c>
      <c r="BG54" s="14" t="s">
        <v>1195</v>
      </c>
      <c r="BH54" s="14" t="s">
        <v>67</v>
      </c>
      <c r="BI54" s="142" t="s">
        <v>1329</v>
      </c>
      <c r="BJ54" s="119" t="s">
        <v>1949</v>
      </c>
      <c r="BK54" s="33" t="s">
        <v>63</v>
      </c>
      <c r="BL54" s="116" t="s">
        <v>1172</v>
      </c>
      <c r="BM54" s="93" t="s">
        <v>1171</v>
      </c>
      <c r="BN54" s="114" t="s">
        <v>1183</v>
      </c>
      <c r="BO54" s="29"/>
    </row>
    <row r="55" spans="1:67" s="1" customFormat="1" ht="258.75" x14ac:dyDescent="0.2">
      <c r="A55" s="29" t="s">
        <v>77</v>
      </c>
      <c r="B55" s="97" t="s">
        <v>1950</v>
      </c>
      <c r="C55" s="97" t="s">
        <v>1208</v>
      </c>
      <c r="D55" s="62" t="s">
        <v>63</v>
      </c>
      <c r="E55" s="62">
        <v>2</v>
      </c>
      <c r="F55" s="97" t="s">
        <v>1576</v>
      </c>
      <c r="G55" s="32" t="s">
        <v>12</v>
      </c>
      <c r="H55" s="14" t="s">
        <v>67</v>
      </c>
      <c r="I55" s="14" t="s">
        <v>1209</v>
      </c>
      <c r="J55" s="97" t="s">
        <v>1210</v>
      </c>
      <c r="K55" s="14" t="s">
        <v>1211</v>
      </c>
      <c r="L55" s="14" t="s">
        <v>1212</v>
      </c>
      <c r="M55" s="14" t="s">
        <v>67</v>
      </c>
      <c r="N55" s="14" t="s">
        <v>67</v>
      </c>
      <c r="O55" s="37" t="s">
        <v>67</v>
      </c>
      <c r="P55" s="14" t="s">
        <v>1213</v>
      </c>
      <c r="Q55" s="14" t="s">
        <v>1577</v>
      </c>
      <c r="R55" s="14" t="s">
        <v>1214</v>
      </c>
      <c r="S55" s="14" t="s">
        <v>1215</v>
      </c>
      <c r="T55" s="14" t="s">
        <v>63</v>
      </c>
      <c r="U55" s="97" t="s">
        <v>1216</v>
      </c>
      <c r="V55" s="14">
        <v>2</v>
      </c>
      <c r="W55" s="97" t="s">
        <v>1218</v>
      </c>
      <c r="X55" s="14" t="s">
        <v>67</v>
      </c>
      <c r="Y55" s="14" t="s">
        <v>131</v>
      </c>
      <c r="Z55" s="14" t="s">
        <v>67</v>
      </c>
      <c r="AA55" s="14" t="s">
        <v>1219</v>
      </c>
      <c r="AB55" s="14" t="s">
        <v>67</v>
      </c>
      <c r="AC55" s="14" t="s">
        <v>67</v>
      </c>
      <c r="AD55" s="14" t="s">
        <v>131</v>
      </c>
      <c r="AE55" s="14" t="s">
        <v>63</v>
      </c>
      <c r="AF55" s="97" t="s">
        <v>1217</v>
      </c>
      <c r="AG55" s="14" t="s">
        <v>67</v>
      </c>
      <c r="AH55" s="14" t="s">
        <v>131</v>
      </c>
      <c r="AI55" s="14" t="s">
        <v>67</v>
      </c>
      <c r="AJ55" s="14" t="s">
        <v>63</v>
      </c>
      <c r="AK55" s="97" t="s">
        <v>1578</v>
      </c>
      <c r="AL55" s="14" t="s">
        <v>63</v>
      </c>
      <c r="AM55" s="97" t="s">
        <v>1579</v>
      </c>
      <c r="AN55" s="14" t="s">
        <v>1580</v>
      </c>
      <c r="AO55" s="14" t="s">
        <v>131</v>
      </c>
      <c r="AP55" s="14" t="s">
        <v>67</v>
      </c>
      <c r="AQ55" s="14" t="s">
        <v>1220</v>
      </c>
      <c r="AR55" s="14" t="s">
        <v>63</v>
      </c>
      <c r="AS55" s="97" t="s">
        <v>1581</v>
      </c>
      <c r="AT55" s="14" t="s">
        <v>63</v>
      </c>
      <c r="AU55" s="97" t="s">
        <v>1582</v>
      </c>
      <c r="AV55" s="14" t="s">
        <v>67</v>
      </c>
      <c r="AW55" s="14" t="s">
        <v>131</v>
      </c>
      <c r="AX55" s="14" t="s">
        <v>63</v>
      </c>
      <c r="AY55" s="97" t="s">
        <v>1583</v>
      </c>
      <c r="AZ55" s="14" t="s">
        <v>63</v>
      </c>
      <c r="BA55" s="97" t="s">
        <v>1583</v>
      </c>
      <c r="BB55" s="14" t="s">
        <v>63</v>
      </c>
      <c r="BC55" s="97" t="s">
        <v>1583</v>
      </c>
      <c r="BD55" s="14" t="s">
        <v>1584</v>
      </c>
      <c r="BE55" s="14" t="s">
        <v>1649</v>
      </c>
      <c r="BF55" s="14" t="s">
        <v>67</v>
      </c>
      <c r="BG55" s="14" t="s">
        <v>67</v>
      </c>
      <c r="BH55" s="14" t="s">
        <v>67</v>
      </c>
      <c r="BI55" s="348" t="s">
        <v>1951</v>
      </c>
      <c r="BJ55" s="307">
        <v>44643</v>
      </c>
      <c r="BK55" s="33" t="s">
        <v>67</v>
      </c>
      <c r="BL55" s="33" t="s">
        <v>115</v>
      </c>
      <c r="BM55" s="42" t="s">
        <v>1207</v>
      </c>
      <c r="BN55" s="97"/>
      <c r="BO55" s="29"/>
    </row>
    <row r="56" spans="1:67" s="1" customFormat="1" ht="247.5" customHeight="1" x14ac:dyDescent="0.2">
      <c r="A56" s="29" t="s">
        <v>56</v>
      </c>
      <c r="B56" s="99" t="s">
        <v>1222</v>
      </c>
      <c r="C56" s="99" t="s">
        <v>1223</v>
      </c>
      <c r="D56" s="15" t="s">
        <v>63</v>
      </c>
      <c r="E56" s="15">
        <v>3</v>
      </c>
      <c r="F56" s="99" t="s">
        <v>1224</v>
      </c>
      <c r="G56" s="15" t="s">
        <v>1225</v>
      </c>
      <c r="H56" s="15" t="s">
        <v>67</v>
      </c>
      <c r="I56" s="15" t="s">
        <v>58</v>
      </c>
      <c r="J56" s="99" t="s">
        <v>1523</v>
      </c>
      <c r="K56" s="15" t="s">
        <v>67</v>
      </c>
      <c r="L56" s="15" t="s">
        <v>67</v>
      </c>
      <c r="M56" s="15" t="s">
        <v>67</v>
      </c>
      <c r="N56" s="15" t="s">
        <v>1226</v>
      </c>
      <c r="O56" s="15" t="s">
        <v>67</v>
      </c>
      <c r="P56" s="15" t="s">
        <v>1227</v>
      </c>
      <c r="Q56" s="15" t="s">
        <v>1228</v>
      </c>
      <c r="R56" s="15" t="s">
        <v>67</v>
      </c>
      <c r="S56" s="15" t="s">
        <v>1228</v>
      </c>
      <c r="T56" s="15" t="s">
        <v>63</v>
      </c>
      <c r="U56" s="99" t="s">
        <v>1229</v>
      </c>
      <c r="V56" s="15">
        <v>3</v>
      </c>
      <c r="W56" s="99" t="s">
        <v>1230</v>
      </c>
      <c r="X56" s="15" t="s">
        <v>67</v>
      </c>
      <c r="Y56" s="15" t="s">
        <v>131</v>
      </c>
      <c r="Z56" s="15" t="s">
        <v>67</v>
      </c>
      <c r="AA56" s="99" t="s">
        <v>1231</v>
      </c>
      <c r="AB56" s="15" t="s">
        <v>1232</v>
      </c>
      <c r="AC56" s="15" t="s">
        <v>63</v>
      </c>
      <c r="AD56" s="99" t="s">
        <v>1233</v>
      </c>
      <c r="AE56" s="15" t="s">
        <v>67</v>
      </c>
      <c r="AF56" s="15" t="s">
        <v>131</v>
      </c>
      <c r="AG56" s="15" t="s">
        <v>67</v>
      </c>
      <c r="AH56" s="15" t="s">
        <v>131</v>
      </c>
      <c r="AI56" s="15" t="s">
        <v>67</v>
      </c>
      <c r="AJ56" s="15" t="s">
        <v>67</v>
      </c>
      <c r="AK56" s="15" t="s">
        <v>131</v>
      </c>
      <c r="AL56" s="15" t="s">
        <v>67</v>
      </c>
      <c r="AM56" s="15" t="s">
        <v>131</v>
      </c>
      <c r="AN56" s="15" t="s">
        <v>63</v>
      </c>
      <c r="AO56" s="99" t="s">
        <v>1234</v>
      </c>
      <c r="AP56" s="15" t="s">
        <v>1235</v>
      </c>
      <c r="AQ56" s="15" t="s">
        <v>1236</v>
      </c>
      <c r="AR56" s="15" t="s">
        <v>63</v>
      </c>
      <c r="AS56" s="99" t="s">
        <v>1647</v>
      </c>
      <c r="AT56" s="15" t="s">
        <v>67</v>
      </c>
      <c r="AU56" s="15" t="s">
        <v>131</v>
      </c>
      <c r="AV56" s="15" t="s">
        <v>63</v>
      </c>
      <c r="AW56" s="99" t="s">
        <v>1648</v>
      </c>
      <c r="AX56" s="15" t="s">
        <v>63</v>
      </c>
      <c r="AY56" s="99" t="s">
        <v>1524</v>
      </c>
      <c r="AZ56" s="15" t="s">
        <v>63</v>
      </c>
      <c r="BA56" s="99" t="s">
        <v>1524</v>
      </c>
      <c r="BB56" s="15" t="s">
        <v>63</v>
      </c>
      <c r="BC56" s="99" t="s">
        <v>1524</v>
      </c>
      <c r="BD56" s="99" t="s">
        <v>1525</v>
      </c>
      <c r="BE56" s="15" t="s">
        <v>1526</v>
      </c>
      <c r="BF56" s="15" t="s">
        <v>67</v>
      </c>
      <c r="BG56" s="15" t="s">
        <v>67</v>
      </c>
      <c r="BH56" s="15" t="s">
        <v>67</v>
      </c>
      <c r="BI56" s="293" t="s">
        <v>1331</v>
      </c>
      <c r="BJ56" s="306" t="s">
        <v>1527</v>
      </c>
      <c r="BK56" s="31" t="s">
        <v>67</v>
      </c>
      <c r="BL56" s="31" t="s">
        <v>115</v>
      </c>
      <c r="BM56" s="43" t="s">
        <v>1221</v>
      </c>
      <c r="BN56" s="15"/>
      <c r="BO56" s="29"/>
    </row>
    <row r="57" spans="1:67" s="1" customFormat="1" ht="128.25" customHeight="1" x14ac:dyDescent="0.2">
      <c r="A57" s="29" t="s">
        <v>57</v>
      </c>
      <c r="B57" s="112" t="s">
        <v>1238</v>
      </c>
      <c r="C57" s="112" t="s">
        <v>1239</v>
      </c>
      <c r="D57" s="62" t="s">
        <v>63</v>
      </c>
      <c r="E57" s="62">
        <v>2</v>
      </c>
      <c r="F57" s="97" t="s">
        <v>1952</v>
      </c>
      <c r="G57" s="14" t="s">
        <v>1240</v>
      </c>
      <c r="H57" s="14" t="s">
        <v>1607</v>
      </c>
      <c r="I57" s="14" t="s">
        <v>1241</v>
      </c>
      <c r="J57" s="97" t="s">
        <v>1608</v>
      </c>
      <c r="K57" s="14" t="s">
        <v>1242</v>
      </c>
      <c r="L57" s="14" t="s">
        <v>67</v>
      </c>
      <c r="M57" s="14" t="s">
        <v>67</v>
      </c>
      <c r="N57" s="14" t="s">
        <v>67</v>
      </c>
      <c r="O57" s="37" t="s">
        <v>67</v>
      </c>
      <c r="P57" s="14" t="s">
        <v>1244</v>
      </c>
      <c r="Q57" s="14" t="s">
        <v>1243</v>
      </c>
      <c r="R57" s="14" t="s">
        <v>1243</v>
      </c>
      <c r="S57" s="14" t="s">
        <v>1243</v>
      </c>
      <c r="T57" s="14" t="s">
        <v>63</v>
      </c>
      <c r="U57" s="97" t="s">
        <v>1850</v>
      </c>
      <c r="V57" s="14">
        <v>2</v>
      </c>
      <c r="W57" s="97" t="s">
        <v>1953</v>
      </c>
      <c r="X57" s="14" t="s">
        <v>67</v>
      </c>
      <c r="Y57" s="14" t="s">
        <v>131</v>
      </c>
      <c r="Z57" s="14" t="s">
        <v>67</v>
      </c>
      <c r="AA57" s="14" t="s">
        <v>1249</v>
      </c>
      <c r="AB57" s="14" t="s">
        <v>67</v>
      </c>
      <c r="AC57" s="14" t="s">
        <v>67</v>
      </c>
      <c r="AD57" s="14" t="s">
        <v>131</v>
      </c>
      <c r="AE57" s="14" t="s">
        <v>63</v>
      </c>
      <c r="AF57" s="97" t="s">
        <v>1247</v>
      </c>
      <c r="AG57" s="14" t="s">
        <v>67</v>
      </c>
      <c r="AH57" s="14" t="s">
        <v>131</v>
      </c>
      <c r="AI57" s="14" t="s">
        <v>67</v>
      </c>
      <c r="AJ57" s="14" t="s">
        <v>63</v>
      </c>
      <c r="AK57" s="97" t="s">
        <v>1246</v>
      </c>
      <c r="AL57" s="14" t="s">
        <v>1851</v>
      </c>
      <c r="AM57" s="14" t="s">
        <v>1852</v>
      </c>
      <c r="AN57" s="14" t="s">
        <v>67</v>
      </c>
      <c r="AO57" s="14" t="s">
        <v>131</v>
      </c>
      <c r="AP57" s="14" t="s">
        <v>1609</v>
      </c>
      <c r="AQ57" s="14" t="s">
        <v>1245</v>
      </c>
      <c r="AR57" s="14" t="s">
        <v>63</v>
      </c>
      <c r="AS57" s="97" t="s">
        <v>1621</v>
      </c>
      <c r="AT57" s="14" t="s">
        <v>67</v>
      </c>
      <c r="AU57" s="14" t="s">
        <v>131</v>
      </c>
      <c r="AV57" s="14" t="s">
        <v>67</v>
      </c>
      <c r="AW57" s="14" t="s">
        <v>131</v>
      </c>
      <c r="AX57" s="14" t="s">
        <v>63</v>
      </c>
      <c r="AY57" s="97" t="s">
        <v>1611</v>
      </c>
      <c r="AZ57" s="14" t="s">
        <v>63</v>
      </c>
      <c r="BA57" s="97" t="s">
        <v>1610</v>
      </c>
      <c r="BB57" s="14" t="s">
        <v>67</v>
      </c>
      <c r="BC57" s="14" t="s">
        <v>12</v>
      </c>
      <c r="BD57" s="97" t="s">
        <v>1248</v>
      </c>
      <c r="BE57" s="14" t="s">
        <v>67</v>
      </c>
      <c r="BF57" s="14" t="s">
        <v>67</v>
      </c>
      <c r="BG57" s="14" t="s">
        <v>67</v>
      </c>
      <c r="BH57" s="14" t="s">
        <v>67</v>
      </c>
      <c r="BI57" s="310" t="s">
        <v>1622</v>
      </c>
      <c r="BJ57" s="119">
        <v>43902</v>
      </c>
      <c r="BK57" s="33" t="s">
        <v>67</v>
      </c>
      <c r="BL57" s="33" t="s">
        <v>115</v>
      </c>
      <c r="BM57" s="42" t="s">
        <v>1237</v>
      </c>
      <c r="BN57" s="32"/>
      <c r="BO57" s="29" t="s">
        <v>1612</v>
      </c>
    </row>
    <row r="58" spans="1:67" x14ac:dyDescent="0.2">
      <c r="O58" s="3"/>
    </row>
    <row r="59" spans="1:67" x14ac:dyDescent="0.2">
      <c r="O59" s="3"/>
    </row>
    <row r="60" spans="1:67" x14ac:dyDescent="0.2">
      <c r="O60" s="3"/>
    </row>
    <row r="61" spans="1:67" x14ac:dyDescent="0.2">
      <c r="O61" s="3"/>
    </row>
    <row r="62" spans="1:67" x14ac:dyDescent="0.2">
      <c r="O62" s="3"/>
    </row>
    <row r="63" spans="1:67" x14ac:dyDescent="0.2">
      <c r="O63" s="3"/>
    </row>
    <row r="64" spans="1:67" x14ac:dyDescent="0.2">
      <c r="O64" s="3"/>
    </row>
    <row r="65" spans="15:15" x14ac:dyDescent="0.2">
      <c r="O65" s="3"/>
    </row>
    <row r="66" spans="15:15" x14ac:dyDescent="0.2">
      <c r="O66" s="3"/>
    </row>
    <row r="67" spans="15:15" x14ac:dyDescent="0.2">
      <c r="O67" s="3"/>
    </row>
    <row r="68" spans="15:15" x14ac:dyDescent="0.2">
      <c r="O68" s="3"/>
    </row>
    <row r="69" spans="15:15" x14ac:dyDescent="0.2">
      <c r="O69" s="3"/>
    </row>
    <row r="70" spans="15:15" x14ac:dyDescent="0.2">
      <c r="O70" s="3"/>
    </row>
    <row r="71" spans="15:15" x14ac:dyDescent="0.2">
      <c r="O71" s="3"/>
    </row>
    <row r="72" spans="15:15" x14ac:dyDescent="0.2">
      <c r="O72" s="3"/>
    </row>
    <row r="73" spans="15:15" x14ac:dyDescent="0.2">
      <c r="O73" s="3"/>
    </row>
    <row r="74" spans="15:15" x14ac:dyDescent="0.2">
      <c r="O74" s="3"/>
    </row>
    <row r="75" spans="15:15" x14ac:dyDescent="0.2">
      <c r="O75" s="3"/>
    </row>
    <row r="76" spans="15:15" x14ac:dyDescent="0.2">
      <c r="O76" s="3"/>
    </row>
    <row r="77" spans="15:15" x14ac:dyDescent="0.2">
      <c r="O77" s="3"/>
    </row>
    <row r="78" spans="15:15" x14ac:dyDescent="0.2">
      <c r="O78" s="3"/>
    </row>
    <row r="79" spans="15:15" x14ac:dyDescent="0.2">
      <c r="O79" s="3"/>
    </row>
    <row r="80" spans="15:15" x14ac:dyDescent="0.2">
      <c r="O80" s="3"/>
    </row>
    <row r="81" spans="15:15" x14ac:dyDescent="0.2">
      <c r="O81" s="3"/>
    </row>
    <row r="82" spans="15:15" x14ac:dyDescent="0.2">
      <c r="O82" s="3"/>
    </row>
    <row r="83" spans="15:15" x14ac:dyDescent="0.2">
      <c r="O83" s="3"/>
    </row>
    <row r="84" spans="15:15" x14ac:dyDescent="0.2">
      <c r="O84" s="3"/>
    </row>
    <row r="85" spans="15:15" x14ac:dyDescent="0.2">
      <c r="O85" s="3"/>
    </row>
    <row r="86" spans="15:15" x14ac:dyDescent="0.2">
      <c r="O86" s="3"/>
    </row>
    <row r="87" spans="15:15" x14ac:dyDescent="0.2">
      <c r="O87" s="3"/>
    </row>
    <row r="88" spans="15:15" x14ac:dyDescent="0.2">
      <c r="O88" s="3"/>
    </row>
    <row r="89" spans="15:15" x14ac:dyDescent="0.2">
      <c r="O89" s="3"/>
    </row>
    <row r="90" spans="15:15" x14ac:dyDescent="0.2">
      <c r="O90" s="3"/>
    </row>
    <row r="91" spans="15:15" x14ac:dyDescent="0.2">
      <c r="O91" s="3"/>
    </row>
    <row r="92" spans="15:15" x14ac:dyDescent="0.2">
      <c r="O92" s="3"/>
    </row>
    <row r="93" spans="15:15" x14ac:dyDescent="0.2">
      <c r="O93" s="3"/>
    </row>
    <row r="94" spans="15:15" x14ac:dyDescent="0.2">
      <c r="O94" s="3"/>
    </row>
    <row r="95" spans="15:15" x14ac:dyDescent="0.2">
      <c r="O95" s="3"/>
    </row>
    <row r="96" spans="15:15" x14ac:dyDescent="0.2">
      <c r="O96" s="3"/>
    </row>
    <row r="97" spans="15:15" x14ac:dyDescent="0.2">
      <c r="O97" s="3"/>
    </row>
    <row r="98" spans="15:15" x14ac:dyDescent="0.2">
      <c r="O98" s="3"/>
    </row>
    <row r="99" spans="15:15" x14ac:dyDescent="0.2">
      <c r="O99" s="3"/>
    </row>
    <row r="100" spans="15:15" x14ac:dyDescent="0.2">
      <c r="O100" s="3"/>
    </row>
  </sheetData>
  <autoFilter ref="A4:BP57" xr:uid="{E2BC0E8C-FD72-4714-B2AB-7FA3390FAF21}"/>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6">
    <mergeCell ref="BN2:BO2"/>
    <mergeCell ref="A3:A4"/>
    <mergeCell ref="B2:U2"/>
    <mergeCell ref="BI2:BM2"/>
    <mergeCell ref="AQ2:BH2"/>
    <mergeCell ref="V2:AP2"/>
  </mergeCells>
  <phoneticPr fontId="0" type="noConversion"/>
  <hyperlinks>
    <hyperlink ref="BD4" location="Glossary!B27" display="Definition" xr:uid="{00000000-0004-0000-0100-000000000000}"/>
    <hyperlink ref="AX4" location="Glossary!B33" display="Definition" xr:uid="{00000000-0004-0000-0100-000001000000}"/>
    <hyperlink ref="T4" location="Glossary!B9" display="Definition" xr:uid="{00000000-0004-0000-0100-000002000000}"/>
    <hyperlink ref="AQ4" location="Glossary!B27" display="Definition" xr:uid="{00000000-0004-0000-0100-000003000000}"/>
    <hyperlink ref="AP4" location="Glossary!B18" display="Definition" xr:uid="{00000000-0004-0000-0100-000004000000}"/>
    <hyperlink ref="BF4" location="Glossary!B32" display="Definition" xr:uid="{00000000-0004-0000-0100-000005000000}"/>
    <hyperlink ref="I4" location="Glossary!B12" display="Definition" xr:uid="{00000000-0004-0000-0100-000006000000}"/>
    <hyperlink ref="P4" location="Glossary!B16" display="Definition" xr:uid="{00000000-0004-0000-0100-000007000000}"/>
    <hyperlink ref="O4" location="Glossary!B13" display="Definition" xr:uid="{00000000-0004-0000-0100-000008000000}"/>
    <hyperlink ref="H4" location="Glossary!B15" display="Definition" xr:uid="{00000000-0004-0000-0100-000009000000}"/>
    <hyperlink ref="G4" location="Glossary!B11" display="Definition" xr:uid="{00000000-0004-0000-0100-00000A000000}"/>
    <hyperlink ref="AZ4" location="Glossary!B33" display="Definition" xr:uid="{00000000-0004-0000-0100-00000B000000}"/>
    <hyperlink ref="Q4" location="Glossary!B4" display="Definition" xr:uid="{00000000-0004-0000-0100-00000C000000}"/>
    <hyperlink ref="S4" location="Glossary!B7" display="Definition" xr:uid="{00000000-0004-0000-0100-00000D000000}"/>
    <hyperlink ref="BG4" location="Glossary!B30" display="Definition" xr:uid="{00000000-0004-0000-0100-00000E000000}"/>
    <hyperlink ref="L4" location="Glossary!B8" display="Definition" xr:uid="{00000000-0004-0000-0100-00000F000000}"/>
    <hyperlink ref="BH4" location="Glossary!B31" display="Definition" xr:uid="{00000000-0004-0000-0100-000010000000}"/>
    <hyperlink ref="AE4" location="Glossary!B23" display="Definition" xr:uid="{00000000-0004-0000-0100-000011000000}"/>
    <hyperlink ref="AG4" location="Glossary!B24" display="Definition" xr:uid="{00000000-0004-0000-0100-000012000000}"/>
    <hyperlink ref="M4" location="Glossary!B2" display="Definition" xr:uid="{00000000-0004-0000-0100-000013000000}"/>
    <hyperlink ref="F4" location="Glossary!B5" display="Definition" xr:uid="{00000000-0004-0000-0100-000014000000}"/>
    <hyperlink ref="AB4" location="Glossary!B25" display="Definition" xr:uid="{00000000-0004-0000-0100-000015000000}"/>
    <hyperlink ref="AI4" location="Glossary!B22" display="Definition" xr:uid="{00000000-0004-0000-0100-000016000000}"/>
    <hyperlink ref="AC4" location="Glossary!B17" display="Definition" xr:uid="{00000000-0004-0000-0100-000017000000}"/>
    <hyperlink ref="AN4" location="Glossary!B19" display="Definition" xr:uid="{00000000-0004-0000-0100-000018000000}"/>
    <hyperlink ref="AV4" location="Glossary!B34" display="Definition" xr:uid="{00000000-0004-0000-0100-000019000000}"/>
    <hyperlink ref="BM25" r:id="rId4" display="http://www.digsafe.com/" xr:uid="{00000000-0004-0000-0100-00001A000000}"/>
    <hyperlink ref="BM27" r:id="rId5" display="http://www.digsafe.com/" xr:uid="{00000000-0004-0000-0100-00001B000000}"/>
    <hyperlink ref="BM30" r:id="rId6" display="http://www.ms1call.org/" xr:uid="{00000000-0004-0000-0100-00001C000000}"/>
    <hyperlink ref="BM39" r:id="rId7" display="North Carolina 811(http://www.nc811.org)" xr:uid="{00000000-0004-0000-0100-00001D000000}"/>
    <hyperlink ref="BM35" r:id="rId8" display="http://www.digsafe.com/" xr:uid="{00000000-0004-0000-0100-00001E000000}"/>
    <hyperlink ref="BM36" r:id="rId9" display="http://www.nj1-call.org/" xr:uid="{00000000-0004-0000-0100-00001F000000}"/>
    <hyperlink ref="BI25" r:id="rId10" display="Me. Rev. Stat. Ann. tit. 23, § 3360-A Protection of UG Facilities" xr:uid="{00000000-0004-0000-0100-000020000000}"/>
    <hyperlink ref="BI26" r:id="rId11" display="http://mgaleg.maryland.gov/webmga/frmStatutesText.aspx?article=gpu&amp;section=12-101&amp;ext=html&amp;session=2019RS&amp;tab=subject5" xr:uid="{00000000-0004-0000-0100-000021000000}"/>
    <hyperlink ref="BI27" r:id="rId12" display="Mass. Gen. Laws ch. 82, §§ 40 to 40E" xr:uid="{00000000-0004-0000-0100-000022000000}"/>
    <hyperlink ref="BI35" r:id="rId13" display="N.H. Rev. Stat. §§ 374:48 - 374:56, Underground Utility Damage Prevention System" xr:uid="{00000000-0004-0000-0100-000023000000}"/>
    <hyperlink ref="BI36" r:id="rId14" display="https://lis.njleg.state.nj.us/nxt/gateway.dll?f=templates&amp;fn=default.htm&amp;vid=Publish:10.1048/Enu" xr:uid="{00000000-0004-0000-0100-000024000000}"/>
    <hyperlink ref="BM28" r:id="rId15" display="http://missdig.org/" xr:uid="{00000000-0004-0000-0100-000025000000}"/>
    <hyperlink ref="BI28" r:id="rId16" display="http://www.missdig.org/education/public-act-174.html" xr:uid="{00000000-0004-0000-0100-000026000000}"/>
    <hyperlink ref="BM29" r:id="rId17" display="http://gopherstateonecall.org/about-gsoc-2" xr:uid="{00000000-0004-0000-0100-000027000000}"/>
    <hyperlink ref="BI29" r:id="rId18" display="2011 Minnesota Statutes, §§ 216D.01 to - 216D.09, Excavation Notice System" xr:uid="{00000000-0004-0000-0100-000028000000}"/>
    <hyperlink ref="BM40" r:id="rId19" display="http://www.ndonecall.com/" xr:uid="{00000000-0004-0000-0100-000029000000}"/>
    <hyperlink ref="BI40" r:id="rId20" display="North Dakota Century Code §§ 49-23-01 to -07, One Call Excavation Notice System (http://www.legis.nd.gov/cencode/t49c23.pdf)" xr:uid="{00000000-0004-0000-0100-00002A000000}"/>
    <hyperlink ref="BM41" r:id="rId21" display="http://www.oups.org/" xr:uid="{00000000-0004-0000-0100-00002B000000}"/>
    <hyperlink ref="BI23" r:id="rId22" display="https://apps.legislature.ky.gov/law/statutes/chapter.aspx?id=39092" xr:uid="{00000000-0004-0000-0100-00002C000000}"/>
    <hyperlink ref="BM23" r:id="rId23" display="http://www.kentucky811.org" xr:uid="{00000000-0004-0000-0100-00002D000000}"/>
    <hyperlink ref="BI34" r:id="rId24" display="Chapter 455 Excavations and High-Voltage Lines" xr:uid="{00000000-0004-0000-0100-00002E000000}"/>
    <hyperlink ref="BI31" r:id="rId25" display="Mo. Rev. Stat. §§ 319.010 - 319.050, Underground Facility Safety and Damage Prevention Act" xr:uid="{00000000-0004-0000-0100-00002F000000}"/>
    <hyperlink ref="BM34" r:id="rId26" display="http://www.usanorth.org/" xr:uid="{00000000-0004-0000-0100-000030000000}"/>
    <hyperlink ref="BM33" r:id="rId27" display="https://www.ne1call.com/" xr:uid="{00000000-0004-0000-0100-000031000000}"/>
    <hyperlink ref="BM31" r:id="rId28" display="http://www.mo1call.com/" xr:uid="{00000000-0004-0000-0100-000032000000}"/>
    <hyperlink ref="BI37" r:id="rId29" display="https://nmonesource.com/nmos/en/nav.do" xr:uid="{00000000-0004-0000-0100-000033000000}"/>
    <hyperlink ref="BM37" r:id="rId30" display="http://www.nm811.org/" xr:uid="{00000000-0004-0000-0100-000034000000}"/>
    <hyperlink ref="BL43" r:id="rId31" display="Oregon Administrative Rules, Chapter 952 –Oregon Utility Notification Center, Division 1, §§  952-001-0010 – 952-001-0100 (http://arcweb.sos.state.or.us/pages/rules/oars_900/oar_952/952_tofc.html)" xr:uid="{00000000-0004-0000-0100-00003F000000}"/>
    <hyperlink ref="BM43" r:id="rId32" display="http://www.digsafelyoregon.com/" xr:uid="{00000000-0004-0000-0100-000040000000}"/>
    <hyperlink ref="BM5" r:id="rId33" display="http://www.al811.com" xr:uid="{00000000-0004-0000-0100-000045000000}"/>
    <hyperlink ref="BM8" r:id="rId34" display="http://www.arkonecall.com/" xr:uid="{00000000-0004-0000-0100-000046000000}"/>
    <hyperlink ref="BM11" r:id="rId35" display="http://www.cbyd.com/" xr:uid="{00000000-0004-0000-0100-000047000000}"/>
    <hyperlink ref="BM13" r:id="rId36" xr:uid="{00000000-0004-0000-0100-000048000000}"/>
    <hyperlink ref="BM14" r:id="rId37" display="http://www.sunshine811.com/" xr:uid="{00000000-0004-0000-0100-000049000000}"/>
    <hyperlink ref="BM15" r:id="rId38" display="http://www.georgia811.com/" xr:uid="{00000000-0004-0000-0100-00004A000000}"/>
    <hyperlink ref="BM17" r:id="rId39" display="http://www.callbeforeyoudig.org/" xr:uid="{00000000-0004-0000-0100-00004B000000}"/>
    <hyperlink ref="BI11" r:id="rId40" display="https://www.cga.ct.gov/current/pub/chap_293.htm" xr:uid="{00000000-0004-0000-0100-00004C000000}"/>
    <hyperlink ref="BI13" r:id="rId41" display="Del. Code Ann. title 26, §§ 801 to 813 Underground Utility Damage Prevention and Safety Act" xr:uid="{00000000-0004-0000-0100-00004D000000}"/>
    <hyperlink ref="BI15" r:id="rId42" display="Official Code of Georgia Annotated, Title 25, Chapter 9, §§ 25-9-1 to -13, Georgia Utility Facility Protection Act" xr:uid="{00000000-0004-0000-0100-00004F000000}"/>
    <hyperlink ref="BI17" r:id="rId43" display="Haw. Rev. Stat. §§ 269E-1 to -17, One Call Center; Advance Warning to Excavators" xr:uid="{00000000-0004-0000-0100-000050000000}"/>
    <hyperlink ref="BM6" r:id="rId44" display="https://www.811ak.com/" xr:uid="{00000000-0004-0000-0100-000051000000}"/>
    <hyperlink ref="BM10" r:id="rId45" display="www.colorado811.org _x000a_" xr:uid="{00000000-0004-0000-0100-000052000000}"/>
    <hyperlink ref="BI18" r:id="rId46" display="Idaho Code Annotated, Title 55, Chapter 22,  Underground Facilities Damage Prevention, §§ 55-2201 to -2212" xr:uid="{00000000-0004-0000-0100-000056000000}"/>
    <hyperlink ref="BM22" r:id="rId47" display="http://www.kansasonecall.com/" xr:uid="{00000000-0004-0000-0100-000057000000}"/>
    <hyperlink ref="BM20" r:id="rId48" display="Indiana811" xr:uid="{00000000-0004-0000-0100-000058000000}"/>
    <hyperlink ref="BL15" r:id="rId49" display="Georgia does have rules / procedures related to certain aspects of its damage prevention law (the Georgia Utility Facility Protection Act).   These are mostly related to only specific aspects of enforcement, primarily aimed at gas pipeline safety.  For ex" xr:uid="{00000000-0004-0000-0100-000059000000}"/>
    <hyperlink ref="BM12" r:id="rId50" display="http://www.missutility.net/" xr:uid="{00000000-0004-0000-0100-00005A000000}"/>
    <hyperlink ref="BI12" r:id="rId51" display="https://beta.code.dccouncil.us/dc/council/code/titles/34/chapters/27/" xr:uid="{00000000-0004-0000-0100-00005B000000}"/>
    <hyperlink ref="BM21" r:id="rId52" display="http://www.iowaonecall.com/" xr:uid="{00000000-0004-0000-0100-00005C000000}"/>
    <hyperlink ref="BM24" r:id="rId53" display="http://www.laonecall.com/" xr:uid="{00000000-0004-0000-0100-00005D000000}"/>
    <hyperlink ref="BM42" r:id="rId54" display="https://www.okie811.org/" xr:uid="{00000000-0004-0000-0100-00005E000000}"/>
    <hyperlink ref="BI30" r:id="rId55" display="http://www.ms1call.org/law/" xr:uid="{00000000-0004-0000-0100-000062000000}"/>
    <hyperlink ref="BL19" r:id="rId56" display="Title 83, Illinois Administrative Code, Part 265, Protection of Underground Utility Facilities" xr:uid="{00000000-0004-0000-0100-000063000000}"/>
    <hyperlink ref="BL22" r:id="rId57" display="2011 Supplement to the Kansas Admininistrative Regulations §§ 82-14-1 through 82-14-6" xr:uid="{00000000-0004-0000-0100-000064000000}"/>
    <hyperlink ref="BL25" r:id="rId58" display="65-407-895 Me. Code R. §§ 1 to 12 " xr:uid="{00000000-0004-0000-0100-000065000000}"/>
    <hyperlink ref="BL29" r:id="rId59" display="Minn. R. 7560.0100 to -.0800" xr:uid="{00000000-0004-0000-0100-000066000000}"/>
    <hyperlink ref="BL34" r:id="rId60" display="Nev. Admin. Code §§455.010 to -.170" xr:uid="{00000000-0004-0000-0100-000067000000}"/>
    <hyperlink ref="BL35" r:id="rId61" display="N.H. Code R. PUC 801.01 to 807.07" xr:uid="{00000000-0004-0000-0100-000068000000}"/>
    <hyperlink ref="BL36" r:id="rId62" display="New Jersey Administrative Code, Title 14, Chapter 2, Subchapters 1 - 6, Underground Facilities: One-Call Damage Prevention System" xr:uid="{00000000-0004-0000-0100-000069000000}"/>
    <hyperlink ref="BL37" r:id="rId63" display="http://164.64.110.134/nmac/T18C060" xr:uid="{00000000-0004-0000-0100-00006A000000}"/>
    <hyperlink ref="BL7" r:id="rId64" display="Arizona Administrative Code, R14-2-106 and R14-2-101" xr:uid="{00000000-0004-0000-0100-00006E000000}"/>
    <hyperlink ref="BI16" r:id="rId65" display="Guam Code Codified, Chapter 71 Underground Utility Damage Prevention, §§ 71101-71110" xr:uid="{00000000-0004-0000-0100-00006F000000}"/>
    <hyperlink ref="BL17" r:id="rId66" display="Chapter 6-83, Hawaii Administrative Rules, entitled Hawaii One Call Center Subsurface Installation Damage Prevention Program (http://hawaii.gov/budget/adminrules/public-utilities-commission/Chapter%206-83%20Admin%20Rules%20Final.pdf)" xr:uid="{00000000-0004-0000-0100-000070000000}"/>
    <hyperlink ref="BL20" r:id="rId67" display="http://www.in.gov/legislative/iac/iac_title?iact=170" xr:uid="{00000000-0004-0000-0100-000071000000}"/>
    <hyperlink ref="BL11" r:id="rId68" display="Connecticut Public Utilities Regulatory Authority DPUC Regulations, Sections 16-345-1 thru 9" xr:uid="{00000000-0004-0000-0100-000072000000}"/>
    <hyperlink ref="BI38" r:id="rId69" display="http://public.leginfo.state.ny.us/" xr:uid="{00000000-0004-0000-0100-000073000000}"/>
    <hyperlink ref="BL41" r:id="rId70" display="http://codes.ohio.gov/oac/4901%3A1-2" xr:uid="{00000000-0004-0000-0100-000074000000}"/>
    <hyperlink ref="N4" location="Glossary!B13" display="Definition" xr:uid="{00000000-0004-0000-0100-000075000000}"/>
    <hyperlink ref="BI5" r:id="rId71" display="http://www.al811.com/" xr:uid="{00000000-0004-0000-0100-000076000000}"/>
    <hyperlink ref="BM7" r:id="rId72" display="www.arizona811.com" xr:uid="{00000000-0004-0000-0100-000077000000}"/>
    <hyperlink ref="BI7" r:id="rId73" display="Arizona Revised Statutes (ARS), Title 40, Chapter 2, Article 6.3, Sections 40-360.21 through 40-360.32" xr:uid="{00000000-0004-0000-0100-000078000000}"/>
    <hyperlink ref="BI9" r:id="rId74" display="http://leginfo.legislature.ca.gov/faces/codes_displaySection.xhtml?sectionNum=4216.&amp;lawCode=GOV" xr:uid="{00000000-0004-0000-0100-000079000000}"/>
    <hyperlink ref="BL13" r:id="rId75" location="TopOfPage" display="http://regulations.delaware.gov/AdminCode/title7/1000/1200/1201.shtml - TopOfPage" xr:uid="{00000000-0004-0000-0100-00007A000000}"/>
    <hyperlink ref="BM18" r:id="rId76" display="http://call811.com/map-page/idaho" xr:uid="{00000000-0004-0000-0100-00007B000000}"/>
    <hyperlink ref="BM19" r:id="rId77" display="http://call811.com/map-page/illinois" xr:uid="{00000000-0004-0000-0100-00007C000000}"/>
    <hyperlink ref="BL28" r:id="rId78" display="https://dtmb.state.mi.us/ORRDocs/AdminCode/1355_2014-028LR_AdminCode.pdf" xr:uid="{00000000-0004-0000-0100-00007D000000}"/>
    <hyperlink ref="BI32" r:id="rId79" display="http://leg.mt.gov/bills/mca/title_0690/chapter_0040/part_0050/sections_index.html" xr:uid="{00000000-0004-0000-0100-00007E000000}"/>
    <hyperlink ref="BI33" r:id="rId80" display="http://www.ne1call.com/ne-law-enforcement/nebraska-statutes/" xr:uid="{00000000-0004-0000-0100-00007F000000}"/>
    <hyperlink ref="BI39" r:id="rId81" display="http://www.ncleg.net/gascripts/statutes/statutelookup.pl?statute=87" xr:uid="{00000000-0004-0000-0100-000081000000}"/>
    <hyperlink ref="BL40" r:id="rId82" display="https://www.psc.nd.gov/public/laws/rulesdamageprev.php" xr:uid="{00000000-0004-0000-0100-000082000000}"/>
    <hyperlink ref="BI42" r:id="rId83" display="http://www.oklegislature.gov/tsrs_os_oc.aspx" xr:uid="{00000000-0004-0000-0100-000083000000}"/>
    <hyperlink ref="BI43" r:id="rId84" display="Oregon Revised Statutes (ORS), Chapter 757, §§ 757.542 - 757.562, &quot;Oregon Utility Notification Center, and § 757.993, &quot;Penalties&quot;_x000a_(https://www.oregonlegislature.gov/bills_laws/ors/ors757.html)" xr:uid="{00000000-0004-0000-0100-000085000000}"/>
    <hyperlink ref="BI21" r:id="rId85" display="https://www.legis.iowa.gov/law/iowaCode" xr:uid="{DDF246C3-0842-43C2-9A3A-C466E80B4E2A}"/>
    <hyperlink ref="BI14" r:id="rId86" display="http://www.flsenate.gov/Laws/Statutes/2018/Chapter556/All" xr:uid="{00000000-0004-0000-0100-00004E000000}"/>
    <hyperlink ref="BI20" r:id="rId87" display="http://iga.in.gov/legislative/laws/2018/ic/titles/008" xr:uid="{19A0A5A0-E1A9-4043-8AFF-EC7C662ABABD}"/>
    <hyperlink ref="BI22" r:id="rId88" display="http://www.kslegislature.org/li/b2019_20/statute/066_000_0000_chapter/066_018_0000_article/" xr:uid="{A27EC0C0-E132-4FB6-BC8B-F21BC53E17F3}"/>
    <hyperlink ref="BI10" r:id="rId89" display="https://leg.colorado.gov/colorado-revised-statutes" xr:uid="{8014212C-D71C-4EF9-915B-23DC31926554}"/>
    <hyperlink ref="BL42" r:id="rId90" display="http://www.oar.state.ok.us/" xr:uid="{8BCD2046-2F4D-4297-B86F-A19BC09175DE}"/>
    <hyperlink ref="BL38" r:id="rId91" display="https://www.dos.ny.gov/info/nycrr.html" xr:uid="{0254C8F2-C6BA-468F-974E-80A05F3B78E7}"/>
    <hyperlink ref="BL27" r:id="rId92" location="downloads" display="https://www.mass.gov/regulations/220-CMR-9900-procedures-for-the-determination-and-enforcement-of-violations-of-safety - downloads" xr:uid="{43E2E83D-BE8D-4D93-8303-0DCD506A2E16}"/>
    <hyperlink ref="BL33" r:id="rId93" display="https://sos.nebraska.gov/rules-and-regs/regsearch/Rules/index.cgi?l=Fire_Marshal_State&amp;t=Title-155" xr:uid="{7675D9C5-FAE4-4729-A1AE-03E8AFBB9B21}"/>
    <hyperlink ref="BI55" r:id="rId94" display="https://code.wvlegislature.gov/24C-1-2/" xr:uid="{42CABC4A-C928-4D09-912B-7F2101F17BFA}"/>
    <hyperlink ref="BM56" r:id="rId95" display="http://www.diggershotline.com/" xr:uid="{074138FD-0D48-4D7D-9C96-4AB545E957B7}"/>
    <hyperlink ref="BI56" r:id="rId96" display="https://docs.legis.wisconsin.gov/statutes/statutes/182/0175" xr:uid="{6327D03F-0D24-4773-AE76-A7B9658269E1}"/>
    <hyperlink ref="BM57" r:id="rId97" display="http://www.onecallofwyoming.com" xr:uid="{F36C67B1-D681-4D26-89F7-887AD9FAE858}"/>
    <hyperlink ref="BM44" r:id="rId98" display="http://www.pa1call.org/PA811/Public/" xr:uid="{004239D4-CA70-4BB1-8150-0891759FB1B5}"/>
    <hyperlink ref="BM47" r:id="rId99" display="http://www.sc1pups.org/" xr:uid="{876597A7-B5CC-4179-A4F8-83EF523ABFEA}"/>
    <hyperlink ref="BM52" r:id="rId100" display="http://www.digsafe.com/" xr:uid="{D0205F4C-D146-4107-988C-B7B1E49C627B}"/>
    <hyperlink ref="BM53" r:id="rId101" display="http://www.va811.com/" xr:uid="{C11DBBFC-0151-4069-8C41-CC9FB6531E57}"/>
    <hyperlink ref="BI52" r:id="rId102" display="https://legislature.vermont.gov/statutes/fullchapter/30/086" xr:uid="{7AD95823-A626-4A7B-B950-D053D818C67A}"/>
    <hyperlink ref="BM49" r:id="rId103" display="http://www.tnonecall.com/" xr:uid="{66A7B218-A2B8-402C-B6C0-D2D01D6721F6}"/>
    <hyperlink ref="BI51" r:id="rId104" display="Utah Code §§ 54-8a-2 to -13 Damage to Underground Utility Facilities (http://http://le.utah.gov/UtahCode/section.jsp?code=54-8a)" xr:uid="{061C0736-3368-40EC-9735-74F164B0F50D}"/>
    <hyperlink ref="BM51" r:id="rId105" display="http://www.bluestakes.org/" xr:uid="{02BFE0B4-7DCA-4E38-977E-E5F156C5ADCF}"/>
    <hyperlink ref="BI54" r:id="rId106" display="Revised Code of Washington, Title 19 - Business regulations - miscellaneous, Chapter 19.122, §§ 19.122.010 to -19.122.901, Underground Utilities. (http://apps.leg.wa.gov/rcw/default.aspx?Cite=19)" xr:uid="{C2CDA217-3B49-492F-B525-9521C0669F3A}"/>
    <hyperlink ref="BM48" r:id="rId107" display="http://www.sdonecall.com" xr:uid="{F77F2C03-944A-4B21-B461-418E1ACD540D}"/>
    <hyperlink ref="BM54" r:id="rId108" display="http://www.callbeforeyoudig.org" xr:uid="{D18B8F05-F80F-4B88-A022-A6BF5DE8EB43}"/>
    <hyperlink ref="BM55" r:id="rId109" display="http://www.wv811.com" xr:uid="{6A18C252-2042-409C-9ABC-82A639AF8624}"/>
    <hyperlink ref="BL48" r:id="rId110" display="South Dakota Admin Rules, Article 20:25, One Call Notification (http://legis.state.sd.us/rules/DisplayRule.aspx?Rule=20:25)" xr:uid="{F3AD186D-90F7-4812-8332-9AD70F43C68E}"/>
    <hyperlink ref="BL52" r:id="rId111" display="http://www.lexisnexis.com/hottopics/codeofvtrules/" xr:uid="{02357B6D-34E9-470E-9D89-4B2F1F053995}"/>
    <hyperlink ref="BI44" r:id="rId112" display="http://www.legis.state.pa.us/cfdocs/legis/li/uconsCheck.cfm?yr=2017&amp;sessInd=0&amp;act=50" xr:uid="{BBE3CB12-F4EF-449C-A40A-9BF227D8AD84}"/>
    <hyperlink ref="BM46" r:id="rId113" display="http://www.digsafe.com/" xr:uid="{733081DD-F142-472B-A29B-C0A83DA57F0A}"/>
    <hyperlink ref="BI46" r:id="rId114" display="Rhode Island General Laws Chapter 39-1.2, Excavation Near Underground Utility Facilities_x000a_(http://webserver.rilin.state.ri.us/Statutes/title39/39-1.2/INDEX.HTM)" xr:uid="{9B7F69F0-A20E-450F-B11E-910C6BE60106}"/>
    <hyperlink ref="BI47" r:id="rId115" display="http://www.scstatehouse.gov/code/title58.php" xr:uid="{9192E24C-9B1D-47BE-AC2A-C0621A7832D0}"/>
    <hyperlink ref="BI48" r:id="rId116" display="South Dakota Codified Law, Chapter 49-7A, One-Call Notification Syste for Excavation Activities_x000a_(http://sdlegislature.gov/statutes/DisplayStatute.aspx?Statute=49-7a&amp;Type=Statute)" xr:uid="{CA5ED2B4-20CA-4359-90A8-3A6C025FA68E}"/>
    <hyperlink ref="BI49" r:id="rId117" display="http://www.tsc.state.tn.us/Tennessee Code" xr:uid="{67A67403-FB1C-487D-9D9B-8A94863EDA52}"/>
    <hyperlink ref="BL53" r:id="rId118" display="https://law.lis.virginia.gov/admincode/title20/agency5/chapter309/" xr:uid="{F8A9C73A-DE30-412C-8172-2EB057C71EDA}"/>
    <hyperlink ref="BI53" r:id="rId119" display="https://law.lis.virginia.gov/vacode/title56/chapter10.3/" xr:uid="{8D5C10A9-7FAA-4A8A-A1E2-A34D03AE03A8}"/>
    <hyperlink ref="BI57" r:id="rId120" display="https://www.wyoleg.gov/Legislation/2019/HB0152" xr:uid="{BC0EC9F8-E696-4F65-B98A-448CB05BFD8F}"/>
    <hyperlink ref="BL50" r:id="rId121" display="https://texreg.sos.state.tx.us/public/readtac$ext.ViewTAC?tac_view=4&amp;ti=16&amp;pt=1&amp;ch=18&amp;rl=Y" xr:uid="{BA75241F-ADC4-4BD4-BE94-DDEFCBBB22ED}"/>
    <hyperlink ref="BM45" r:id="rId122" xr:uid="{275A071C-4708-4E40-A96E-8AA5EDA9FF8B}"/>
    <hyperlink ref="BI45" r:id="rId123" xr:uid="{4B366A5C-D0F1-47EF-9C67-B8ABDA18889C}"/>
  </hyperlinks>
  <printOptions horizontalCentered="1" verticalCentered="1"/>
  <pageMargins left="0.25" right="0" top="0.5" bottom="0.5" header="0.25" footer="0.25"/>
  <pageSetup paperSize="5" scale="35" fitToHeight="4" orientation="landscape" r:id="rId124"/>
  <headerFooter alignWithMargins="0">
    <oddFooter>&amp;C&amp;P of &amp;N</oddFooter>
  </headerFooter>
  <legacyDrawing r:id="rId1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C72"/>
  <sheetViews>
    <sheetView topLeftCell="B36" zoomScale="90" zoomScaleNormal="90" workbookViewId="0">
      <selection activeCell="C3" sqref="C3"/>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1376</v>
      </c>
      <c r="C1" s="383"/>
    </row>
    <row r="2" spans="2:3" ht="15.75" thickBot="1" x14ac:dyDescent="0.3">
      <c r="B2" s="390" t="s">
        <v>1424</v>
      </c>
      <c r="C2" s="390"/>
    </row>
    <row r="3" spans="2:3" ht="128.25" thickBot="1" x14ac:dyDescent="0.3">
      <c r="B3" s="172" t="s">
        <v>159</v>
      </c>
      <c r="C3" s="173" t="str">
        <f>Master!$B$17</f>
        <v xml:space="preserve">    Hawaii Revised Statutes (HRS), Chapter 269, § 269E-2 
    "Demolition" means the wrecking, razing, rendering, movement, or removal of a structure or mass of material by means of tools, equipment, or the placement and discharge of explosives.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v>
      </c>
    </row>
    <row r="4" spans="2:3" ht="26.25" thickBot="1" x14ac:dyDescent="0.3">
      <c r="B4" s="172" t="s">
        <v>160</v>
      </c>
      <c r="C4" s="173" t="str">
        <f>Master!$C$17</f>
        <v xml:space="preserve">    HRS, Chapter 269, § 269E-2  "Excavator" means any person, including an operator, who performs any excavation, other than an operator whose employees are performing maintenance work on the operator's subsurface installation.</v>
      </c>
    </row>
    <row r="5" spans="2:3" ht="26.25" thickBot="1" x14ac:dyDescent="0.3">
      <c r="B5" s="172" t="s">
        <v>1465</v>
      </c>
      <c r="C5" s="175" t="str">
        <f>Master!$D$17</f>
        <v>Yes</v>
      </c>
    </row>
    <row r="6" spans="2:3" ht="26.25" thickBot="1" x14ac:dyDescent="0.3">
      <c r="B6" s="172" t="s">
        <v>296</v>
      </c>
      <c r="C6" s="175">
        <f>Master!$E$17</f>
        <v>5</v>
      </c>
    </row>
    <row r="7" spans="2:3" ht="77.25" thickBot="1" x14ac:dyDescent="0.3">
      <c r="B7" s="172" t="s">
        <v>297</v>
      </c>
      <c r="C7" s="176" t="str">
        <f>Master!$F$17</f>
        <v xml:space="preserve">    HRS,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v>
      </c>
    </row>
    <row r="8" spans="2:3" ht="26.25" thickBot="1" x14ac:dyDescent="0.3">
      <c r="B8" s="172" t="s">
        <v>298</v>
      </c>
      <c r="C8" s="177" t="str">
        <f>Master!$G$17</f>
        <v>28
(HRS, §269E-7 (b))</v>
      </c>
    </row>
    <row r="9" spans="2:3" ht="26.25" thickBot="1" x14ac:dyDescent="0.3">
      <c r="B9" s="172" t="s">
        <v>299</v>
      </c>
      <c r="C9" s="177" t="str">
        <f>Master!$H$17</f>
        <v>Yes
(HRS, §269E-8 (a))</v>
      </c>
    </row>
    <row r="10" spans="2:3" ht="26.25" thickBot="1" x14ac:dyDescent="0.3">
      <c r="B10" s="172" t="s">
        <v>61</v>
      </c>
      <c r="C10" s="177" t="str">
        <f>Master!$I$17</f>
        <v>30"
(HRS, § 269E-2  "Approximate location of subsurface installation")</v>
      </c>
    </row>
    <row r="11" spans="2:3" ht="179.25" thickBot="1" x14ac:dyDescent="0.3">
      <c r="B11" s="172" t="s">
        <v>300</v>
      </c>
      <c r="C11" s="176" t="str">
        <f>Master!$J$17</f>
        <v xml:space="preserve">    HRS  §269E-12 (a)  The excavator shall exercise reasonable care when excavating in the vicinity of a subsurface installation.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(c)  If after making every reasonable effort to locate the subsurface installation, the excavator cannot determine the exact location by hand excavation as set forth in subsection (b), the excavator shall request that the operator provide additional information through the center to locate the subsurface installation.  The operator, within two working days, shall provide any information that is available to the operator to aid the excavator in determining the exact location.  (d)  If after making every reasonable effort to locate the subsurface installation with the additional information provided pursuant to subsection (c) the excavator still cannot determine the exact location of the subsurface installation by hand excavation, the excavator shall notify the center.  The center shall then:  (1)  Require the operator to determine the exact location of the operator's subsurface installation with appropriate hand tools; or  (2)  Allow the excavator to use powered equipment to continue the excavation, with or without on-site supervision by the operator; provided that this subsection shall not be construed as affording the excavator any immunity or protection from claims for damages or injuries relating to the excavation.</v>
      </c>
    </row>
    <row r="12" spans="2:3" ht="39" thickBot="1" x14ac:dyDescent="0.3">
      <c r="B12" s="172" t="s">
        <v>301</v>
      </c>
      <c r="C12" s="178" t="str">
        <f>Master!$K$17</f>
        <v>Yes
(HRS, § 269E-12 (a))</v>
      </c>
    </row>
    <row r="13" spans="2:3" ht="26.25" thickBot="1" x14ac:dyDescent="0.3">
      <c r="B13" s="172" t="s">
        <v>302</v>
      </c>
      <c r="C13" s="178" t="str">
        <f>Master!$L$17</f>
        <v>Yes
(HRS, § 269E-11 (a))</v>
      </c>
    </row>
    <row r="14" spans="2:3" ht="39" thickBot="1" x14ac:dyDescent="0.3">
      <c r="B14" s="172" t="s">
        <v>303</v>
      </c>
      <c r="C14" s="178" t="str">
        <f>Master!$M$17</f>
        <v>Yes
(HRS, § 269E-9 (b); § 269E-11)</v>
      </c>
    </row>
    <row r="15" spans="2:3" ht="26.25" thickBot="1" x14ac:dyDescent="0.3">
      <c r="B15" s="172" t="s">
        <v>594</v>
      </c>
      <c r="C15" s="178" t="str">
        <f>Master!$N$17</f>
        <v>Yes
(HRS, § 269E-11 (b))</v>
      </c>
    </row>
    <row r="16" spans="2:3" ht="39" thickBot="1" x14ac:dyDescent="0.3">
      <c r="B16" s="172" t="s">
        <v>305</v>
      </c>
      <c r="C16" s="178" t="str">
        <f>Master!$O$17</f>
        <v>No</v>
      </c>
    </row>
    <row r="17" spans="2:3" ht="39" thickBot="1" x14ac:dyDescent="0.3">
      <c r="B17" s="172" t="s">
        <v>306</v>
      </c>
      <c r="C17" s="178" t="str">
        <f>Master!$P$17</f>
        <v>Yes
(HRS, § 269E-7 (a))</v>
      </c>
    </row>
    <row r="18" spans="2:3" ht="26.25" thickBot="1" x14ac:dyDescent="0.3">
      <c r="B18" s="172" t="s">
        <v>307</v>
      </c>
      <c r="C18" s="178" t="str">
        <f>Master!$Q$17</f>
        <v>Yes
(HRS, § 269E-12 (e))</v>
      </c>
    </row>
    <row r="19" spans="2:3" ht="26.25" thickBot="1" x14ac:dyDescent="0.3">
      <c r="B19" s="172" t="s">
        <v>1466</v>
      </c>
      <c r="C19" s="178" t="str">
        <f>Master!$R$17</f>
        <v>No</v>
      </c>
    </row>
    <row r="20" spans="2:3" ht="26.25" thickBot="1" x14ac:dyDescent="0.3">
      <c r="B20" s="172" t="s">
        <v>309</v>
      </c>
      <c r="C20" s="178" t="str">
        <f>Master!$S$17</f>
        <v>Yes
(HRS, § 269E-12 (f))</v>
      </c>
    </row>
    <row r="21" spans="2:3" ht="15.75" thickBot="1" x14ac:dyDescent="0.3">
      <c r="B21" s="172" t="s">
        <v>310</v>
      </c>
      <c r="C21" s="178" t="str">
        <f>Master!$T$17</f>
        <v>Yes</v>
      </c>
    </row>
    <row r="22" spans="2:3" ht="115.5" thickBot="1" x14ac:dyDescent="0.3">
      <c r="B22" s="172" t="s">
        <v>1504</v>
      </c>
      <c r="C22" s="173" t="str">
        <f>Master!$U$17</f>
        <v xml:space="preserve">    HRS, § 269E-2  Definitions.  As used in this [chapter], unless the context clearly requires otherwise:
     "Excavation" means ...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"Excavator" means any person, including an operator, who performs any excavation, other than an operator whose employees are performing maintenance work on the operator's subsurface installation. 
     § 269E-7 (a) ... An excavator need not contact the center if the excavation is:  (1)  On private property that is owned exclusively by the excavator; and (2)  No operator has been authorized to use the property for any subsurface installation.</v>
      </c>
    </row>
    <row r="23" spans="2:3" ht="15.75" thickBot="1" x14ac:dyDescent="0.3">
      <c r="B23" s="385" t="s">
        <v>60</v>
      </c>
      <c r="C23" s="385"/>
    </row>
    <row r="24" spans="2:3" ht="39" thickBot="1" x14ac:dyDescent="0.3">
      <c r="B24" s="288" t="s">
        <v>153</v>
      </c>
      <c r="C24" s="178">
        <f>Master!$V$17</f>
        <v>5</v>
      </c>
    </row>
    <row r="25" spans="2:3" ht="153.75" thickBot="1" x14ac:dyDescent="0.3">
      <c r="B25" s="288" t="s">
        <v>312</v>
      </c>
      <c r="C25" s="179" t="str">
        <f>Master!$W$17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v>
      </c>
    </row>
    <row r="26" spans="2:3" ht="26.25" thickBot="1" x14ac:dyDescent="0.3">
      <c r="B26" s="288" t="s">
        <v>313</v>
      </c>
      <c r="C26" s="178" t="str">
        <f>Master!$X$17</f>
        <v>No</v>
      </c>
    </row>
    <row r="27" spans="2:3" ht="39" thickBot="1" x14ac:dyDescent="0.3">
      <c r="B27" s="288" t="s">
        <v>1288</v>
      </c>
      <c r="C27" s="178" t="str">
        <f>Master!$Y$17</f>
        <v>Not addressed.</v>
      </c>
    </row>
    <row r="28" spans="2:3" ht="39" thickBot="1" x14ac:dyDescent="0.3">
      <c r="B28" s="288" t="s">
        <v>1289</v>
      </c>
      <c r="C28" s="178" t="str">
        <f>Master!$Z$17</f>
        <v>Yes</v>
      </c>
    </row>
    <row r="29" spans="2:3" ht="90" thickBot="1" x14ac:dyDescent="0.3">
      <c r="B29" s="288" t="s">
        <v>314</v>
      </c>
      <c r="C29" s="179" t="str">
        <f>Master!$AA$17</f>
        <v xml:space="preserve">    HRS, § 269E-9 (a)  Any operator who receives timely notification from the center of any proposed excavation work pursuant to section 269E-7(b) shall within five working days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Hawaii Administrative Rules (HAR), Title 6, Chapter 83, §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v>
      </c>
    </row>
    <row r="30" spans="2:3" ht="51.75" thickBot="1" x14ac:dyDescent="0.3">
      <c r="B30" s="288" t="s">
        <v>315</v>
      </c>
      <c r="C30" s="178" t="str">
        <f>Master!$AB$17</f>
        <v>No</v>
      </c>
    </row>
    <row r="31" spans="2:3" ht="51.75" thickBot="1" x14ac:dyDescent="0.3">
      <c r="B31" s="288" t="s">
        <v>316</v>
      </c>
      <c r="C31" s="178" t="str">
        <f>Master!$AC$17</f>
        <v>No</v>
      </c>
    </row>
    <row r="32" spans="2:3" ht="39" thickBot="1" x14ac:dyDescent="0.3">
      <c r="B32" s="288" t="s">
        <v>1290</v>
      </c>
      <c r="C32" s="178" t="str">
        <f>Master!$AD$17</f>
        <v>Not addressed.</v>
      </c>
    </row>
    <row r="33" spans="2:3" ht="39" thickBot="1" x14ac:dyDescent="0.3">
      <c r="B33" s="288" t="s">
        <v>1291</v>
      </c>
      <c r="C33" s="178" t="str">
        <f>Master!$AE$17</f>
        <v>Yes</v>
      </c>
    </row>
    <row r="34" spans="2:3" ht="153.75" thickBot="1" x14ac:dyDescent="0.3">
      <c r="B34" s="288" t="s">
        <v>1281</v>
      </c>
      <c r="C34" s="179" t="str">
        <f>Master!$AF$17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v>
      </c>
    </row>
    <row r="35" spans="2:3" ht="39" thickBot="1" x14ac:dyDescent="0.3">
      <c r="B35" s="288" t="s">
        <v>1467</v>
      </c>
      <c r="C35" s="178" t="str">
        <f>Master!$AG$17</f>
        <v>Yes</v>
      </c>
    </row>
    <row r="36" spans="2:3" ht="39" thickBot="1" x14ac:dyDescent="0.3">
      <c r="B36" s="288" t="s">
        <v>1468</v>
      </c>
      <c r="C36" s="179" t="str">
        <f>Master!$AH$17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The operator shall promptly notify the center when the operator has fulfilled the requirements of this section. </v>
      </c>
    </row>
    <row r="37" spans="2:3" ht="26.25" thickBot="1" x14ac:dyDescent="0.3">
      <c r="B37" s="288" t="s">
        <v>1282</v>
      </c>
      <c r="C37" s="178" t="str">
        <f>Master!$AI$17</f>
        <v>No</v>
      </c>
    </row>
    <row r="38" spans="2:3" ht="51.75" thickBot="1" x14ac:dyDescent="0.3">
      <c r="B38" s="288" t="s">
        <v>317</v>
      </c>
      <c r="C38" s="178" t="str">
        <f>Master!$AJ$17</f>
        <v>Yes</v>
      </c>
    </row>
    <row r="39" spans="2:3" ht="51.75" thickBot="1" x14ac:dyDescent="0.3">
      <c r="B39" s="288" t="s">
        <v>318</v>
      </c>
      <c r="C39" s="179" t="str">
        <f>Master!$AK$17</f>
        <v xml:space="preserve">    HRS, §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v>
      </c>
    </row>
    <row r="40" spans="2:3" ht="39" thickBot="1" x14ac:dyDescent="0.3">
      <c r="B40" s="288" t="s">
        <v>319</v>
      </c>
      <c r="C40" s="178" t="str">
        <f>Master!$AL$17</f>
        <v>Yes</v>
      </c>
    </row>
    <row r="41" spans="2:3" ht="51.75" thickBot="1" x14ac:dyDescent="0.3">
      <c r="B41" s="288" t="s">
        <v>1292</v>
      </c>
      <c r="C41" s="179" t="str">
        <f>Master!$AM$17</f>
        <v xml:space="preserve">    HAR, Title 6, Chapter 83, §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v>
      </c>
    </row>
    <row r="42" spans="2:3" ht="39" thickBot="1" x14ac:dyDescent="0.3">
      <c r="B42" s="288" t="s">
        <v>1293</v>
      </c>
      <c r="C42" s="178" t="str">
        <f>Master!$AN$17</f>
        <v>No</v>
      </c>
    </row>
    <row r="43" spans="2:3" ht="39" thickBot="1" x14ac:dyDescent="0.3">
      <c r="B43" s="288" t="s">
        <v>320</v>
      </c>
      <c r="C43" s="178" t="str">
        <f>Master!$AO$17</f>
        <v>Not addressed.</v>
      </c>
    </row>
    <row r="44" spans="2:3" ht="15.75" thickBot="1" x14ac:dyDescent="0.3">
      <c r="B44" s="288" t="s">
        <v>321</v>
      </c>
      <c r="C44" s="178" t="str">
        <f>Master!$AP$17</f>
        <v>No</v>
      </c>
    </row>
    <row r="45" spans="2:3" ht="15.75" thickBot="1" x14ac:dyDescent="0.3">
      <c r="B45" s="386" t="s">
        <v>322</v>
      </c>
      <c r="C45" s="386"/>
    </row>
    <row r="46" spans="2:3" ht="26.25" thickBot="1" x14ac:dyDescent="0.3">
      <c r="B46" s="290" t="s">
        <v>1469</v>
      </c>
      <c r="C46" s="178" t="str">
        <f>Master!$AQ$17</f>
        <v>Yes
(HRS, § 269E-5 (b))</v>
      </c>
    </row>
    <row r="47" spans="2:3" ht="26.25" thickBot="1" x14ac:dyDescent="0.3">
      <c r="B47" s="290" t="s">
        <v>1470</v>
      </c>
      <c r="C47" s="178" t="str">
        <f>Master!$AR$17</f>
        <v>No</v>
      </c>
    </row>
    <row r="48" spans="2:3" ht="39" thickBot="1" x14ac:dyDescent="0.3">
      <c r="B48" s="290" t="s">
        <v>1471</v>
      </c>
      <c r="C48" s="178" t="str">
        <f>Master!$AS$17</f>
        <v>Not addressed</v>
      </c>
    </row>
    <row r="49" spans="2:3" ht="26.25" thickBot="1" x14ac:dyDescent="0.3">
      <c r="B49" s="290" t="s">
        <v>326</v>
      </c>
      <c r="C49" s="178" t="str">
        <f>Master!$AT$17</f>
        <v>No</v>
      </c>
    </row>
    <row r="50" spans="2:3" ht="26.25" thickBot="1" x14ac:dyDescent="0.3">
      <c r="B50" s="290" t="s">
        <v>327</v>
      </c>
      <c r="C50" s="178" t="str">
        <f>Master!$AU$17</f>
        <v xml:space="preserve">Not addressed
</v>
      </c>
    </row>
    <row r="51" spans="2:3" ht="39" thickBot="1" x14ac:dyDescent="0.3">
      <c r="B51" s="290" t="s">
        <v>328</v>
      </c>
      <c r="C51" s="178" t="str">
        <f>Master!$AV$17</f>
        <v>Yes</v>
      </c>
    </row>
    <row r="52" spans="2:3" ht="217.5" thickBot="1" x14ac:dyDescent="0.3">
      <c r="B52" s="290" t="s">
        <v>329</v>
      </c>
      <c r="C52" s="179" t="str">
        <f>Master!$AW$17</f>
        <v xml:space="preserve">    HRS, §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v>
      </c>
    </row>
    <row r="53" spans="2:3" ht="26.25" thickBot="1" x14ac:dyDescent="0.3">
      <c r="B53" s="290" t="s">
        <v>330</v>
      </c>
      <c r="C53" s="178" t="str">
        <f>Master!$AX$17</f>
        <v>Yes</v>
      </c>
    </row>
    <row r="54" spans="2:3" ht="102.75" thickBot="1" x14ac:dyDescent="0.3">
      <c r="B54" s="290" t="s">
        <v>331</v>
      </c>
      <c r="C54" s="179" t="str">
        <f>Master!$AY$17</f>
        <v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v>
      </c>
    </row>
    <row r="55" spans="2:3" ht="26.25" thickBot="1" x14ac:dyDescent="0.3">
      <c r="B55" s="290" t="s">
        <v>332</v>
      </c>
      <c r="C55" s="178" t="str">
        <f>Master!$AZ$17</f>
        <v>Yes</v>
      </c>
    </row>
    <row r="56" spans="2:3" ht="102.75" thickBot="1" x14ac:dyDescent="0.3">
      <c r="B56" s="290" t="s">
        <v>333</v>
      </c>
      <c r="C56" s="179" t="str">
        <f>Master!$BA$17</f>
        <v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v>
      </c>
    </row>
    <row r="57" spans="2:3" ht="26.25" thickBot="1" x14ac:dyDescent="0.3">
      <c r="B57" s="290" t="s">
        <v>334</v>
      </c>
      <c r="C57" s="178" t="str">
        <f>Master!$BB$17</f>
        <v>No</v>
      </c>
    </row>
    <row r="58" spans="2:3" ht="26.25" thickBot="1" x14ac:dyDescent="0.3">
      <c r="B58" s="290" t="s">
        <v>335</v>
      </c>
      <c r="C58" s="178" t="str">
        <f>Master!$BC$17</f>
        <v>Not addressed.</v>
      </c>
    </row>
    <row r="59" spans="2:3" ht="26.25" thickBot="1" x14ac:dyDescent="0.3">
      <c r="B59" s="290" t="s">
        <v>200</v>
      </c>
      <c r="C59" s="178" t="str">
        <f>Master!$BD$17</f>
        <v>Hawaii Public Utilities Commission</v>
      </c>
    </row>
    <row r="60" spans="2:3" ht="39" thickBot="1" x14ac:dyDescent="0.3">
      <c r="B60" s="290" t="s">
        <v>336</v>
      </c>
      <c r="C60" s="178" t="str">
        <f>Master!$BE$17</f>
        <v>No.
(HAR, Title 6, Chapter 83, § 6-83-93 (a) The commission may at any time investigate ....)</v>
      </c>
    </row>
    <row r="61" spans="2:3" ht="51.75" thickBot="1" x14ac:dyDescent="0.3">
      <c r="B61" s="290" t="s">
        <v>651</v>
      </c>
      <c r="C61" s="178" t="str">
        <f>Master!$BF$17</f>
        <v>No</v>
      </c>
    </row>
    <row r="62" spans="2:3" ht="51.75" thickBot="1" x14ac:dyDescent="0.3">
      <c r="B62" s="290" t="s">
        <v>477</v>
      </c>
      <c r="C62" s="178" t="str">
        <f>Master!$BG$17</f>
        <v>No</v>
      </c>
    </row>
    <row r="63" spans="2:3" ht="51.75" thickBot="1" x14ac:dyDescent="0.3">
      <c r="B63" s="290" t="s">
        <v>478</v>
      </c>
      <c r="C63" s="178" t="str">
        <f>Master!$BH$17</f>
        <v>No</v>
      </c>
    </row>
    <row r="64" spans="2:3" ht="15.75" thickBot="1" x14ac:dyDescent="0.3">
      <c r="B64" s="387" t="s">
        <v>339</v>
      </c>
      <c r="C64" s="387"/>
    </row>
    <row r="65" spans="2:3" ht="39" thickBot="1" x14ac:dyDescent="0.3">
      <c r="B65" s="291" t="s">
        <v>340</v>
      </c>
      <c r="C65" s="164" t="str">
        <f>Master!$BI$17</f>
        <v xml:space="preserve">    Hawaii Revised Statute, Chapter 269E, One Call Center; Advance Warning to Excavators, §§ 269E-1 to -17 
(http://www.capitol.hawaii.gov/hrscurrent/Vol05_Ch0261-0319/HRS0269E/HRS_0269E-.htm)
    Also see One-Call Center Website for Information on State Law.</v>
      </c>
    </row>
    <row r="66" spans="2:3" ht="26.25" thickBot="1" x14ac:dyDescent="0.3">
      <c r="B66" s="291" t="s">
        <v>341</v>
      </c>
      <c r="C66" s="184">
        <f>Master!$BJ$17</f>
        <v>41089</v>
      </c>
    </row>
    <row r="67" spans="2:3" ht="26.25" thickBot="1" x14ac:dyDescent="0.3">
      <c r="B67" s="291" t="s">
        <v>342</v>
      </c>
      <c r="C67" s="184" t="str">
        <f>Master!$BK$17</f>
        <v>Yes</v>
      </c>
    </row>
    <row r="68" spans="2:3" ht="26.25" thickBot="1" x14ac:dyDescent="0.3">
      <c r="B68" s="291" t="s">
        <v>343</v>
      </c>
      <c r="C68" s="165" t="str">
        <f>Master!$BL$17</f>
        <v xml:space="preserve">    Chapter 6-83, Hawaii Administrative Rules (HAR), entitled Hawaii One Call Center Subsurface Installation Damage Prevention Program 
(http://puc.hawaii.gov/wp-content/uploads/2013/04/Chapter-6-83.pdf)</v>
      </c>
    </row>
    <row r="69" spans="2:3" ht="26.25" thickBot="1" x14ac:dyDescent="0.3">
      <c r="B69" s="291" t="s">
        <v>1472</v>
      </c>
      <c r="C69" s="158" t="str">
        <f>Master!$BM$17</f>
        <v>Utility Notification Center (http://www.callbeforeyoudig.org/)</v>
      </c>
    </row>
    <row r="70" spans="2:3" ht="15.75" thickBot="1" x14ac:dyDescent="0.3">
      <c r="B70" s="381" t="s">
        <v>377</v>
      </c>
      <c r="C70" s="382"/>
    </row>
    <row r="71" spans="2:3" ht="15.75" thickBot="1" x14ac:dyDescent="0.3">
      <c r="B71" s="292" t="s">
        <v>74</v>
      </c>
      <c r="C71" s="179">
        <f>Master!$BN$17</f>
        <v>0</v>
      </c>
    </row>
    <row r="72" spans="2:3" ht="51.75" thickBot="1" x14ac:dyDescent="0.3">
      <c r="B72" s="292" t="s">
        <v>138</v>
      </c>
      <c r="C72" s="182">
        <f>Master!$BO$17</f>
        <v>0</v>
      </c>
    </row>
  </sheetData>
  <mergeCells count="6">
    <mergeCell ref="B70:C70"/>
    <mergeCell ref="B1:C1"/>
    <mergeCell ref="B2:C2"/>
    <mergeCell ref="B23:C23"/>
    <mergeCell ref="B45:C45"/>
    <mergeCell ref="B64:C64"/>
  </mergeCells>
  <hyperlinks>
    <hyperlink ref="C65" r:id="rId1" display="http://www.capitol.hawaii.gov/hrscurrent/Vol05_Ch0261-0319/HRS0269E/" xr:uid="{00000000-0004-0000-1300-000000000000}"/>
    <hyperlink ref="C68" r:id="rId2" display="http://puc.hawaii.gov/wp-content/uploads/2013/04/Chapter-6-83.pdf" xr:uid="{00000000-0004-0000-1300-000001000000}"/>
  </hyperlinks>
  <pageMargins left="0.7" right="0.7" top="0.75" bottom="0.75" header="0.3" footer="0.3"/>
  <pageSetup scale="74"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C72"/>
  <sheetViews>
    <sheetView topLeftCell="B59" zoomScale="90" zoomScaleNormal="90" workbookViewId="0">
      <selection activeCell="B22" sqref="B2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1377</v>
      </c>
      <c r="C1" s="383"/>
    </row>
    <row r="2" spans="2:3" ht="15.75" thickBot="1" x14ac:dyDescent="0.3">
      <c r="B2" s="390" t="s">
        <v>1424</v>
      </c>
      <c r="C2" s="390"/>
    </row>
    <row r="3" spans="2:3" ht="26.25" thickBot="1" x14ac:dyDescent="0.3">
      <c r="B3" s="172" t="s">
        <v>159</v>
      </c>
      <c r="C3" s="173" t="str">
        <f>Master!$B$18</f>
        <v xml:space="preserve">    Idaho Statutes Annotated (IDStat), Title 55, Chapter 22, § 55-2202 (7)  "Excavation" means any operation in which earth, rock, or other material in the ground is moved or otherwise displaced by any means including, but not limited to, explosives.</v>
      </c>
    </row>
    <row r="4" spans="2:3" ht="15.75" thickBot="1" x14ac:dyDescent="0.3">
      <c r="B4" s="172" t="s">
        <v>160</v>
      </c>
      <c r="C4" s="173" t="str">
        <f>Master!$C$18</f>
        <v xml:space="preserve">   IDStat, § 55-2202 (8)  "Excavator" means any person who engages directly in excavation.</v>
      </c>
    </row>
    <row r="5" spans="2:3" ht="26.25" thickBot="1" x14ac:dyDescent="0.3">
      <c r="B5" s="172" t="s">
        <v>1465</v>
      </c>
      <c r="C5" s="175" t="str">
        <f>Master!$D$18</f>
        <v>Yes</v>
      </c>
    </row>
    <row r="6" spans="2:3" ht="26.25" thickBot="1" x14ac:dyDescent="0.3">
      <c r="B6" s="172" t="s">
        <v>296</v>
      </c>
      <c r="C6" s="175">
        <f>Master!$E$18</f>
        <v>2</v>
      </c>
    </row>
    <row r="7" spans="2:3" ht="77.25" thickBot="1" x14ac:dyDescent="0.3">
      <c r="B7" s="172" t="s">
        <v>297</v>
      </c>
      <c r="C7" s="176" t="str">
        <f>Master!$F$18</f>
        <v xml:space="preserve">    IDStat, § 55-2205 (1) Before commencing excavation, the excavator shall: … (c)  Provide notice of the scheduled commencement of excavation to all underground facility owners through a one-number notification service. If no one-number notification service is available, notice shall be provided individually to those owners of underground facilities known to have or suspected of having underground facilities within the area of proposed excavation. The notice shall be communicated by the excavator to the one-number notification service or, if no one-number notification service is available, to the owners of underground facilities not less than two (2) business days nor more than ten (10) business days before the scheduled date for commencement of excavation, unless otherwise agreed in writing by the parties.</v>
      </c>
    </row>
    <row r="8" spans="2:3" ht="26.25" thickBot="1" x14ac:dyDescent="0.3">
      <c r="B8" s="172" t="s">
        <v>298</v>
      </c>
      <c r="C8" s="177" t="str">
        <f>Master!$G$18</f>
        <v>3 consecutive weeks
(IDStat, § 55-2205 (2))</v>
      </c>
    </row>
    <row r="9" spans="2:3" ht="26.25" thickBot="1" x14ac:dyDescent="0.3">
      <c r="B9" s="172" t="s">
        <v>299</v>
      </c>
      <c r="C9" s="177" t="str">
        <f>Master!$H$18</f>
        <v>Yes
(IDStat, § 55-2205 (1) (b))</v>
      </c>
    </row>
    <row r="10" spans="2:3" ht="26.25" thickBot="1" x14ac:dyDescent="0.3">
      <c r="B10" s="172" t="s">
        <v>61</v>
      </c>
      <c r="C10" s="177" t="str">
        <f>Master!$I$18</f>
        <v>24"
(IDStat, § 55-2207 (2) (a))</v>
      </c>
    </row>
    <row r="11" spans="2:3" ht="64.5" thickBot="1" x14ac:dyDescent="0.3">
      <c r="B11" s="172" t="s">
        <v>300</v>
      </c>
      <c r="C11" s="176" t="str">
        <f>Master!$J$18</f>
        <v xml:space="preserve">    IDStat, § 55-2207 (2)  An excavator shall use reasonable care to avoid damaging underground facilities. An excavator shall:  (a)  Determine by hand digging, in the area twenty-four (24) inches or less from the facilities, the precise actual location of underground facilities which have been marked;  (b)  Plan the excavation to avoid damage to or minimize interference with underground facilities in and near the excavation area; and  (c)  Provide such support for underground facilities in and near the construction area, including during backfill operations, as may be reasonably necessary for the protection of such facilities.</v>
      </c>
    </row>
    <row r="12" spans="2:3" ht="39" thickBot="1" x14ac:dyDescent="0.3">
      <c r="B12" s="172" t="s">
        <v>301</v>
      </c>
      <c r="C12" s="178" t="str">
        <f>Master!$K$18</f>
        <v>Yes
(IDStat, § 55-2207 (2) (a))</v>
      </c>
    </row>
    <row r="13" spans="2:3" ht="26.25" thickBot="1" x14ac:dyDescent="0.3">
      <c r="B13" s="172" t="s">
        <v>302</v>
      </c>
      <c r="C13" s="178" t="str">
        <f>Master!$L$18</f>
        <v>Yes
(IDStat, § 55-2205 (2))</v>
      </c>
    </row>
    <row r="14" spans="2:3" ht="39" thickBot="1" x14ac:dyDescent="0.3">
      <c r="B14" s="172" t="s">
        <v>303</v>
      </c>
      <c r="C14" s="178" t="str">
        <f>Master!$M$18</f>
        <v>Yes
(IDStat, § 55-2205 (4))</v>
      </c>
    </row>
    <row r="15" spans="2:3" ht="26.25" thickBot="1" x14ac:dyDescent="0.3">
      <c r="B15" s="172" t="s">
        <v>594</v>
      </c>
      <c r="C15" s="178" t="str">
        <f>Master!$N$18</f>
        <v>Yes
(IDStat, § 55-2205 (4))</v>
      </c>
    </row>
    <row r="16" spans="2:3" ht="39" thickBot="1" x14ac:dyDescent="0.3">
      <c r="B16" s="172" t="s">
        <v>305</v>
      </c>
      <c r="C16" s="178" t="str">
        <f>Master!$O$18</f>
        <v>No</v>
      </c>
    </row>
    <row r="17" spans="2:3" ht="39" thickBot="1" x14ac:dyDescent="0.3">
      <c r="B17" s="172" t="s">
        <v>306</v>
      </c>
      <c r="C17" s="178" t="str">
        <f>Master!$P$18</f>
        <v>Yes
(IDStat, § 55-2205 (1))</v>
      </c>
    </row>
    <row r="18" spans="2:3" ht="26.25" thickBot="1" x14ac:dyDescent="0.3">
      <c r="B18" s="172" t="s">
        <v>307</v>
      </c>
      <c r="C18" s="178" t="str">
        <f>Master!$Q$18</f>
        <v>Yes
(IDStat, § 55-2208 (1))</v>
      </c>
    </row>
    <row r="19" spans="2:3" ht="26.25" thickBot="1" x14ac:dyDescent="0.3">
      <c r="B19" s="172" t="s">
        <v>1466</v>
      </c>
      <c r="C19" s="178" t="str">
        <f>Master!$R$18</f>
        <v>Yes
(IDStat, § 55-2208 (1))</v>
      </c>
    </row>
    <row r="20" spans="2:3" ht="26.25" thickBot="1" x14ac:dyDescent="0.3">
      <c r="B20" s="172" t="s">
        <v>309</v>
      </c>
      <c r="C20" s="178" t="str">
        <f>Master!$S$18</f>
        <v>Yes
(IDStat, § 55-2208 (1))</v>
      </c>
    </row>
    <row r="21" spans="2:3" ht="15.75" thickBot="1" x14ac:dyDescent="0.3">
      <c r="B21" s="172" t="s">
        <v>310</v>
      </c>
      <c r="C21" s="178" t="str">
        <f>Master!$T$18</f>
        <v>Yes</v>
      </c>
    </row>
    <row r="22" spans="2:3" ht="141" thickBot="1" x14ac:dyDescent="0.3">
      <c r="B22" s="172" t="s">
        <v>1504</v>
      </c>
      <c r="C22" s="173" t="str">
        <f>Master!$U$18</f>
        <v xml:space="preserve">    IDStat, § 55-2210.  Unless facts exist which would reasonably cause an excavator to believe that an underground facility exists within the depth of the intended excavation, the following excavations shall not require notice of the excavation pursuant to section 55-2205(1)(c),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v>
      </c>
    </row>
    <row r="23" spans="2:3" ht="15.75" thickBot="1" x14ac:dyDescent="0.3">
      <c r="B23" s="385" t="s">
        <v>60</v>
      </c>
      <c r="C23" s="385"/>
    </row>
    <row r="24" spans="2:3" ht="39" thickBot="1" x14ac:dyDescent="0.3">
      <c r="B24" s="288" t="s">
        <v>153</v>
      </c>
      <c r="C24" s="178">
        <f>Master!$V$18</f>
        <v>2</v>
      </c>
    </row>
    <row r="25" spans="2:3" ht="77.25" thickBot="1" x14ac:dyDescent="0.3">
      <c r="B25" s="288" t="s">
        <v>312</v>
      </c>
      <c r="C25" s="179" t="str">
        <f>Master!$W$18</f>
        <v xml:space="preserve">    IDStat, § 55-2205 (2)  Upon receipt of the notice provided for in this section, the underground facility owner or the owner’s agent shall locate and mark its locatable underground facilities with reasonable accuracy, as defined in section 55-2022, Idaho Code,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v>
      </c>
    </row>
    <row r="26" spans="2:3" ht="26.25" thickBot="1" x14ac:dyDescent="0.3">
      <c r="B26" s="288" t="s">
        <v>313</v>
      </c>
      <c r="C26" s="178" t="str">
        <f>Master!$X$18</f>
        <v>No</v>
      </c>
    </row>
    <row r="27" spans="2:3" ht="39" thickBot="1" x14ac:dyDescent="0.3">
      <c r="B27" s="288" t="s">
        <v>1288</v>
      </c>
      <c r="C27" s="178" t="str">
        <f>Master!$Y$18</f>
        <v>Not addressed.</v>
      </c>
    </row>
    <row r="28" spans="2:3" ht="39" thickBot="1" x14ac:dyDescent="0.3">
      <c r="B28" s="288" t="s">
        <v>1289</v>
      </c>
      <c r="C28" s="178" t="str">
        <f>Master!$Z$18</f>
        <v>Yes</v>
      </c>
    </row>
    <row r="29" spans="2:3" ht="39" thickBot="1" x14ac:dyDescent="0.3">
      <c r="B29" s="288" t="s">
        <v>314</v>
      </c>
      <c r="C29" s="179" t="str">
        <f>Master!$AA$18</f>
        <v xml:space="preserve">    IDStat, § 55-2202 (15)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v>
      </c>
    </row>
    <row r="30" spans="2:3" ht="51.75" thickBot="1" x14ac:dyDescent="0.3">
      <c r="B30" s="288" t="s">
        <v>315</v>
      </c>
      <c r="C30" s="178" t="str">
        <f>Master!$AB$18</f>
        <v>No</v>
      </c>
    </row>
    <row r="31" spans="2:3" ht="51.75" thickBot="1" x14ac:dyDescent="0.3">
      <c r="B31" s="288" t="s">
        <v>316</v>
      </c>
      <c r="C31" s="178" t="str">
        <f>Master!$AC$18</f>
        <v>Yes</v>
      </c>
    </row>
    <row r="32" spans="2:3" ht="102.75" thickBot="1" x14ac:dyDescent="0.3">
      <c r="B32" s="288" t="s">
        <v>1290</v>
      </c>
      <c r="C32" s="179" t="str">
        <f>Master!$AD$18</f>
        <v xml:space="preserve">    IDStat, § 55-2205 (4)  If the excavator, while performing the excavation, discovers underground facilities (whether active or abandoned) which are not identified or were not located with reasonable accuracy, the excavator shall cease excavating in the vicinity of the facility and immediately notify the owner or operator of such facilities, or the one-number notification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two thousand dollars ($2,000), whichever is less.</v>
      </c>
    </row>
    <row r="33" spans="2:3" ht="39" thickBot="1" x14ac:dyDescent="0.3">
      <c r="B33" s="288" t="s">
        <v>1291</v>
      </c>
      <c r="C33" s="178" t="str">
        <f>Master!$AE$18</f>
        <v>No</v>
      </c>
    </row>
    <row r="34" spans="2:3" ht="39" thickBot="1" x14ac:dyDescent="0.3">
      <c r="B34" s="288" t="s">
        <v>1281</v>
      </c>
      <c r="C34" s="178" t="str">
        <f>Master!$AF$18</f>
        <v>Not addressed</v>
      </c>
    </row>
    <row r="35" spans="2:3" ht="39" thickBot="1" x14ac:dyDescent="0.3">
      <c r="B35" s="288" t="s">
        <v>1467</v>
      </c>
      <c r="C35" s="178" t="str">
        <f>Master!$AG$18</f>
        <v>No</v>
      </c>
    </row>
    <row r="36" spans="2:3" ht="39" thickBot="1" x14ac:dyDescent="0.3">
      <c r="B36" s="288" t="s">
        <v>1468</v>
      </c>
      <c r="C36" s="178" t="str">
        <f>Master!$AH$18</f>
        <v>Not addressed</v>
      </c>
    </row>
    <row r="37" spans="2:3" ht="26.25" thickBot="1" x14ac:dyDescent="0.3">
      <c r="B37" s="288" t="s">
        <v>1282</v>
      </c>
      <c r="C37" s="178" t="str">
        <f>Master!$AI$18</f>
        <v>No</v>
      </c>
    </row>
    <row r="38" spans="2:3" ht="51.75" thickBot="1" x14ac:dyDescent="0.3">
      <c r="B38" s="288" t="s">
        <v>317</v>
      </c>
      <c r="C38" s="178" t="str">
        <f>Master!$AJ$18</f>
        <v>No</v>
      </c>
    </row>
    <row r="39" spans="2:3" ht="51.75" thickBot="1" x14ac:dyDescent="0.3">
      <c r="B39" s="288" t="s">
        <v>318</v>
      </c>
      <c r="C39" s="178" t="str">
        <f>Master!$AK$18</f>
        <v>Not addressed.</v>
      </c>
    </row>
    <row r="40" spans="2:3" ht="39" thickBot="1" x14ac:dyDescent="0.3">
      <c r="B40" s="288" t="s">
        <v>319</v>
      </c>
      <c r="C40" s="178" t="str">
        <f>Master!$AL$18</f>
        <v>No</v>
      </c>
    </row>
    <row r="41" spans="2:3" ht="51.75" thickBot="1" x14ac:dyDescent="0.3">
      <c r="B41" s="288" t="s">
        <v>1292</v>
      </c>
      <c r="C41" s="178" t="str">
        <f>Master!$AM$18</f>
        <v>Not addressed.</v>
      </c>
    </row>
    <row r="42" spans="2:3" ht="39" thickBot="1" x14ac:dyDescent="0.3">
      <c r="B42" s="288" t="s">
        <v>1293</v>
      </c>
      <c r="C42" s="178" t="str">
        <f>Master!$AN$18</f>
        <v>No</v>
      </c>
    </row>
    <row r="43" spans="2:3" ht="39" thickBot="1" x14ac:dyDescent="0.3">
      <c r="B43" s="288" t="s">
        <v>320</v>
      </c>
      <c r="C43" s="178" t="str">
        <f>Master!$AO$18</f>
        <v>Not addressed.</v>
      </c>
    </row>
    <row r="44" spans="2:3" ht="15.75" thickBot="1" x14ac:dyDescent="0.3">
      <c r="B44" s="288" t="s">
        <v>321</v>
      </c>
      <c r="C44" s="178" t="str">
        <f>Master!$AP$18</f>
        <v>No</v>
      </c>
    </row>
    <row r="45" spans="2:3" ht="15.75" thickBot="1" x14ac:dyDescent="0.3">
      <c r="B45" s="386" t="s">
        <v>322</v>
      </c>
      <c r="C45" s="386"/>
    </row>
    <row r="46" spans="2:3" ht="26.25" thickBot="1" x14ac:dyDescent="0.3">
      <c r="B46" s="290" t="s">
        <v>1469</v>
      </c>
      <c r="C46" s="178" t="str">
        <f>Master!$AQ$18</f>
        <v>Yes.
(IDStat, § 55-2206)</v>
      </c>
    </row>
    <row r="47" spans="2:3" ht="26.25" thickBot="1" x14ac:dyDescent="0.3">
      <c r="B47" s="290" t="s">
        <v>1470</v>
      </c>
      <c r="C47" s="178" t="str">
        <f>Master!$AR$18</f>
        <v>No</v>
      </c>
    </row>
    <row r="48" spans="2:3" ht="39" thickBot="1" x14ac:dyDescent="0.3">
      <c r="B48" s="290" t="s">
        <v>1471</v>
      </c>
      <c r="C48" s="178" t="str">
        <f>Master!$AS$18</f>
        <v>Not addressed.</v>
      </c>
    </row>
    <row r="49" spans="2:3" ht="26.25" thickBot="1" x14ac:dyDescent="0.3">
      <c r="B49" s="290" t="s">
        <v>326</v>
      </c>
      <c r="C49" s="178" t="str">
        <f>Master!$AT$18</f>
        <v>Yes</v>
      </c>
    </row>
    <row r="50" spans="2:3" ht="128.25" thickBot="1" x14ac:dyDescent="0.3">
      <c r="B50" s="290" t="s">
        <v>327</v>
      </c>
      <c r="C50" s="179" t="str">
        <f>Master!$AU$18</f>
        <v xml:space="preserve">    IDStat, § 55-2203  (2)  The board shall consist of eleven (11) members, each of whom shall be appointed by and serve at the pleasure of the governor. All members of the board shall be qualified by experience, knowledge and integrity in formulating rules, reviewing complaints referred to it, assessing penalties, and properly performing the functions of the board. Of the eleven (11) members, one (1) each shall represent the interests of the following designated groups and be:  (a)  A city official or a county official;  (b)  An employee or elected official of a highway district;  (c)  An employee of the Idaho public utilities commission;  (d)  An employee or officer of a one-number notification service entity or a member of the Idaho utility coordinating council or similar cooperative statewide nonprofit organization created to coordinate the protection of underground facilities in specific geographic portions of the state;  (e)  An employee or officer of an underground facility owner;  (f)  An employee or officer of an underground pipeline facility owner;  (g)  An employee or officer of a rural underground facility owner;  (h)  An employee or officer of a contractor;  (i)  An employee or officer of a building contractor;  (j)  An employee or officer of an excavator; and  (k)  An employee or owner of an agricultural enterprise, a representative of the agriculture industry, or an employee or an official of a public entity that delivers water for irrigation.</v>
      </c>
    </row>
    <row r="51" spans="2:3" ht="39" thickBot="1" x14ac:dyDescent="0.3">
      <c r="B51" s="290" t="s">
        <v>328</v>
      </c>
      <c r="C51" s="178" t="str">
        <f>Master!$AV$18</f>
        <v>No</v>
      </c>
    </row>
    <row r="52" spans="2:3" ht="39" thickBot="1" x14ac:dyDescent="0.3">
      <c r="B52" s="290" t="s">
        <v>329</v>
      </c>
      <c r="C52" s="178" t="str">
        <f>Master!$AW$18</f>
        <v>Not addressed.</v>
      </c>
    </row>
    <row r="53" spans="2:3" ht="26.25" thickBot="1" x14ac:dyDescent="0.3">
      <c r="B53" s="290" t="s">
        <v>330</v>
      </c>
      <c r="C53" s="178" t="str">
        <f>Master!$AX$18</f>
        <v>Yes</v>
      </c>
    </row>
    <row r="54" spans="2:3" ht="128.25" thickBot="1" x14ac:dyDescent="0.3">
      <c r="B54" s="290" t="s">
        <v>331</v>
      </c>
      <c r="C54" s="179" t="str">
        <f>Master!$AY$18</f>
        <v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v>
      </c>
    </row>
    <row r="55" spans="2:3" ht="26.25" thickBot="1" x14ac:dyDescent="0.3">
      <c r="B55" s="290" t="s">
        <v>332</v>
      </c>
      <c r="C55" s="178" t="str">
        <f>Master!$AZ$18</f>
        <v>Yes</v>
      </c>
    </row>
    <row r="56" spans="2:3" ht="128.25" thickBot="1" x14ac:dyDescent="0.3">
      <c r="B56" s="290" t="s">
        <v>333</v>
      </c>
      <c r="C56" s="179" t="str">
        <f>Master!$BA$18</f>
        <v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v>
      </c>
    </row>
    <row r="57" spans="2:3" ht="26.25" thickBot="1" x14ac:dyDescent="0.3">
      <c r="B57" s="290" t="s">
        <v>334</v>
      </c>
      <c r="C57" s="178" t="str">
        <f>Master!$BB$18</f>
        <v>No</v>
      </c>
    </row>
    <row r="58" spans="2:3" ht="26.25" thickBot="1" x14ac:dyDescent="0.3">
      <c r="B58" s="290" t="s">
        <v>335</v>
      </c>
      <c r="C58" s="178" t="str">
        <f>Master!$BC$18</f>
        <v>Not addressed.</v>
      </c>
    </row>
    <row r="59" spans="2:3" ht="51.75" thickBot="1" x14ac:dyDescent="0.3">
      <c r="B59" s="290" t="s">
        <v>200</v>
      </c>
      <c r="C59" s="179" t="str">
        <f>Master!$BD$18</f>
        <v xml:space="preserve">    IDStat,  § 55-2202. (1)  "Administrator" means the administrator of the division of building safety.
    § 55-2211 (1) The damage prevention board ... may hear, but may not initiate, contested cases of alleged violations of this chapter involving practices related to underground facilities as set forth in rules by the board. ... Complaints regarding an alleged violation of this chapter may be made by any individual and shall be made to the administrator. </v>
      </c>
    </row>
    <row r="60" spans="2:3" ht="39" thickBot="1" x14ac:dyDescent="0.3">
      <c r="B60" s="290" t="s">
        <v>336</v>
      </c>
      <c r="C60" s="178" t="str">
        <f>Master!$BE$18</f>
        <v>No</v>
      </c>
    </row>
    <row r="61" spans="2:3" ht="51.75" thickBot="1" x14ac:dyDescent="0.3">
      <c r="B61" s="290" t="s">
        <v>651</v>
      </c>
      <c r="C61" s="178" t="str">
        <f>Master!$BF$18</f>
        <v>Yes
    (IDStat, § 55-2208 (5))</v>
      </c>
    </row>
    <row r="62" spans="2:3" ht="51.75" thickBot="1" x14ac:dyDescent="0.3">
      <c r="B62" s="290" t="s">
        <v>477</v>
      </c>
      <c r="C62" s="178" t="str">
        <f>Master!$BG$18</f>
        <v>Yes
    (IDStat, § 55-2208 (5), also Idaho Admin Code., PUC, IDAPA 31.11.01, Rules 301 - 303.)</v>
      </c>
    </row>
    <row r="63" spans="2:3" ht="51.75" thickBot="1" x14ac:dyDescent="0.3">
      <c r="B63" s="290" t="s">
        <v>478</v>
      </c>
      <c r="C63" s="178" t="str">
        <f>Master!$BH$18</f>
        <v>Yes
(Idaho Admin Code., PUC, IDAPA 31.11.01, Rules 302 - 303.)</v>
      </c>
    </row>
    <row r="64" spans="2:3" ht="15.75" thickBot="1" x14ac:dyDescent="0.3">
      <c r="B64" s="387" t="s">
        <v>339</v>
      </c>
      <c r="C64" s="387"/>
    </row>
    <row r="65" spans="2:3" ht="39" thickBot="1" x14ac:dyDescent="0.3">
      <c r="B65" s="291" t="s">
        <v>340</v>
      </c>
      <c r="C65" s="166" t="str">
        <f>Master!$BI$18</f>
        <v xml:space="preserve">    Idaho Statutes, Title 55, Chapter 22,  Underground Facilities Damage Prevention, §§ 55-2201 to -2212
(https://legislature.idaho.gov/statutesrules/idstat/Title55/T55CH22/)
    Also see One-Call Center Website for Information on State Law.</v>
      </c>
    </row>
    <row r="66" spans="2:3" ht="26.25" thickBot="1" x14ac:dyDescent="0.3">
      <c r="B66" s="291" t="s">
        <v>341</v>
      </c>
      <c r="C66" s="190">
        <f>Master!$BJ$18</f>
        <v>2021</v>
      </c>
    </row>
    <row r="67" spans="2:3" ht="26.25" thickBot="1" x14ac:dyDescent="0.3">
      <c r="B67" s="291" t="s">
        <v>342</v>
      </c>
      <c r="C67" s="191" t="str">
        <f>Master!$BK$18</f>
        <v>Yes</v>
      </c>
    </row>
    <row r="68" spans="2:3" ht="64.5" thickBot="1" x14ac:dyDescent="0.3">
      <c r="B68" s="291" t="s">
        <v>343</v>
      </c>
      <c r="C68" s="192" t="str">
        <f>Master!$BL$18</f>
        <v xml:space="preserve">    Idaho Administrative Code:
    (1) IDAPA 07.10.01 - Rules Governing the Damage Prevention Board, Division of Building Safety.
(https://adminrules.idaho.gov/rules/current/07/1001.pdf)
    (2) IDAPA 31.11.01 - Safety &amp; Accident Rules for Utilities Regulated by the Idaho Public Utilities Commission, Rules 301 - 303
(https://adminrules.idaho.gov/rules/current/31/1101.pdf)</v>
      </c>
    </row>
    <row r="69" spans="2:3" ht="39" thickBot="1" x14ac:dyDescent="0.3">
      <c r="B69" s="291" t="s">
        <v>1472</v>
      </c>
      <c r="C69" s="167" t="str">
        <f>Master!$BM$18</f>
        <v xml:space="preserve">Info:  http://call811.com/map-page/idaho 
    (1) Dig Line, Inc. (www.digline.com); 
    (2) Pass Word (www.passwordinc.com/cbd.html) -- For locates in Boundary, Bonner, Kootenai, Benewah, and Shoshone Counties </v>
      </c>
    </row>
    <row r="70" spans="2:3" ht="15.75" thickBot="1" x14ac:dyDescent="0.3">
      <c r="B70" s="381" t="s">
        <v>377</v>
      </c>
      <c r="C70" s="382"/>
    </row>
    <row r="71" spans="2:3" ht="15.75" thickBot="1" x14ac:dyDescent="0.3">
      <c r="B71" s="292" t="s">
        <v>74</v>
      </c>
      <c r="C71" s="179">
        <f>Master!$BN$18</f>
        <v>0</v>
      </c>
    </row>
    <row r="72" spans="2:3" ht="51.75" thickBot="1" x14ac:dyDescent="0.3">
      <c r="B72" s="292" t="s">
        <v>138</v>
      </c>
      <c r="C72" s="182">
        <f>Master!$BO$18</f>
        <v>0</v>
      </c>
    </row>
  </sheetData>
  <mergeCells count="6">
    <mergeCell ref="B70:C70"/>
    <mergeCell ref="B1:C1"/>
    <mergeCell ref="B2:C2"/>
    <mergeCell ref="B23:C23"/>
    <mergeCell ref="B45:C45"/>
    <mergeCell ref="B64:C64"/>
  </mergeCells>
  <hyperlinks>
    <hyperlink ref="C65" r:id="rId1" display="https://legislature.idaho.gov/statutesrules/idstat/Title55/T55CH22/" xr:uid="{00000000-0004-0000-1400-000000000000}"/>
  </hyperlinks>
  <pageMargins left="0.7" right="0.7" top="0.75" bottom="0.75" header="0.3" footer="0.3"/>
  <pageSetup scale="74"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D72"/>
  <sheetViews>
    <sheetView topLeftCell="B40" zoomScale="90" zoomScaleNormal="90" workbookViewId="0">
      <selection activeCell="C39" sqref="C39"/>
    </sheetView>
  </sheetViews>
  <sheetFormatPr defaultColWidth="9.140625" defaultRowHeight="15" x14ac:dyDescent="0.25"/>
  <cols>
    <col min="1" max="1" width="2.5703125" style="171" customWidth="1"/>
    <col min="2" max="2" width="30.42578125" style="171" customWidth="1"/>
    <col min="3" max="3" width="125.7109375" style="171" customWidth="1"/>
    <col min="4" max="16384" width="9.140625" style="171"/>
  </cols>
  <sheetData>
    <row r="1" spans="2:3" ht="69.95" customHeight="1" thickBot="1" x14ac:dyDescent="0.3">
      <c r="B1" s="383" t="s">
        <v>1378</v>
      </c>
      <c r="C1" s="383"/>
    </row>
    <row r="2" spans="2:3" ht="15.75" thickBot="1" x14ac:dyDescent="0.3">
      <c r="B2" s="390" t="s">
        <v>1424</v>
      </c>
      <c r="C2" s="390"/>
    </row>
    <row r="3" spans="2:3" ht="102.75" thickBot="1" x14ac:dyDescent="0.3">
      <c r="B3" s="172" t="s">
        <v>159</v>
      </c>
      <c r="C3" s="173" t="str">
        <f>Master!$B$19</f>
        <v xml:space="preserve">    (220 ILCS 50/2.3)  Sec. 2.3. Excavation. "Excavation" means any operation in which earth, rock, or other material in or on the ground is moved, removed, or otherwise displaced by means of any tools, power equipment or explosives, and includes, without limitation, grading, trenching, digging, ditching, drilling, augering, boring, tunneling, scraping, cable or pipe plowing, and     driving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(220 ILCS 50/2.4)  Sec. 2.4. "Demolition" means the wrecking, razing, rending, moving, or removing of a structure by means of any power tool, power equipment (exclusive of transportation equipment) or explosives. </v>
      </c>
    </row>
    <row r="4" spans="2:3" ht="51.75" thickBot="1" x14ac:dyDescent="0.3">
      <c r="B4" s="172" t="s">
        <v>160</v>
      </c>
      <c r="C4" s="173" t="str">
        <f>Master!$C$19</f>
        <v xml:space="preserve">    (220 ILCS 50/2.1)  Sec. 2.1. "Person" means an individual, firm, joint venture, partnership, corporation, association, municipality or other governmental unit, department or agency, utility cooperative, or joint stock association, and includes any trustee, receiver, or assignee or employee or agent thereof. 
    (220 ILCS 50/4)  Sec. 4. Required activities. Every person who engages in nonemergency excavation or demolition shall: ....</v>
      </c>
    </row>
    <row r="5" spans="2:3" ht="26.25" thickBot="1" x14ac:dyDescent="0.3">
      <c r="B5" s="172" t="s">
        <v>1465</v>
      </c>
      <c r="C5" s="175" t="str">
        <f>Master!$D$19</f>
        <v>Yes</v>
      </c>
    </row>
    <row r="6" spans="2:3" ht="26.25" thickBot="1" x14ac:dyDescent="0.3">
      <c r="B6" s="172" t="s">
        <v>296</v>
      </c>
      <c r="C6" s="175">
        <f>Master!$E$19</f>
        <v>2</v>
      </c>
    </row>
    <row r="7" spans="2:3" ht="128.25" thickBot="1" x14ac:dyDescent="0.3">
      <c r="B7" s="172" t="s">
        <v>297</v>
      </c>
      <c r="C7" s="176" t="str">
        <f>Master!$F$19</f>
        <v xml:space="preserve">    (220 ILCS 50/4)  Sec. 4. Every person who engages in nonemergency excavation or demolition shall: ...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(220 ILCS 50/6)  Sec. 6.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through the State-Wide One-Call Notice System. </v>
      </c>
    </row>
    <row r="8" spans="2:3" ht="26.25" thickBot="1" x14ac:dyDescent="0.3">
      <c r="B8" s="172" t="s">
        <v>298</v>
      </c>
      <c r="C8" s="177" t="str">
        <f>Master!$G$19</f>
        <v>28 
(220 ILCS 50/4)  Sec. 4. (g))</v>
      </c>
    </row>
    <row r="9" spans="2:3" ht="26.25" thickBot="1" x14ac:dyDescent="0.3">
      <c r="B9" s="172" t="s">
        <v>299</v>
      </c>
      <c r="C9" s="177" t="str">
        <f>Master!$H$19</f>
        <v>Yes 
(220 ILCS 50/4)  Sec. 4. (c))</v>
      </c>
    </row>
    <row r="10" spans="2:3" ht="26.25" thickBot="1" x14ac:dyDescent="0.3">
      <c r="B10" s="172" t="s">
        <v>61</v>
      </c>
      <c r="C10" s="183" t="str">
        <f>Master!$I$19</f>
        <v xml:space="preserve">    (220 ILCS 50/2.7)  Sec. 2.7. "… a strip of land at least 3 feet wide, but not wider than the width of the underground facility or CATS facility plus 1-1/2 feet on either side of such facility based upon the markings made by the owner or operator of the facility. </v>
      </c>
    </row>
    <row r="11" spans="2:3" ht="64.5" thickBot="1" x14ac:dyDescent="0.3">
      <c r="B11" s="172" t="s">
        <v>300</v>
      </c>
      <c r="C11" s="176" t="str">
        <f>Master!$J$19</f>
        <v xml:space="preserve">    (220 ILCS 50/2.7)  Sec. 2.7.  ... Excavation within the tolerance zone requires extra care and precaution including, but not limited to, as set forth in Section 4.  
    (220 ILCS 50/4)  Sec. 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v>
      </c>
    </row>
    <row r="12" spans="2:3" ht="39" thickBot="1" x14ac:dyDescent="0.3">
      <c r="B12" s="172" t="s">
        <v>301</v>
      </c>
      <c r="C12" s="178" t="str">
        <f>Master!$K$19</f>
        <v>Yes 
(220 ILCS 50/4)  Sec. 4. (b))</v>
      </c>
    </row>
    <row r="13" spans="2:3" ht="26.25" thickBot="1" x14ac:dyDescent="0.3">
      <c r="B13" s="172" t="s">
        <v>302</v>
      </c>
      <c r="C13" s="178" t="str">
        <f>Master!$L$19</f>
        <v>No</v>
      </c>
    </row>
    <row r="14" spans="2:3" ht="39" thickBot="1" x14ac:dyDescent="0.3">
      <c r="B14" s="172" t="s">
        <v>303</v>
      </c>
      <c r="C14" s="178" t="str">
        <f>Master!$M$19</f>
        <v>Yes 
(220 ILCS 50/4)  Sec. 4. (h))</v>
      </c>
    </row>
    <row r="15" spans="2:3" ht="26.25" thickBot="1" x14ac:dyDescent="0.3">
      <c r="B15" s="172" t="s">
        <v>594</v>
      </c>
      <c r="C15" s="178" t="str">
        <f>Master!$N$19</f>
        <v>Yes 
(220 ILCS 50/4)  Sec. 4. (h), and (i))</v>
      </c>
    </row>
    <row r="16" spans="2:3" ht="39" thickBot="1" x14ac:dyDescent="0.3">
      <c r="B16" s="172" t="s">
        <v>305</v>
      </c>
      <c r="C16" s="178" t="str">
        <f>Master!$O$19</f>
        <v>Yes 
(220 ILCS 50/10)  Sec. 10)</v>
      </c>
    </row>
    <row r="17" spans="2:3" ht="39" thickBot="1" x14ac:dyDescent="0.3">
      <c r="B17" s="172" t="s">
        <v>306</v>
      </c>
      <c r="C17" s="178" t="str">
        <f>Master!$P$19</f>
        <v>Yes 
(220 ILCS 50/4)  Sec. 4.)</v>
      </c>
    </row>
    <row r="18" spans="2:3" ht="26.25" thickBot="1" x14ac:dyDescent="0.3">
      <c r="B18" s="172" t="s">
        <v>307</v>
      </c>
      <c r="C18" s="178" t="str">
        <f>Master!$Q$19</f>
        <v>Yes 
(220 ILCS 50/7)  Sec. 7.)</v>
      </c>
    </row>
    <row r="19" spans="2:3" ht="26.25" thickBot="1" x14ac:dyDescent="0.3">
      <c r="B19" s="172" t="s">
        <v>1466</v>
      </c>
      <c r="C19" s="178" t="str">
        <f>Master!$R$19</f>
        <v>Yes 
(220 ILCS 50/7)  Sec. 7.)</v>
      </c>
    </row>
    <row r="20" spans="2:3" ht="26.25" thickBot="1" x14ac:dyDescent="0.3">
      <c r="B20" s="172" t="s">
        <v>309</v>
      </c>
      <c r="C20" s="178" t="str">
        <f>Master!$S$19</f>
        <v>Yes 
(220 ILCS 50/7)  Sec. 7.)</v>
      </c>
    </row>
    <row r="21" spans="2:3" ht="15.75" thickBot="1" x14ac:dyDescent="0.3">
      <c r="B21" s="172" t="s">
        <v>310</v>
      </c>
      <c r="C21" s="178" t="str">
        <f>Master!$T$19</f>
        <v>Yes</v>
      </c>
    </row>
    <row r="22" spans="2:3" ht="77.25" thickBot="1" x14ac:dyDescent="0.3">
      <c r="B22" s="172" t="s">
        <v>1504</v>
      </c>
      <c r="C22" s="193" t="str">
        <f>Master!$U$19</f>
        <v xml:space="preserve">    (220 ILCS 50/2.3)  Sec. 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v>
      </c>
    </row>
    <row r="23" spans="2:3" ht="15.75" thickBot="1" x14ac:dyDescent="0.3">
      <c r="B23" s="385" t="s">
        <v>60</v>
      </c>
      <c r="C23" s="385"/>
    </row>
    <row r="24" spans="2:3" ht="39" thickBot="1" x14ac:dyDescent="0.3">
      <c r="B24" s="288" t="s">
        <v>153</v>
      </c>
      <c r="C24" s="178" t="str">
        <f>Master!$V$19</f>
        <v>2
(220 ILCS 50/10)  Sec. 10.)</v>
      </c>
    </row>
    <row r="25" spans="2:3" ht="332.25" thickBot="1" x14ac:dyDescent="0.3">
      <c r="B25" s="288" t="s">
        <v>312</v>
      </c>
      <c r="C25" s="179" t="str">
        <f>Master!$W$19</f>
        <v xml:space="preserve">    (220 ILCS 50/6)  Sec. 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 ILCS 50/10)  Sec. 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v>
      </c>
    </row>
    <row r="26" spans="2:3" ht="26.25" thickBot="1" x14ac:dyDescent="0.3">
      <c r="B26" s="288" t="s">
        <v>313</v>
      </c>
      <c r="C26" s="178" t="str">
        <f>Master!$X$19</f>
        <v>No</v>
      </c>
    </row>
    <row r="27" spans="2:3" ht="39" thickBot="1" x14ac:dyDescent="0.3">
      <c r="B27" s="288" t="s">
        <v>1288</v>
      </c>
      <c r="C27" s="178" t="str">
        <f>Master!$Y$19</f>
        <v>Not addressed.</v>
      </c>
    </row>
    <row r="28" spans="2:3" ht="39" thickBot="1" x14ac:dyDescent="0.3">
      <c r="B28" s="288" t="s">
        <v>1289</v>
      </c>
      <c r="C28" s="178" t="str">
        <f>Master!$Z$19</f>
        <v>No</v>
      </c>
    </row>
    <row r="29" spans="2:3" ht="39" thickBot="1" x14ac:dyDescent="0.3">
      <c r="B29" s="288" t="s">
        <v>314</v>
      </c>
      <c r="C29" s="179" t="str">
        <f>Master!$AA$19</f>
        <v xml:space="preserve">    (220 ILCS 50/10)  Sec. 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v>
      </c>
    </row>
    <row r="30" spans="2:3" ht="51.75" thickBot="1" x14ac:dyDescent="0.3">
      <c r="B30" s="288" t="s">
        <v>315</v>
      </c>
      <c r="C30" s="178" t="str">
        <f>Master!$AB$19</f>
        <v>Yes
(Subject to interpretation)</v>
      </c>
    </row>
    <row r="31" spans="2:3" ht="51.75" thickBot="1" x14ac:dyDescent="0.3">
      <c r="B31" s="288" t="s">
        <v>316</v>
      </c>
      <c r="C31" s="178" t="str">
        <f>Master!$AC$19</f>
        <v>No</v>
      </c>
    </row>
    <row r="32" spans="2:3" ht="39" thickBot="1" x14ac:dyDescent="0.3">
      <c r="B32" s="288" t="s">
        <v>1290</v>
      </c>
      <c r="C32" s="178" t="str">
        <f>Master!$AD$19</f>
        <v>Not addressed.</v>
      </c>
    </row>
    <row r="33" spans="2:3" ht="39" thickBot="1" x14ac:dyDescent="0.3">
      <c r="B33" s="288" t="s">
        <v>1291</v>
      </c>
      <c r="C33" s="178" t="str">
        <f>Master!$AE$19</f>
        <v>No
(220 ILCS 50/10)  Sec. 10.)</v>
      </c>
    </row>
    <row r="34" spans="2:3" ht="39" thickBot="1" x14ac:dyDescent="0.3">
      <c r="B34" s="288" t="s">
        <v>1281</v>
      </c>
      <c r="C34" s="178" t="str">
        <f>Master!$AF$19</f>
        <v>Not addressed</v>
      </c>
    </row>
    <row r="35" spans="2:3" ht="39" thickBot="1" x14ac:dyDescent="0.3">
      <c r="B35" s="288" t="s">
        <v>1467</v>
      </c>
      <c r="C35" s="178" t="str">
        <f>Master!$AG$19</f>
        <v>No</v>
      </c>
    </row>
    <row r="36" spans="2:3" ht="39" thickBot="1" x14ac:dyDescent="0.3">
      <c r="B36" s="288" t="s">
        <v>1468</v>
      </c>
      <c r="C36" s="178" t="str">
        <f>Master!$AH$19</f>
        <v>Not addressed</v>
      </c>
    </row>
    <row r="37" spans="2:3" ht="26.25" thickBot="1" x14ac:dyDescent="0.3">
      <c r="B37" s="288" t="s">
        <v>1282</v>
      </c>
      <c r="C37" s="178" t="str">
        <f>Master!$AI$19</f>
        <v>No</v>
      </c>
    </row>
    <row r="38" spans="2:3" ht="51.75" thickBot="1" x14ac:dyDescent="0.3">
      <c r="B38" s="288" t="s">
        <v>317</v>
      </c>
      <c r="C38" s="178" t="str">
        <f>Master!$AJ$19</f>
        <v>Yes</v>
      </c>
    </row>
    <row r="39" spans="2:3" ht="90" thickBot="1" x14ac:dyDescent="0.3">
      <c r="B39" s="288" t="s">
        <v>318</v>
      </c>
      <c r="C39" s="179" t="str">
        <f>Master!$AK$19</f>
        <v xml:space="preserve">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(a) Every person that owns or operates an underground facility located in the City of Chicago ... shall also provide a map of the underground facility in the electronic format required by CDOT rules.  </v>
      </c>
    </row>
    <row r="40" spans="2:3" ht="39" thickBot="1" x14ac:dyDescent="0.3">
      <c r="B40" s="288" t="s">
        <v>319</v>
      </c>
      <c r="C40" s="178" t="str">
        <f>Master!$AL$19</f>
        <v>Yes</v>
      </c>
    </row>
    <row r="41" spans="2:3" ht="90" thickBot="1" x14ac:dyDescent="0.3">
      <c r="B41" s="288" t="s">
        <v>1292</v>
      </c>
      <c r="C41" s="179" t="str">
        <f>Master!$AM$19</f>
        <v xml:space="preserve">    Addressed indirectly in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(c)  A person owning or operating an underground facility subject to this chapter shall report to DIGGER any changes in the information required under subsection 10-21-040(a) within 30 days after the change. </v>
      </c>
    </row>
    <row r="42" spans="2:3" ht="39" thickBot="1" x14ac:dyDescent="0.3">
      <c r="B42" s="288" t="s">
        <v>1293</v>
      </c>
      <c r="C42" s="178" t="str">
        <f>Master!$AN$19</f>
        <v>No</v>
      </c>
    </row>
    <row r="43" spans="2:3" ht="39" thickBot="1" x14ac:dyDescent="0.3">
      <c r="B43" s="288" t="s">
        <v>320</v>
      </c>
      <c r="C43" s="179" t="str">
        <f>Master!$AO$19</f>
        <v xml:space="preserve">    Illinois Administrative Code, Title 83, Chapter I, 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v>
      </c>
    </row>
    <row r="44" spans="2:3" ht="15.75" thickBot="1" x14ac:dyDescent="0.3">
      <c r="B44" s="288" t="s">
        <v>321</v>
      </c>
      <c r="C44" s="178" t="str">
        <f>Master!$AP$19</f>
        <v>No</v>
      </c>
    </row>
    <row r="45" spans="2:3" ht="15.75" thickBot="1" x14ac:dyDescent="0.3">
      <c r="B45" s="386" t="s">
        <v>322</v>
      </c>
      <c r="C45" s="386"/>
    </row>
    <row r="46" spans="2:3" ht="39" thickBot="1" x14ac:dyDescent="0.3">
      <c r="B46" s="290" t="s">
        <v>1469</v>
      </c>
      <c r="C46" s="178" t="str">
        <f>Master!$AQ$19</f>
        <v>Yes
(220 ILCS 50/3)  Sec. 3., and 
(220 ILCS 50/11)  Sec. 11.(f))</v>
      </c>
    </row>
    <row r="47" spans="2:3" ht="26.25" thickBot="1" x14ac:dyDescent="0.3">
      <c r="B47" s="290" t="s">
        <v>1470</v>
      </c>
      <c r="C47" s="178" t="str">
        <f>Master!$AR$19</f>
        <v>Yes</v>
      </c>
    </row>
    <row r="48" spans="2:3" ht="128.25" thickBot="1" x14ac:dyDescent="0.3">
      <c r="B48" s="290" t="s">
        <v>1471</v>
      </c>
      <c r="C48" s="179" t="str">
        <f>Master!$AS$19</f>
        <v xml:space="preserve">    (220 ILCS 50/2.2)  Sec. 2.2) Underground utility facilities or facilities means and includes ...   [NOTE: Representative of the Illinois Commerce Commission states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
      Municipal Code of Chicago, Chapter 10-21, “Chicago Underground Facilities Damage Prevention Ordinance”, Section 10-21-020 -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v>
      </c>
    </row>
    <row r="49" spans="2:3" ht="26.25" thickBot="1" x14ac:dyDescent="0.3">
      <c r="B49" s="290" t="s">
        <v>326</v>
      </c>
      <c r="C49" s="178" t="str">
        <f>Master!$AT$19</f>
        <v>No</v>
      </c>
    </row>
    <row r="50" spans="2:3" ht="26.25" thickBot="1" x14ac:dyDescent="0.3">
      <c r="B50" s="290" t="s">
        <v>327</v>
      </c>
      <c r="C50" s="178" t="str">
        <f>Master!$AU$19</f>
        <v>Not addressed.</v>
      </c>
    </row>
    <row r="51" spans="2:3" ht="39" thickBot="1" x14ac:dyDescent="0.3">
      <c r="B51" s="290" t="s">
        <v>328</v>
      </c>
      <c r="C51" s="178" t="str">
        <f>Master!$AV$19</f>
        <v>Yes</v>
      </c>
    </row>
    <row r="52" spans="2:3" ht="230.25" thickBot="1" x14ac:dyDescent="0.3">
      <c r="B52" s="290" t="s">
        <v>329</v>
      </c>
      <c r="C52" s="179" t="str">
        <f>Master!$AW$19</f>
        <v xml:space="preserve">    (220 ILCS 50/11)  Sec. 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Municipal Code of Chicago, Chapter 10-21, “Chicago Underground Facilities Damage Prevention Ordinance”, Section 10-21-230 Evaluation Panel.  (a) The Director shall establish an Evaluation Panel comprising the following eight members, appointed by the Director: one member representing DIGGER; one member representing CDOT; one member representing the City of Chicago Department of Water Management; one member representing a non-governmental pipeline owner and operator; two members representing other non-governmental underground facility owners and operators; and two members representing the Greater Chicago Damage Prevention Council. In the  initial group of appointees, four shall serve three-year terms and four shall serve two-year terms. Each subsequent appointee shall be chosen by the Director with the advice of the Panel members, and shall serve a two-year term, unless dismissed by the Director for cause. The Director shall have the authority to fill any vacancy on the Panel for the unexpired portion of the vacating member’s term. The City shall provide staff support and meeting space to the Evaluation Panel.   (b) The Evaluation Panel shall consider all Administrative Notices of Violation issued under this Chapter, as well as any reports, position statements, and evidence transmitted with the Administrative Notice of Violation. For each Administrative Notice of Violation, the Evaluation Panel shall issue a recommendation with stated reasons advising whether the Director should find violations of this Chapter and impose penalties and sanctions on any of the relevant persons. </v>
      </c>
    </row>
    <row r="53" spans="2:3" ht="26.25" thickBot="1" x14ac:dyDescent="0.3">
      <c r="B53" s="290" t="s">
        <v>330</v>
      </c>
      <c r="C53" s="178" t="str">
        <f>Master!$AX$19</f>
        <v>Yes</v>
      </c>
    </row>
    <row r="54" spans="2:3" ht="192" thickBot="1" x14ac:dyDescent="0.3">
      <c r="B54" s="290" t="s">
        <v>331</v>
      </c>
      <c r="C54" s="179" t="str">
        <f>Master!$AY$19</f>
        <v xml:space="preserve">    (220 ILCS 50/11)  Sec. 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v>
      </c>
    </row>
    <row r="55" spans="2:3" ht="26.25" thickBot="1" x14ac:dyDescent="0.3">
      <c r="B55" s="290" t="s">
        <v>332</v>
      </c>
      <c r="C55" s="178" t="str">
        <f>Master!$AZ$19</f>
        <v>Yes</v>
      </c>
    </row>
    <row r="56" spans="2:3" ht="128.25" thickBot="1" x14ac:dyDescent="0.3">
      <c r="B56" s="290" t="s">
        <v>333</v>
      </c>
      <c r="C56" s="179" t="str">
        <f>Master!$BA$19</f>
        <v xml:space="preserve">    (220 ILCS 50/11)  Sec. 11) (a)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v>
      </c>
    </row>
    <row r="57" spans="2:3" ht="26.25" thickBot="1" x14ac:dyDescent="0.3">
      <c r="B57" s="290" t="s">
        <v>334</v>
      </c>
      <c r="C57" s="178" t="str">
        <f>Master!$BB$19</f>
        <v>Yes</v>
      </c>
    </row>
    <row r="58" spans="2:3" ht="51.75" thickBot="1" x14ac:dyDescent="0.3">
      <c r="B58" s="290" t="s">
        <v>335</v>
      </c>
      <c r="C58" s="179" t="str">
        <f>Master!$BC$19</f>
        <v xml:space="preserve">    (220 ILCS 50/11)  Sec. 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v>
      </c>
    </row>
    <row r="59" spans="2:3" ht="26.25" thickBot="1" x14ac:dyDescent="0.3">
      <c r="B59" s="290" t="s">
        <v>200</v>
      </c>
      <c r="C59" s="178" t="str">
        <f>Master!$BD$19</f>
        <v>Illinois Commerce Commission
(220 ILCS 50/11)  Sec. 11. (h))</v>
      </c>
    </row>
    <row r="60" spans="2:3" ht="39" thickBot="1" x14ac:dyDescent="0.3">
      <c r="B60" s="290" t="s">
        <v>336</v>
      </c>
      <c r="C60" s="178" t="str">
        <f>Master!$BE$19</f>
        <v xml:space="preserve">Yes
(Municipal Code of Chicago, Chapter 10-21, “Chicago Underground Facilities Damage Prevention Ordinance” Section 10-21-270) </v>
      </c>
    </row>
    <row r="61" spans="2:3" ht="51.75" thickBot="1" x14ac:dyDescent="0.3">
      <c r="B61" s="290" t="s">
        <v>651</v>
      </c>
      <c r="C61" s="178" t="str">
        <f>Master!$BF$19</f>
        <v>Yes
(Illinois Administrative Code, Title 83, Chapter I, Section 265.100 (b) )</v>
      </c>
    </row>
    <row r="62" spans="2:3" ht="51.75" thickBot="1" x14ac:dyDescent="0.3">
      <c r="B62" s="290" t="s">
        <v>477</v>
      </c>
      <c r="C62" s="178" t="str">
        <f>Master!$BG$19</f>
        <v>No</v>
      </c>
    </row>
    <row r="63" spans="2:3" ht="51.75" thickBot="1" x14ac:dyDescent="0.3">
      <c r="B63" s="290" t="s">
        <v>478</v>
      </c>
      <c r="C63" s="178" t="str">
        <f>Master!$BH$19</f>
        <v xml:space="preserve">No
</v>
      </c>
    </row>
    <row r="64" spans="2:3" ht="15.75" thickBot="1" x14ac:dyDescent="0.3">
      <c r="B64" s="387" t="s">
        <v>339</v>
      </c>
      <c r="C64" s="387"/>
    </row>
    <row r="65" spans="2:4" ht="64.5" thickBot="1" x14ac:dyDescent="0.3">
      <c r="B65" s="291" t="s">
        <v>340</v>
      </c>
      <c r="C65" s="179" t="str">
        <f>Master!$BI$19</f>
        <v xml:space="preserve">    Illinois Compiled Statutes, 220 ILCS 50/, Illinois Underground Utilities Facilities Damage Prevention Act, §§ 50/1 to /14  
(http://www.ilga.gov/legislation/ilcs/ilcs3.asp?ActID=1286&amp;ChapterID=23);     and
    The Municipal Code of Chicago, Chapter 10-21, “Chicago Underground Facilities Damage Prevention Ordinance” 
(https://www.chicago.gov/city/en/depts/cdot/supp_info/chicago-underground-facilities-damage-prevention-ordinance.html) 
    Also see One-Call Center Website for Information on State Law.</v>
      </c>
    </row>
    <row r="66" spans="2:4" ht="26.25" thickBot="1" x14ac:dyDescent="0.3">
      <c r="B66" s="291" t="s">
        <v>341</v>
      </c>
      <c r="C66" s="185" t="str">
        <f>Master!$BJ$19</f>
        <v>August 14, 2018 and 
November 2016 (Chicago Underground Facilities Damage Prevention Ordinance)</v>
      </c>
    </row>
    <row r="67" spans="2:4" ht="26.25" thickBot="1" x14ac:dyDescent="0.3">
      <c r="B67" s="291" t="s">
        <v>342</v>
      </c>
      <c r="C67" s="184" t="str">
        <f>Master!$BK$19</f>
        <v>Yes</v>
      </c>
    </row>
    <row r="68" spans="2:4" ht="26.25" thickBot="1" x14ac:dyDescent="0.3">
      <c r="B68" s="291" t="s">
        <v>343</v>
      </c>
      <c r="C68" s="185" t="str">
        <f>Master!$BL$19</f>
        <v xml:space="preserve">    Illinois Administrative Code, Title 83, Chapter I, Part 265, Protection of Underground Utility Facilities, Sections 265.10 - 265.410
(http://www.ilga.gov/commission/jcar/admincode/083/08300265sections.html)</v>
      </c>
    </row>
    <row r="69" spans="2:4" ht="39" thickBot="1" x14ac:dyDescent="0.3">
      <c r="B69" s="291" t="s">
        <v>1472</v>
      </c>
      <c r="C69" s="185" t="str">
        <f>Master!$BM$19</f>
        <v>Info:  http://call811.com/map-page/illinois 
   (1) Outside of Chicago:  JULIE (www.illinois1call.com)
   (2) Chicago: Digger (https://ipi.cityofchicago.org/Digger)</v>
      </c>
      <c r="D69" s="304"/>
    </row>
    <row r="70" spans="2:4" ht="15.75" thickBot="1" x14ac:dyDescent="0.3">
      <c r="B70" s="381" t="s">
        <v>377</v>
      </c>
      <c r="C70" s="382"/>
    </row>
    <row r="71" spans="2:4" ht="230.25" thickBot="1" x14ac:dyDescent="0.3">
      <c r="B71" s="292" t="s">
        <v>74</v>
      </c>
      <c r="C71" s="179" t="str">
        <f>Master!$BN$19</f>
        <v xml:space="preserve">    (1) Regarding Specific Language for Operators to Locate Sewer Laterals:  220 ILCS 50/ do not contain specific language requiring operators to locate "sewer laterals", and the answer to the question could possibly change on interpretation.  220 ILCS 50/2.2 Sec. 2.2 (a) defines "underground utility facilities" to include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  220 ILCS 50/10 Sec. 10 addresses requirements for operators to locate sewers in quite a bit of detail, and if the definition noted above applies "appurtenances" to facilities other than cables, and if sewer laterals are deemed appurtenances, or upon other interpretation, then the question is correctly  answered "yes".  The Municipal Code of Chicago, Chapter 10-21, “Chicago Underground Facilities Damage Prevention Ordinance”, Section 10-21-020 defines "The term “underground facilities” includes, but is not limited to.... The term does not include any private septic system in a single- or multi-family dwelling utilized only for that dwelling and not connected to any other system."  Thus, conversely this might be interpreted to imply that sewer laterals connected to sewer mains must be located.
    (2) Regarding One-Call Membership Exemptions:  220 ILCS 50/10 Sec. 10 does not exclude residential property owners from one-call membership.  However, the City of Chicago (reference Municipal Code of Chicago, Chapter 10-21, “Chicago Underground Facilities Damage Prevention Ordinance”) excludes property owners who own underground facilities solely by virtue of owning the property where the facilities are located, from the requirement to mark privately owned underground facilities on their property.  (Ref. Ordinance Section 10-21-080, "Damage to Underground Facilities".)  Additionally, Section 10-21-020 states that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v>
      </c>
    </row>
    <row r="72" spans="2:4" ht="51.75" thickBot="1" x14ac:dyDescent="0.3">
      <c r="B72" s="292" t="s">
        <v>138</v>
      </c>
      <c r="C72" s="182">
        <f>Master!$BO$19</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C72"/>
  <sheetViews>
    <sheetView topLeftCell="B1" workbookViewId="0">
      <selection activeCell="B62" sqref="B6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1379</v>
      </c>
      <c r="C1" s="383"/>
    </row>
    <row r="2" spans="2:3" ht="15.75" thickBot="1" x14ac:dyDescent="0.3">
      <c r="B2" s="390" t="s">
        <v>1424</v>
      </c>
      <c r="C2" s="390"/>
    </row>
    <row r="3" spans="2:3" ht="64.5" thickBot="1" x14ac:dyDescent="0.3">
      <c r="B3" s="172" t="s">
        <v>159</v>
      </c>
      <c r="C3" s="173" t="str">
        <f>Master!$B$20</f>
        <v xml:space="preserve">    Indiana Code (IC) 8-1-26-5.  As used in this chapter, "demolish" means an operation in which a structure or mass of material is wrecked, raised, rendered, moved, or removed by means of tools, equipment, or discharge of explosives.
    IC 8-1-26-6.  As used in this chapter, "excavate" means an operation for the movement, placement, or removal of earth, rock, or other materials in or on the ground by use of tools or mechanized equipment or by discharge of explosives, including augering, backfilling, boring, digging, ditching, drilling, driving, grading, jacking, plowing in, pulling in, ripping, scraping, trenching, and tunneling.</v>
      </c>
    </row>
    <row r="4" spans="2:3" ht="26.25" thickBot="1" x14ac:dyDescent="0.3">
      <c r="B4" s="172" t="s">
        <v>160</v>
      </c>
      <c r="C4" s="173" t="str">
        <f>Master!$C$20</f>
        <v xml:space="preserve">    IC 8-1-26-11.  As used in this chapter, "person" means an individual, a corporation, a partnership, a limited liability company, an association, or other entity organized under the laws of any state. The term includes state, local, and federal agencies. The term does not include the association.</v>
      </c>
    </row>
    <row r="5" spans="2:3" ht="26.25" thickBot="1" x14ac:dyDescent="0.3">
      <c r="B5" s="172" t="s">
        <v>1465</v>
      </c>
      <c r="C5" s="175" t="str">
        <f>Master!$D$20</f>
        <v>Yes</v>
      </c>
    </row>
    <row r="6" spans="2:3" ht="26.25" thickBot="1" x14ac:dyDescent="0.3">
      <c r="B6" s="172" t="s">
        <v>296</v>
      </c>
      <c r="C6" s="175">
        <f>Master!$E$20</f>
        <v>2</v>
      </c>
    </row>
    <row r="7" spans="2:3" ht="166.5" thickBot="1" x14ac:dyDescent="0.3">
      <c r="B7" s="172" t="s">
        <v>297</v>
      </c>
      <c r="C7" s="176" t="str">
        <f>Master!$F$20</f>
        <v xml:space="preserve">    IC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IC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  (c) A person responsible for demolition must give an operator a reasonable amount of time, as mutually determined by the operator, the person responsible for demolition, and the project owner, to remove or protect the operator's facilities before demolition of the structure is commenced.... (e)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v>
      </c>
    </row>
    <row r="8" spans="2:3" ht="26.25" thickBot="1" x14ac:dyDescent="0.3">
      <c r="B8" s="172" t="s">
        <v>298</v>
      </c>
      <c r="C8" s="177" t="str">
        <f>Master!$G$20</f>
        <v>20
(IC 8-1-26-16. (a))</v>
      </c>
    </row>
    <row r="9" spans="2:3" ht="39" thickBot="1" x14ac:dyDescent="0.3">
      <c r="B9" s="172" t="s">
        <v>299</v>
      </c>
      <c r="C9" s="177" t="str">
        <f>Master!$H$20</f>
        <v>Yes
(IC 8-1-26-16. (a)(2)) "…  if the person responsible for the excavation or demolition is unable to provide to the association the physical location of the proposed excavation or demolition by one (1) of the following means: …"</v>
      </c>
    </row>
    <row r="10" spans="2:3" ht="26.25" thickBot="1" x14ac:dyDescent="0.3">
      <c r="B10" s="172" t="s">
        <v>61</v>
      </c>
      <c r="C10" s="177" t="str">
        <f>Master!$I$20</f>
        <v>24"
(IC 8-1-26-2)</v>
      </c>
    </row>
    <row r="11" spans="2:3" ht="153.75" thickBot="1" x14ac:dyDescent="0.3">
      <c r="B11" s="172" t="s">
        <v>300</v>
      </c>
      <c r="C11" s="176" t="str">
        <f>Master!$J$20</f>
        <v xml:space="preserve">     IC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  (B)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v>
      </c>
    </row>
    <row r="12" spans="2:3" ht="39" thickBot="1" x14ac:dyDescent="0.3">
      <c r="B12" s="172" t="s">
        <v>301</v>
      </c>
      <c r="C12" s="178" t="str">
        <f>Master!$K$20</f>
        <v>Yes
(IC 8-1-26-20 (a)(2)(A))</v>
      </c>
    </row>
    <row r="13" spans="2:3" ht="26.25" thickBot="1" x14ac:dyDescent="0.3">
      <c r="B13" s="172" t="s">
        <v>302</v>
      </c>
      <c r="C13" s="178" t="str">
        <f>Master!$L$20</f>
        <v>No</v>
      </c>
    </row>
    <row r="14" spans="2:3" ht="39" thickBot="1" x14ac:dyDescent="0.3">
      <c r="B14" s="172" t="s">
        <v>303</v>
      </c>
      <c r="C14" s="178" t="str">
        <f>Master!$M$20</f>
        <v>Yes
(IC 8-1-26-20 (a)(3)(A))</v>
      </c>
    </row>
    <row r="15" spans="2:3" ht="26.25" thickBot="1" x14ac:dyDescent="0.3">
      <c r="B15" s="172" t="s">
        <v>594</v>
      </c>
      <c r="C15" s="178" t="str">
        <f>Master!$N$20</f>
        <v>Yes
(IC 8-1-26-20 (a)(3)(B))</v>
      </c>
    </row>
    <row r="16" spans="2:3" ht="39" thickBot="1" x14ac:dyDescent="0.3">
      <c r="B16" s="172" t="s">
        <v>305</v>
      </c>
      <c r="C16" s="178" t="str">
        <f>Master!$O$20</f>
        <v>No</v>
      </c>
    </row>
    <row r="17" spans="2:3" ht="39" thickBot="1" x14ac:dyDescent="0.3">
      <c r="B17" s="172" t="s">
        <v>306</v>
      </c>
      <c r="C17" s="178" t="str">
        <f>Master!$P$20</f>
        <v>Yes
(IC 8-1-26-16 (a))</v>
      </c>
    </row>
    <row r="18" spans="2:3" ht="26.25" thickBot="1" x14ac:dyDescent="0.3">
      <c r="B18" s="172" t="s">
        <v>307</v>
      </c>
      <c r="C18" s="178" t="str">
        <f>Master!$Q$20</f>
        <v>Yes
(IC 8-1-26-21 (a))</v>
      </c>
    </row>
    <row r="19" spans="2:3" ht="26.25" thickBot="1" x14ac:dyDescent="0.3">
      <c r="B19" s="172" t="s">
        <v>1466</v>
      </c>
      <c r="C19" s="178" t="str">
        <f>Master!$R$20</f>
        <v>Yes
(IC 8-1-26-21 (a))</v>
      </c>
    </row>
    <row r="20" spans="2:3" ht="26.25" thickBot="1" x14ac:dyDescent="0.3">
      <c r="B20" s="172" t="s">
        <v>309</v>
      </c>
      <c r="C20" s="178" t="str">
        <f>Master!$S$20</f>
        <v>Yes
(IC 8-1-26-21 (b))</v>
      </c>
    </row>
    <row r="21" spans="2:3" ht="15.75" thickBot="1" x14ac:dyDescent="0.3">
      <c r="B21" s="172" t="s">
        <v>310</v>
      </c>
      <c r="C21" s="178" t="str">
        <f>Master!$T$20</f>
        <v>Yes</v>
      </c>
    </row>
    <row r="22" spans="2:3" ht="166.5" thickBot="1" x14ac:dyDescent="0.3">
      <c r="B22" s="172" t="s">
        <v>1504</v>
      </c>
      <c r="C22" s="173" t="str">
        <f>Master!$U$20</f>
        <v xml:space="preserve">     IC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IC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of the emergency excavation or demolition in locating and providing immediate protection to the operator's underground facilities. (b) This section applies to an operator making an emergency repair to its own underground facility.</v>
      </c>
    </row>
    <row r="23" spans="2:3" ht="15.75" thickBot="1" x14ac:dyDescent="0.3">
      <c r="B23" s="385" t="s">
        <v>60</v>
      </c>
      <c r="C23" s="385"/>
    </row>
    <row r="24" spans="2:3" ht="39" thickBot="1" x14ac:dyDescent="0.3">
      <c r="B24" s="288" t="s">
        <v>153</v>
      </c>
      <c r="C24" s="178">
        <f>Master!$V$20</f>
        <v>2</v>
      </c>
    </row>
    <row r="25" spans="2:3" ht="77.25" thickBot="1" x14ac:dyDescent="0.3">
      <c r="B25" s="288" t="s">
        <v>312</v>
      </c>
      <c r="C25" s="179" t="str">
        <f>Master!$W$20</f>
        <v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v>
      </c>
    </row>
    <row r="26" spans="2:3" ht="26.25" thickBot="1" x14ac:dyDescent="0.3">
      <c r="B26" s="288" t="s">
        <v>313</v>
      </c>
      <c r="C26" s="178" t="str">
        <f>Master!$X$20</f>
        <v>No</v>
      </c>
    </row>
    <row r="27" spans="2:3" ht="39" thickBot="1" x14ac:dyDescent="0.3">
      <c r="B27" s="288" t="s">
        <v>1288</v>
      </c>
      <c r="C27" s="178" t="str">
        <f>Master!$Y$20</f>
        <v>Not addressed</v>
      </c>
    </row>
    <row r="28" spans="2:3" ht="39" thickBot="1" x14ac:dyDescent="0.3">
      <c r="B28" s="288" t="s">
        <v>1289</v>
      </c>
      <c r="C28" s="178" t="str">
        <f>Master!$Z$20</f>
        <v>No
(IC 8-1-26-18 (b))</v>
      </c>
    </row>
    <row r="29" spans="2:3" ht="39" thickBot="1" x14ac:dyDescent="0.3">
      <c r="B29" s="288" t="s">
        <v>314</v>
      </c>
      <c r="C29" s="178" t="str">
        <f>Master!$AA$20</f>
        <v>Not addressed</v>
      </c>
    </row>
    <row r="30" spans="2:3" ht="51.75" thickBot="1" x14ac:dyDescent="0.3">
      <c r="B30" s="288" t="s">
        <v>315</v>
      </c>
      <c r="C30" s="178" t="str">
        <f>Master!$AB$20</f>
        <v>No</v>
      </c>
    </row>
    <row r="31" spans="2:3" ht="51.75" thickBot="1" x14ac:dyDescent="0.3">
      <c r="B31" s="288" t="s">
        <v>316</v>
      </c>
      <c r="C31" s="178" t="str">
        <f>Master!$AC$20</f>
        <v>Yes</v>
      </c>
    </row>
    <row r="32" spans="2:3" ht="90" thickBot="1" x14ac:dyDescent="0.3">
      <c r="B32" s="288" t="s">
        <v>1290</v>
      </c>
      <c r="C32" s="179" t="str">
        <f>Master!$AD$20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IC 8-1-26-18 (a).  Subject to subsection (i), each operator notified under section 16 of this chapter shall, not later than two (2) full working days after receiving the notice of intent provided in section 16 of this chapter, supply to the person responsible for the excavation or demolition the following information, using maps when appropriate: (1) The approximate location and a description of all the operator's underground facilities that may be damaged as a result of the excavation or demolition.</v>
      </c>
    </row>
    <row r="33" spans="2:3" ht="39" thickBot="1" x14ac:dyDescent="0.3">
      <c r="B33" s="288" t="s">
        <v>1291</v>
      </c>
      <c r="C33" s="178" t="str">
        <f>Master!$AE$20</f>
        <v>Yes</v>
      </c>
    </row>
    <row r="34" spans="2:3" ht="115.5" thickBot="1" x14ac:dyDescent="0.3">
      <c r="B34" s="288" t="s">
        <v>1281</v>
      </c>
      <c r="C34" s="179" t="str">
        <f>Master!$AF$20</f>
        <v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v>
      </c>
    </row>
    <row r="35" spans="2:3" ht="39" thickBot="1" x14ac:dyDescent="0.3">
      <c r="B35" s="288" t="s">
        <v>1467</v>
      </c>
      <c r="C35" s="178" t="str">
        <f>Master!$AG$20</f>
        <v>No</v>
      </c>
    </row>
    <row r="36" spans="2:3" ht="39" thickBot="1" x14ac:dyDescent="0.3">
      <c r="B36" s="288" t="s">
        <v>1468</v>
      </c>
      <c r="C36" s="178" t="str">
        <f>Master!$AH$20</f>
        <v>Not addressed</v>
      </c>
    </row>
    <row r="37" spans="2:3" ht="26.25" thickBot="1" x14ac:dyDescent="0.3">
      <c r="B37" s="288" t="s">
        <v>1282</v>
      </c>
      <c r="C37" s="178" t="str">
        <f>Master!$AI$20</f>
        <v>No</v>
      </c>
    </row>
    <row r="38" spans="2:3" ht="51.75" thickBot="1" x14ac:dyDescent="0.3">
      <c r="B38" s="288" t="s">
        <v>317</v>
      </c>
      <c r="C38" s="178" t="str">
        <f>Master!$AJ$20</f>
        <v>Yes</v>
      </c>
    </row>
    <row r="39" spans="2:3" ht="51.75" thickBot="1" x14ac:dyDescent="0.3">
      <c r="B39" s="288" t="s">
        <v>318</v>
      </c>
      <c r="C39" s="179" t="str">
        <f>Master!$AK$20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v>
      </c>
    </row>
    <row r="40" spans="2:3" ht="39" thickBot="1" x14ac:dyDescent="0.3">
      <c r="B40" s="288" t="s">
        <v>319</v>
      </c>
      <c r="C40" s="178" t="str">
        <f>Master!$AL$20</f>
        <v>Yes</v>
      </c>
    </row>
    <row r="41" spans="2:3" ht="64.5" thickBot="1" x14ac:dyDescent="0.3">
      <c r="B41" s="288" t="s">
        <v>1292</v>
      </c>
      <c r="C41" s="179" t="str">
        <f>Master!$AM$20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v>
      </c>
    </row>
    <row r="42" spans="2:3" ht="39" thickBot="1" x14ac:dyDescent="0.3">
      <c r="B42" s="288" t="s">
        <v>1293</v>
      </c>
      <c r="C42" s="178" t="str">
        <f>Master!$AN$20</f>
        <v>Yes</v>
      </c>
    </row>
    <row r="43" spans="2:3" ht="102.75" thickBot="1" x14ac:dyDescent="0.3">
      <c r="B43" s="288" t="s">
        <v>320</v>
      </c>
      <c r="C43" s="178" t="str">
        <f>Master!$AO$20</f>
        <v>IC 8-1-26-18.5 (a) This section applies to any new or replacement underground facility that an operator installs or causes to be installed after June 30, 2020, in any public right-of-way or on any private property.  (b) Subject to any other applicable federal or state laws or regulations, for any new or replacement underground facility that an operator installs or causes to be installed, the operator shall ensure that: (1) the materials from which the facility is constructed are capable of being detected from above ground level using standard equipment and technologies used by the utility locating industry, such as electromagnetic locating equipment and electromagnetic induction surveys; or (2) if the materials from which the facility is constructed are not capable of being detected from above ground level using standard locating techniques, as described in subdivision (1), the facility is: (A) encased by conductive material; or (B) equipped with an electrically conducting wire or other means of locating the facility while it is underground.</v>
      </c>
    </row>
    <row r="44" spans="2:3" ht="26.25" thickBot="1" x14ac:dyDescent="0.3">
      <c r="B44" s="288" t="s">
        <v>321</v>
      </c>
      <c r="C44" s="178" t="str">
        <f>Master!$AP$20</f>
        <v>Yes
(IC 8-1-26-16.5)</v>
      </c>
    </row>
    <row r="45" spans="2:3" ht="15.75" thickBot="1" x14ac:dyDescent="0.3">
      <c r="B45" s="386" t="s">
        <v>322</v>
      </c>
      <c r="C45" s="386"/>
    </row>
    <row r="46" spans="2:3" ht="26.25" thickBot="1" x14ac:dyDescent="0.3">
      <c r="B46" s="290" t="s">
        <v>1469</v>
      </c>
      <c r="C46" s="178" t="str">
        <f>Master!$AQ$20</f>
        <v>Yes
(IC 8-1-26-15 and IC 8-1-26-17)</v>
      </c>
    </row>
    <row r="47" spans="2:3" ht="26.25" thickBot="1" x14ac:dyDescent="0.3">
      <c r="B47" s="290" t="s">
        <v>1470</v>
      </c>
      <c r="C47" s="178" t="str">
        <f>Master!$AR$20</f>
        <v>Yes</v>
      </c>
    </row>
    <row r="48" spans="2:3" ht="77.25" thickBot="1" x14ac:dyDescent="0.3">
      <c r="B48" s="290" t="s">
        <v>1471</v>
      </c>
      <c r="C48" s="179" t="str">
        <f>Master!$AS$20</f>
        <v xml:space="preserve">    IC 8-1-26-10.  As used in this chapter, "operator" means a person who owns or operates an underground facility, other than an underground facility that: (1) is located on real property that the person owns or occupies; and  (2) the person operates for the person's benefits.
    IC 8-1-26-15.  (a) An operator that has underground facilities located in Indiana must become a member of the association and shall provide the following information to the association...
    IC 8-1-26-17. (a) An operator that has underground facilities located in Indiana must be a member of the Indiana Underground Plant Protection Service or its successor organization....</v>
      </c>
    </row>
    <row r="49" spans="2:3" ht="26.25" thickBot="1" x14ac:dyDescent="0.3">
      <c r="B49" s="290" t="s">
        <v>326</v>
      </c>
      <c r="C49" s="178" t="str">
        <f>Master!$AT$20</f>
        <v>Yes</v>
      </c>
    </row>
    <row r="50" spans="2:3" ht="115.5" thickBot="1" x14ac:dyDescent="0.3">
      <c r="B50" s="290" t="s">
        <v>327</v>
      </c>
      <c r="C50" s="179" t="str">
        <f>Master!$AU$20</f>
        <v xml:space="preserve">     IC 8-1-26-17 (a)(1). ...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v>
      </c>
    </row>
    <row r="51" spans="2:3" ht="39" thickBot="1" x14ac:dyDescent="0.3">
      <c r="B51" s="290" t="s">
        <v>328</v>
      </c>
      <c r="C51" s="178" t="str">
        <f>Master!$AV$20</f>
        <v>Yes</v>
      </c>
    </row>
    <row r="52" spans="2:3" ht="204.75" thickBot="1" x14ac:dyDescent="0.3">
      <c r="B52" s="290" t="s">
        <v>329</v>
      </c>
      <c r="C52" s="179" t="str">
        <f>Master!$AW$20</f>
        <v xml:space="preserve">    IC 8-1-26-1.5  As used in this chapter, "advisory committee" refers to the underground plant protection advisory committee established by section 23 of this chapter.
    IC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  (1) Civil penalties consistent with this chapter.  (2) Participation in education or training programs developed and implemented by the commission.  (3) Warning letters.  (4) Development of a plan to avoid future violations of this
chapter. ... (i) The advisory board may consider the following when making a recommendation under subsection (h): (1) Whether the person found to be in violation of this chapter is a first time or repeat violator. (2) Whether the person found to be in violation of this chapter is: (A) a homeowner or tenant performing excavation or demolition: (i) on the homeowner's or tenant's residential property; and (ii) outside an operator's easement or right of way; or (B) a business entity. (3) The severity of the violation. (j) If the advisory committee determines that: (1) the person found to be in violation of this chapter is a first time violator described in subsection (i)(2)(A); and (2) the violation did not result in physical harm to a person; the advisory committee may not recommend a penalty described in subsection (h)(1) or (h)(4).</v>
      </c>
    </row>
    <row r="53" spans="2:3" ht="26.25" thickBot="1" x14ac:dyDescent="0.3">
      <c r="B53" s="290" t="s">
        <v>330</v>
      </c>
      <c r="C53" s="178" t="str">
        <f>Master!$AX$20</f>
        <v>Yes</v>
      </c>
    </row>
    <row r="54" spans="2:3" ht="192" thickBot="1" x14ac:dyDescent="0.3">
      <c r="B54" s="290" t="s">
        <v>331</v>
      </c>
      <c r="C54" s="179" t="str">
        <f>Master!$AY$20</f>
        <v xml:space="preserve">     IC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IC 8-1-26-19 (a).  A person responsible for emergency excavation or demolition to ameliorate an imminent danger to life, health, property, or loss of service is not required to comply with the notice requirements of section 16 of this chapter. However,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IC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v>
      </c>
    </row>
    <row r="55" spans="2:3" ht="26.25" thickBot="1" x14ac:dyDescent="0.3">
      <c r="B55" s="290" t="s">
        <v>332</v>
      </c>
      <c r="C55" s="178" t="str">
        <f>Master!$AZ$20</f>
        <v>Yes</v>
      </c>
    </row>
    <row r="56" spans="2:3" ht="243" thickBot="1" x14ac:dyDescent="0.3">
      <c r="B56" s="290" t="s">
        <v>333</v>
      </c>
      <c r="C56" s="179" t="str">
        <f>Master!$BA$20</f>
        <v xml:space="preserve">    IC 8-1-26-15 (a).  An operator that has underground facilities located in Indiana must become a member of the association and shall provide the following information to the association … (d) A person that is required, but fails, to maintain membership in the association ... may be subject to a civil penalty in an amount ... not to exceed one hundred dollars ($100). Each day that a person that is required, but fails, to maintain membership in the association constitutes a separate violation for purposes of imposing a fine under this subsection.
    IC 8-1-26-18 (a).  Each operator notified under section 16 of this chapter shall ... supply to the person responsible for the excavation or demolition the following information …  (h)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 not to exceed one thousand dollars ($1,000).  (i) Subsection (h) does not apply to an operator that:(1) is repairing its own underground facilities; or(2) fails to supply required information or provide facility locate markings due to factors beyond the control of the operator.
    IC 8-1-26-19 (a).  A person responsible for emergency excavation or demolition ...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 in locating and providing immediate protection to the operator's underground facilities.…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v>
      </c>
    </row>
    <row r="57" spans="2:3" ht="26.25" thickBot="1" x14ac:dyDescent="0.3">
      <c r="B57" s="290" t="s">
        <v>334</v>
      </c>
      <c r="C57" s="178" t="str">
        <f>Master!$BB$20</f>
        <v>Yes</v>
      </c>
    </row>
    <row r="58" spans="2:3" ht="51.75" thickBot="1" x14ac:dyDescent="0.3">
      <c r="B58" s="290" t="s">
        <v>335</v>
      </c>
      <c r="C58" s="179" t="str">
        <f>Master!$BC$20</f>
        <v xml:space="preserve">    IC 8-1-26-18 (j)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v>
      </c>
    </row>
    <row r="59" spans="2:3" ht="26.25" thickBot="1" x14ac:dyDescent="0.3">
      <c r="B59" s="290" t="s">
        <v>200</v>
      </c>
      <c r="C59" s="178" t="str">
        <f>Master!$BD$20</f>
        <v>Indiana Utility Regulatory Commission
(IC 8-1-26-25)</v>
      </c>
    </row>
    <row r="60" spans="2:3" ht="39" thickBot="1" x14ac:dyDescent="0.3">
      <c r="B60" s="290" t="s">
        <v>336</v>
      </c>
      <c r="C60" s="178" t="str">
        <f>Master!$BE$20</f>
        <v xml:space="preserve">Yes
(Indiana Administrative Code (IAC), Title 170, Indiana Utility Regulatory Commission (IRUC), Article 5 - Gas Utilities, Rule 5. Damage to Underground Facilities, 170 IAC 5-5-1 (b) and 170 IAC 5-5-3.) </v>
      </c>
    </row>
    <row r="61" spans="2:3" ht="51.75" thickBot="1" x14ac:dyDescent="0.3">
      <c r="B61" s="290" t="s">
        <v>651</v>
      </c>
      <c r="C61" s="178" t="str">
        <f>Master!$BF$20</f>
        <v>No</v>
      </c>
    </row>
    <row r="62" spans="2:3" ht="51.75" thickBot="1" x14ac:dyDescent="0.3">
      <c r="B62" s="290" t="s">
        <v>477</v>
      </c>
      <c r="C62" s="178" t="str">
        <f>Master!$BG$20</f>
        <v>No</v>
      </c>
    </row>
    <row r="63" spans="2:3" ht="51.75" thickBot="1" x14ac:dyDescent="0.3">
      <c r="B63" s="290" t="s">
        <v>478</v>
      </c>
      <c r="C63" s="178" t="str">
        <f>Master!$BH$20</f>
        <v xml:space="preserve">Yes
(IAC, Title 170, IURC, Article 5 - Gas Utilities, Rule 5. Damage to Underground Facilities, 170 IAC 5-5-2) </v>
      </c>
    </row>
    <row r="64" spans="2:3" ht="15.75" thickBot="1" x14ac:dyDescent="0.3">
      <c r="B64" s="387" t="s">
        <v>339</v>
      </c>
      <c r="C64" s="387"/>
    </row>
    <row r="65" spans="2:3" ht="39" thickBot="1" x14ac:dyDescent="0.3">
      <c r="B65" s="291" t="s">
        <v>340</v>
      </c>
      <c r="C65" s="163" t="str">
        <f>Master!$BI$20</f>
        <v xml:space="preserve">    Indiana Code (IC), §§ 8-1-26-1 to 8-1-26-26, Damage to Underground Facilities
(http://iga.in.gov/legislative/laws/2018/ic/titles/008)
    Also see One-Call Center Website for Information on State Law.</v>
      </c>
    </row>
    <row r="66" spans="2:3" ht="26.25" thickBot="1" x14ac:dyDescent="0.3">
      <c r="B66" s="291" t="s">
        <v>341</v>
      </c>
      <c r="C66" s="175">
        <f>Master!$BJ$20</f>
        <v>43920</v>
      </c>
    </row>
    <row r="67" spans="2:3" ht="26.25" thickBot="1" x14ac:dyDescent="0.3">
      <c r="B67" s="291" t="s">
        <v>342</v>
      </c>
      <c r="C67" s="184" t="str">
        <f>Master!$BK$20</f>
        <v>Yes</v>
      </c>
    </row>
    <row r="68" spans="2:3" ht="27" thickBot="1" x14ac:dyDescent="0.3">
      <c r="B68" s="291" t="s">
        <v>343</v>
      </c>
      <c r="C68" s="194" t="str">
        <f>Master!$BL$20</f>
        <v>Title 170 Indiana Utility Regulatory Commission, Article 5 - Gas Utilities, Rule 5. Damage to Underground Facilities
(http://www.in.gov/legislative/iac/iac_title?iact=170)</v>
      </c>
    </row>
    <row r="69" spans="2:3" ht="26.25" thickBot="1" x14ac:dyDescent="0.3">
      <c r="B69" s="291" t="s">
        <v>1472</v>
      </c>
      <c r="C69" s="158" t="str">
        <f>Master!$BM$20</f>
        <v>Indiana811  
(http://indiana811.org/)</v>
      </c>
    </row>
    <row r="70" spans="2:3" ht="15.75" thickBot="1" x14ac:dyDescent="0.3">
      <c r="B70" s="381" t="s">
        <v>377</v>
      </c>
      <c r="C70" s="382"/>
    </row>
    <row r="71" spans="2:3" ht="15.75" thickBot="1" x14ac:dyDescent="0.3">
      <c r="B71" s="292" t="s">
        <v>74</v>
      </c>
      <c r="C71" s="179">
        <f>Master!$BN$20</f>
        <v>0</v>
      </c>
    </row>
    <row r="72" spans="2:3" ht="51.75" thickBot="1" x14ac:dyDescent="0.3">
      <c r="B72" s="292" t="s">
        <v>138</v>
      </c>
      <c r="C72" s="182">
        <f>Master!$BO$20</f>
        <v>0</v>
      </c>
    </row>
  </sheetData>
  <mergeCells count="6">
    <mergeCell ref="B70:C70"/>
    <mergeCell ref="B1:C1"/>
    <mergeCell ref="B2:C2"/>
    <mergeCell ref="B23:C23"/>
    <mergeCell ref="B45:C45"/>
    <mergeCell ref="B64:C64"/>
  </mergeCells>
  <hyperlinks>
    <hyperlink ref="C65" r:id="rId1" display="http://www.ai.org/legislative/ic/code/title8/ar1/ch26.html" xr:uid="{00000000-0004-0000-1600-000000000000}"/>
    <hyperlink ref="C68" r:id="rId2" display="http://www.in.gov/legislative/iac/iac_title?iact=170" xr:uid="{00000000-0004-0000-1600-000001000000}"/>
  </hyperlinks>
  <pageMargins left="0.7" right="0.7" top="0.75" bottom="0.75" header="0.3" footer="0.3"/>
  <pageSetup scale="74" fitToHeight="0"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C72"/>
  <sheetViews>
    <sheetView topLeftCell="A59" workbookViewId="0">
      <selection activeCell="B59" sqref="B59"/>
    </sheetView>
  </sheetViews>
  <sheetFormatPr defaultColWidth="9.140625" defaultRowHeight="15" x14ac:dyDescent="0.25"/>
  <cols>
    <col min="1" max="1" width="9.140625" style="171"/>
    <col min="2" max="2" width="30.42578125" style="171" customWidth="1"/>
    <col min="3" max="3" width="83" style="171" customWidth="1"/>
    <col min="4" max="16384" width="9.140625" style="171"/>
  </cols>
  <sheetData>
    <row r="1" spans="2:3" ht="69.95" customHeight="1" thickBot="1" x14ac:dyDescent="0.3">
      <c r="B1" s="383" t="s">
        <v>1380</v>
      </c>
      <c r="C1" s="383"/>
    </row>
    <row r="2" spans="2:3" ht="15.75" thickBot="1" x14ac:dyDescent="0.3">
      <c r="B2" s="390" t="s">
        <v>1424</v>
      </c>
      <c r="C2" s="390"/>
    </row>
    <row r="3" spans="2:3" ht="128.25" thickBot="1" x14ac:dyDescent="0.3">
      <c r="B3" s="172" t="s">
        <v>159</v>
      </c>
      <c r="C3" s="173" t="str">
        <f>Master!$B$21</f>
        <v xml:space="preserve">    Iowa Code § 480.1.4.a.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v>
      </c>
    </row>
    <row r="4" spans="2:3" ht="26.25" thickBot="1" x14ac:dyDescent="0.3">
      <c r="B4" s="172" t="s">
        <v>160</v>
      </c>
      <c r="C4" s="173" t="str">
        <f>Master!$C$21</f>
        <v xml:space="preserve">    Iowa Code § 480.1.5.  “Excavator” means a person proposing to engage or engaging in excavation. </v>
      </c>
    </row>
    <row r="5" spans="2:3" ht="26.25" thickBot="1" x14ac:dyDescent="0.3">
      <c r="B5" s="172" t="s">
        <v>1465</v>
      </c>
      <c r="C5" s="175" t="str">
        <f>Master!$D$21</f>
        <v>Yes</v>
      </c>
    </row>
    <row r="6" spans="2:3" ht="26.25" thickBot="1" x14ac:dyDescent="0.3">
      <c r="B6" s="172" t="s">
        <v>296</v>
      </c>
      <c r="C6" s="175">
        <f>Master!$E$21</f>
        <v>2</v>
      </c>
    </row>
    <row r="7" spans="2:3" ht="90" thickBot="1" x14ac:dyDescent="0.3">
      <c r="B7" s="172" t="s">
        <v>297</v>
      </c>
      <c r="C7" s="176" t="str">
        <f>Master!$F$21</f>
        <v xml:space="preserve">    Iowa Code § 480.1A  This chapter applies to any excavation unless otherwise provided by law. A person shall not engage in any excavation unless the requirements of this chapter have been satisfied.   
    Iowa Code § 480.4.1.a.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v>
      </c>
    </row>
    <row r="8" spans="2:3" ht="26.25" thickBot="1" x14ac:dyDescent="0.3">
      <c r="B8" s="172" t="s">
        <v>298</v>
      </c>
      <c r="C8" s="177" t="str">
        <f>Master!$G$21</f>
        <v>20 days.   
(Iowa Code § 480.4.1.a.)</v>
      </c>
    </row>
    <row r="9" spans="2:3" ht="26.25" thickBot="1" x14ac:dyDescent="0.3">
      <c r="B9" s="172" t="s">
        <v>299</v>
      </c>
      <c r="C9" s="177" t="str">
        <f>Master!$H$21</f>
        <v>Yes
(Iowa Code § 480.4.1.e.)</v>
      </c>
    </row>
    <row r="10" spans="2:3" ht="26.25" thickBot="1" x14ac:dyDescent="0.3">
      <c r="B10" s="172" t="s">
        <v>61</v>
      </c>
      <c r="C10" s="177" t="str">
        <f>Master!$I$21</f>
        <v>18"
(Iowa Code § 480.4.3.c.)</v>
      </c>
    </row>
    <row r="11" spans="2:3" ht="204.75" thickBot="1" x14ac:dyDescent="0.3">
      <c r="B11" s="172" t="s">
        <v>300</v>
      </c>
      <c r="C11" s="176" t="str">
        <f>Master!$J$21</f>
        <v xml:space="preserve">     Iowa Code § 480.4.3.a. (1)  ...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480.4.3.a.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v>
      </c>
    </row>
    <row r="12" spans="2:3" ht="39" thickBot="1" x14ac:dyDescent="0.3">
      <c r="B12" s="172" t="s">
        <v>301</v>
      </c>
      <c r="C12" s="178" t="str">
        <f>Master!$K$21</f>
        <v>Yes
(Iowa Code § 480.4.3.a. (1))</v>
      </c>
    </row>
    <row r="13" spans="2:3" ht="26.25" thickBot="1" x14ac:dyDescent="0.3">
      <c r="B13" s="172" t="s">
        <v>302</v>
      </c>
      <c r="C13" s="178" t="str">
        <f>Master!$L$21</f>
        <v>Yes
(Iowa Code § 480.4.4)</v>
      </c>
    </row>
    <row r="14" spans="2:3" ht="39" thickBot="1" x14ac:dyDescent="0.3">
      <c r="B14" s="172" t="s">
        <v>303</v>
      </c>
      <c r="C14" s="178" t="str">
        <f>Master!$M$21</f>
        <v>No</v>
      </c>
    </row>
    <row r="15" spans="2:3" ht="26.25" thickBot="1" x14ac:dyDescent="0.3">
      <c r="B15" s="172" t="s">
        <v>594</v>
      </c>
      <c r="C15" s="178" t="str">
        <f>Master!$N$21</f>
        <v xml:space="preserve">No 
(Reference Iowa Code § 480.4.3.a (2) and  § 480.4.4) </v>
      </c>
    </row>
    <row r="16" spans="2:3" ht="39" thickBot="1" x14ac:dyDescent="0.3">
      <c r="B16" s="172" t="s">
        <v>305</v>
      </c>
      <c r="C16" s="178" t="str">
        <f>Master!$O$21</f>
        <v>No</v>
      </c>
    </row>
    <row r="17" spans="2:3" ht="39" thickBot="1" x14ac:dyDescent="0.3">
      <c r="B17" s="172" t="s">
        <v>306</v>
      </c>
      <c r="C17" s="178" t="str">
        <f>Master!$P$21</f>
        <v>Yes.   
(Iowa Code § 480.4.1.a.)</v>
      </c>
    </row>
    <row r="18" spans="2:3" ht="26.25" thickBot="1" x14ac:dyDescent="0.3">
      <c r="B18" s="172" t="s">
        <v>307</v>
      </c>
      <c r="C18" s="178" t="str">
        <f>Master!$Q$21</f>
        <v>Yes.   
(Iowa Code § 480.4.5.)</v>
      </c>
    </row>
    <row r="19" spans="2:3" ht="26.25" thickBot="1" x14ac:dyDescent="0.3">
      <c r="B19" s="172" t="s">
        <v>1466</v>
      </c>
      <c r="C19" s="178" t="str">
        <f>Master!$R$21</f>
        <v>No</v>
      </c>
    </row>
    <row r="20" spans="2:3" ht="26.25" thickBot="1" x14ac:dyDescent="0.3">
      <c r="B20" s="172" t="s">
        <v>309</v>
      </c>
      <c r="C20" s="178" t="str">
        <f>Master!$S$21</f>
        <v>Yes   
(Iowa Code § 480.4.5.)</v>
      </c>
    </row>
    <row r="21" spans="2:3" ht="15.75" thickBot="1" x14ac:dyDescent="0.3">
      <c r="B21" s="172" t="s">
        <v>310</v>
      </c>
      <c r="C21" s="178" t="str">
        <f>Master!$T$21</f>
        <v>Yes</v>
      </c>
    </row>
    <row r="22" spans="2:3" ht="90" thickBot="1" x14ac:dyDescent="0.3">
      <c r="B22" s="172" t="s">
        <v>1504</v>
      </c>
      <c r="C22" s="173" t="str">
        <f>Master!$U$21</f>
        <v xml:space="preserve">    Iowa Code § 480.1  4.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 480.4.6 The only exception to this section shall be when an emergency exists.... </v>
      </c>
    </row>
    <row r="23" spans="2:3" ht="15.75" thickBot="1" x14ac:dyDescent="0.3">
      <c r="B23" s="385" t="s">
        <v>60</v>
      </c>
      <c r="C23" s="385"/>
    </row>
    <row r="24" spans="2:3" ht="39" thickBot="1" x14ac:dyDescent="0.3">
      <c r="B24" s="288" t="s">
        <v>153</v>
      </c>
      <c r="C24" s="178">
        <f>Master!$V$21</f>
        <v>2</v>
      </c>
    </row>
    <row r="25" spans="2:3" ht="90" thickBot="1" x14ac:dyDescent="0.3">
      <c r="B25" s="288" t="s">
        <v>312</v>
      </c>
      <c r="C25" s="179" t="str">
        <f>Master!$W$21</f>
        <v xml:space="preserve">    Iowa Code § 480.4.3.a.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v>
      </c>
    </row>
    <row r="26" spans="2:3" ht="26.25" thickBot="1" x14ac:dyDescent="0.3">
      <c r="B26" s="288" t="s">
        <v>313</v>
      </c>
      <c r="C26" s="178" t="str">
        <f>Master!$X$21</f>
        <v>No</v>
      </c>
    </row>
    <row r="27" spans="2:3" ht="39" thickBot="1" x14ac:dyDescent="0.3">
      <c r="B27" s="288" t="s">
        <v>1288</v>
      </c>
      <c r="C27" s="178" t="str">
        <f>Master!$Y$21</f>
        <v>Not addressed.</v>
      </c>
    </row>
    <row r="28" spans="2:3" ht="39" thickBot="1" x14ac:dyDescent="0.3">
      <c r="B28" s="288" t="s">
        <v>1289</v>
      </c>
      <c r="C28" s="178" t="str">
        <f>Master!$Z$21</f>
        <v>No
(Iowa Code § 480.5)</v>
      </c>
    </row>
    <row r="29" spans="2:3" ht="39" thickBot="1" x14ac:dyDescent="0.3">
      <c r="B29" s="288" t="s">
        <v>314</v>
      </c>
      <c r="C29" s="178" t="str">
        <f>Master!$AA$21</f>
        <v>Not addressed</v>
      </c>
    </row>
    <row r="30" spans="2:3" ht="51.75" thickBot="1" x14ac:dyDescent="0.3">
      <c r="B30" s="288" t="s">
        <v>315</v>
      </c>
      <c r="C30" s="178" t="str">
        <f>Master!$AB$21</f>
        <v>No
(Reference Iowa Code § 480.1.10. “Underground facility” ... does
not include sanitary sewer laterals …")</v>
      </c>
    </row>
    <row r="31" spans="2:3" ht="51.75" thickBot="1" x14ac:dyDescent="0.3">
      <c r="B31" s="288" t="s">
        <v>316</v>
      </c>
      <c r="C31" s="178" t="str">
        <f>Master!$AC$21</f>
        <v>No</v>
      </c>
    </row>
    <row r="32" spans="2:3" ht="39" thickBot="1" x14ac:dyDescent="0.3">
      <c r="B32" s="288" t="s">
        <v>1290</v>
      </c>
      <c r="C32" s="178" t="str">
        <f>Master!$AD$21</f>
        <v>Not addressed.</v>
      </c>
    </row>
    <row r="33" spans="2:3" ht="39" thickBot="1" x14ac:dyDescent="0.3">
      <c r="B33" s="288" t="s">
        <v>1291</v>
      </c>
      <c r="C33" s="178" t="str">
        <f>Master!$AE$21</f>
        <v>No</v>
      </c>
    </row>
    <row r="34" spans="2:3" ht="39" thickBot="1" x14ac:dyDescent="0.3">
      <c r="B34" s="288" t="s">
        <v>1281</v>
      </c>
      <c r="C34" s="178" t="str">
        <f>Master!$AF$21</f>
        <v>Not addressed</v>
      </c>
    </row>
    <row r="35" spans="2:3" ht="39" thickBot="1" x14ac:dyDescent="0.3">
      <c r="B35" s="288" t="s">
        <v>1467</v>
      </c>
      <c r="C35" s="178" t="str">
        <f>Master!$AG$21</f>
        <v xml:space="preserve">Yes </v>
      </c>
    </row>
    <row r="36" spans="2:3" ht="102.75" thickBot="1" x14ac:dyDescent="0.3">
      <c r="B36" s="288" t="s">
        <v>1468</v>
      </c>
      <c r="C36" s="179" t="str">
        <f>Master!$AH$21</f>
        <v xml:space="preserve">   Iowa Code § 480.4.3.a. (1)  ... The operator shall complete such locating and marking, and shall notify the notification center that the marking is complete within forty-eight hours after receiving the notice, excluding Saturdays, Sundays, and legal holiday 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v>
      </c>
    </row>
    <row r="37" spans="2:3" ht="26.25" thickBot="1" x14ac:dyDescent="0.3">
      <c r="B37" s="288" t="s">
        <v>1282</v>
      </c>
      <c r="C37" s="178" t="str">
        <f>Master!$AI$21</f>
        <v>No</v>
      </c>
    </row>
    <row r="38" spans="2:3" ht="51.75" thickBot="1" x14ac:dyDescent="0.3">
      <c r="B38" s="288" t="s">
        <v>317</v>
      </c>
      <c r="C38" s="178" t="str">
        <f>Master!$AJ$21</f>
        <v>No</v>
      </c>
    </row>
    <row r="39" spans="2:3" ht="51.75" thickBot="1" x14ac:dyDescent="0.3">
      <c r="B39" s="288" t="s">
        <v>318</v>
      </c>
      <c r="C39" s="178" t="str">
        <f>Master!$AK$21</f>
        <v>Not addressed.</v>
      </c>
    </row>
    <row r="40" spans="2:3" ht="39" thickBot="1" x14ac:dyDescent="0.3">
      <c r="B40" s="288" t="s">
        <v>319</v>
      </c>
      <c r="C40" s="178" t="str">
        <f>Master!$AL$21</f>
        <v>No</v>
      </c>
    </row>
    <row r="41" spans="2:3" ht="51.75" thickBot="1" x14ac:dyDescent="0.3">
      <c r="B41" s="288" t="s">
        <v>1292</v>
      </c>
      <c r="C41" s="178" t="str">
        <f>Master!$AM$21</f>
        <v>Not addressed.</v>
      </c>
    </row>
    <row r="42" spans="2:3" ht="39" thickBot="1" x14ac:dyDescent="0.3">
      <c r="B42" s="288" t="s">
        <v>1293</v>
      </c>
      <c r="C42" s="178" t="str">
        <f>Master!$AN$21</f>
        <v>No</v>
      </c>
    </row>
    <row r="43" spans="2:3" ht="39" thickBot="1" x14ac:dyDescent="0.3">
      <c r="B43" s="288" t="s">
        <v>320</v>
      </c>
      <c r="C43" s="178" t="str">
        <f>Master!$AO$21</f>
        <v>Not addressed.</v>
      </c>
    </row>
    <row r="44" spans="2:3" ht="15.75" thickBot="1" x14ac:dyDescent="0.3">
      <c r="B44" s="288" t="s">
        <v>321</v>
      </c>
      <c r="C44" s="178" t="str">
        <f>Master!$AP$21</f>
        <v>No</v>
      </c>
    </row>
    <row r="45" spans="2:3" ht="15.75" thickBot="1" x14ac:dyDescent="0.3">
      <c r="B45" s="386" t="s">
        <v>322</v>
      </c>
      <c r="C45" s="386"/>
    </row>
    <row r="46" spans="2:3" ht="26.25" thickBot="1" x14ac:dyDescent="0.3">
      <c r="B46" s="290" t="s">
        <v>1469</v>
      </c>
      <c r="C46" s="178" t="str">
        <f>Master!$AQ$21</f>
        <v>Yes
(Iowa Code § 480.3.3)</v>
      </c>
    </row>
    <row r="47" spans="2:3" ht="26.25" thickBot="1" x14ac:dyDescent="0.3">
      <c r="B47" s="290" t="s">
        <v>1470</v>
      </c>
      <c r="C47" s="178" t="str">
        <f>Master!$AR$21</f>
        <v>Yes</v>
      </c>
    </row>
    <row r="48" spans="2:3" ht="51.75" thickBot="1" x14ac:dyDescent="0.3">
      <c r="B48" s="290" t="s">
        <v>1471</v>
      </c>
      <c r="C48" s="179" t="str">
        <f>Master!$AS$21</f>
        <v xml:space="preserve">    Iowa Code § 480.1.8.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v>
      </c>
    </row>
    <row r="49" spans="2:3" ht="26.25" thickBot="1" x14ac:dyDescent="0.3">
      <c r="B49" s="290" t="s">
        <v>326</v>
      </c>
      <c r="C49" s="178" t="str">
        <f>Master!$AT$21</f>
        <v>No</v>
      </c>
    </row>
    <row r="50" spans="2:3" ht="26.25" thickBot="1" x14ac:dyDescent="0.3">
      <c r="B50" s="290" t="s">
        <v>327</v>
      </c>
      <c r="C50" s="178" t="str">
        <f>Master!$AU$21</f>
        <v>Not addressed.
(Reference Iowa Code § 480.3.1.a.)</v>
      </c>
    </row>
    <row r="51" spans="2:3" ht="39" thickBot="1" x14ac:dyDescent="0.3">
      <c r="B51" s="290" t="s">
        <v>328</v>
      </c>
      <c r="C51" s="178" t="str">
        <f>Master!$AV$21</f>
        <v>No</v>
      </c>
    </row>
    <row r="52" spans="2:3" ht="39" thickBot="1" x14ac:dyDescent="0.3">
      <c r="B52" s="290" t="s">
        <v>329</v>
      </c>
      <c r="C52" s="178" t="str">
        <f>Master!$AW$21</f>
        <v>Not addressed.</v>
      </c>
    </row>
    <row r="53" spans="2:3" ht="26.25" thickBot="1" x14ac:dyDescent="0.3">
      <c r="B53" s="290" t="s">
        <v>330</v>
      </c>
      <c r="C53" s="178" t="str">
        <f>Master!$AX$21</f>
        <v>Yes</v>
      </c>
    </row>
    <row r="54" spans="2:3" ht="77.25" thickBot="1" x14ac:dyDescent="0.3">
      <c r="B54" s="290" t="s">
        <v>331</v>
      </c>
      <c r="C54" s="179" t="str">
        <f>Master!$AY$21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5" spans="2:3" ht="26.25" thickBot="1" x14ac:dyDescent="0.3">
      <c r="B55" s="290" t="s">
        <v>332</v>
      </c>
      <c r="C55" s="178" t="str">
        <f>Master!$AZ$21</f>
        <v>Yes</v>
      </c>
    </row>
    <row r="56" spans="2:3" ht="77.25" thickBot="1" x14ac:dyDescent="0.3">
      <c r="B56" s="290" t="s">
        <v>333</v>
      </c>
      <c r="C56" s="179" t="str">
        <f>Master!$BA$21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7" spans="2:3" ht="26.25" thickBot="1" x14ac:dyDescent="0.3">
      <c r="B57" s="290" t="s">
        <v>334</v>
      </c>
      <c r="C57" s="178" t="str">
        <f>Master!$BB$21</f>
        <v>Yes</v>
      </c>
    </row>
    <row r="58" spans="2:3" ht="77.25" thickBot="1" x14ac:dyDescent="0.3">
      <c r="B58" s="290" t="s">
        <v>335</v>
      </c>
      <c r="C58" s="179" t="str">
        <f>Master!$BC$21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9" spans="2:3" ht="26.25" thickBot="1" x14ac:dyDescent="0.3">
      <c r="B59" s="290" t="s">
        <v>200</v>
      </c>
      <c r="C59" s="178" t="str">
        <f>Master!$BD$21</f>
        <v xml:space="preserve">Attorney General
(Iowa Code § 480.6.2.) </v>
      </c>
    </row>
    <row r="60" spans="2:3" ht="39" thickBot="1" x14ac:dyDescent="0.3">
      <c r="B60" s="290" t="s">
        <v>336</v>
      </c>
      <c r="C60" s="178" t="str">
        <f>Master!$BE$21</f>
        <v>No</v>
      </c>
    </row>
    <row r="61" spans="2:3" ht="51.75" thickBot="1" x14ac:dyDescent="0.3">
      <c r="B61" s="290" t="s">
        <v>651</v>
      </c>
      <c r="C61" s="178" t="str">
        <f>Master!$BF$21</f>
        <v>No</v>
      </c>
    </row>
    <row r="62" spans="2:3" ht="51.75" thickBot="1" x14ac:dyDescent="0.3">
      <c r="B62" s="290" t="s">
        <v>477</v>
      </c>
      <c r="C62" s="178" t="str">
        <f>Master!$BG$21</f>
        <v>No</v>
      </c>
    </row>
    <row r="63" spans="2:3" ht="51.75" thickBot="1" x14ac:dyDescent="0.3">
      <c r="B63" s="290" t="s">
        <v>478</v>
      </c>
      <c r="C63" s="178" t="str">
        <f>Master!$BH$21</f>
        <v>No</v>
      </c>
    </row>
    <row r="64" spans="2:3" ht="15.75" thickBot="1" x14ac:dyDescent="0.3">
      <c r="B64" s="387" t="s">
        <v>339</v>
      </c>
      <c r="C64" s="387"/>
    </row>
    <row r="65" spans="2:3" ht="51.75" thickBot="1" x14ac:dyDescent="0.3">
      <c r="B65" s="291" t="s">
        <v>340</v>
      </c>
      <c r="C65" s="178" t="str">
        <f>Master!$BI$21</f>
        <v xml:space="preserve">    Iowa Code Title XI, Subtitle 5, Chapter 480 - Underground Facilities Information, §§ 480.1 to 480.10  
(https://www.legis.iowa.gov/law/iowaCode)
    Also see One-Call Center Website for Information on State Law.</v>
      </c>
    </row>
    <row r="66" spans="2:3" ht="26.25" thickBot="1" x14ac:dyDescent="0.3">
      <c r="B66" s="291" t="s">
        <v>341</v>
      </c>
      <c r="C66" s="184">
        <f>Master!$BJ$21</f>
        <v>43180</v>
      </c>
    </row>
    <row r="67" spans="2:3" ht="26.25" thickBot="1" x14ac:dyDescent="0.3">
      <c r="B67" s="291" t="s">
        <v>342</v>
      </c>
      <c r="C67" s="184" t="str">
        <f>Master!$BK$21</f>
        <v>No</v>
      </c>
    </row>
    <row r="68" spans="2:3" ht="26.25" thickBot="1" x14ac:dyDescent="0.3">
      <c r="B68" s="291" t="s">
        <v>343</v>
      </c>
      <c r="C68" s="184" t="str">
        <f>Master!$BL$21</f>
        <v>None</v>
      </c>
    </row>
    <row r="69" spans="2:3" ht="26.25" thickBot="1" x14ac:dyDescent="0.3">
      <c r="B69" s="291" t="s">
        <v>1472</v>
      </c>
      <c r="C69" s="158" t="str">
        <f>Master!$BM$21</f>
        <v>Iowa One Call
(http://www.iowaonecall.com/)</v>
      </c>
    </row>
    <row r="70" spans="2:3" ht="15.75" thickBot="1" x14ac:dyDescent="0.3">
      <c r="B70" s="381" t="s">
        <v>377</v>
      </c>
      <c r="C70" s="382"/>
    </row>
    <row r="71" spans="2:3" ht="141" thickBot="1" x14ac:dyDescent="0.3">
      <c r="B71" s="292" t="s">
        <v>74</v>
      </c>
      <c r="C71" s="179" t="str">
        <f>Master!$BN$21</f>
        <v xml:space="preserve">    Note 1: Electronic positive response is not addressed in the Iowa Code; however, Iowa One Call does offer the use of the "Ticket Check" electronic positive response system.  Also, Iowa Code § 480.2 states "The board shall implement the latest and most cost-effective technological improvements for the center in order to provide operators and excavators with the most accurate data available and in a timely manner to allow operators and excavators to perform their responsibilities with the minimum amount of interruptions."
    Note 2:  Design requests are not addressed in the Iowa Code; however, Iowa One Call does offer the use of the "Design Request System" for professional designers/engineers. 
    Note 3:  Iowa Code, Chapter 480, Underground Facilities Information, can also be found in Volume IV, Code of Iowa, containing "All Statutes of a General and Permanent Nature, at:  https://www.legis.iowa.gov/docs/publications/ICV/850336.pdf</v>
      </c>
    </row>
    <row r="72" spans="2:3" ht="51.75" thickBot="1" x14ac:dyDescent="0.3">
      <c r="B72" s="292" t="s">
        <v>138</v>
      </c>
      <c r="C72" s="182">
        <f>Master!$BO$21</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83" t="s">
        <v>1381</v>
      </c>
      <c r="C1" s="383"/>
    </row>
    <row r="2" spans="2:3" ht="15.75" thickBot="1" x14ac:dyDescent="0.3">
      <c r="B2" s="390" t="s">
        <v>1424</v>
      </c>
      <c r="C2" s="390"/>
    </row>
    <row r="3" spans="2:3" ht="51.75" thickBot="1" x14ac:dyDescent="0.3">
      <c r="B3" s="172" t="s">
        <v>159</v>
      </c>
      <c r="C3" s="173" t="str">
        <f>Master!$B$22</f>
        <v xml:space="preserve">    Kansas Statute Annotated (K.S.A.) § 66-1802. (d) "Excavation"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v>
      </c>
    </row>
    <row r="4" spans="2:3" ht="51.75" thickBot="1" x14ac:dyDescent="0.3">
      <c r="B4" s="172" t="s">
        <v>160</v>
      </c>
      <c r="C4" s="173" t="str">
        <f>Master!$C$22</f>
        <v xml:space="preserve">    K.S.A. § 66-1802. (e) "Excavator" means any person who engages directly in excavation activities within the state of Kansas, but shall not include any occupant of a dwelling who: (1) Uses such dwelling as a primary residence; and (2) excavates on the premises of such dwelling. ... (m) Person means any individual, partnership, corporation, association, franchise holder, state, city, county or any governmental subdivision or instrumentality of a state and its employees, agents or legal representatives.</v>
      </c>
    </row>
    <row r="5" spans="2:3" ht="26.25" thickBot="1" x14ac:dyDescent="0.3">
      <c r="B5" s="172" t="s">
        <v>1465</v>
      </c>
      <c r="C5" s="175" t="str">
        <f>Master!$D$22</f>
        <v>Yes</v>
      </c>
    </row>
    <row r="6" spans="2:3" ht="26.25" thickBot="1" x14ac:dyDescent="0.3">
      <c r="B6" s="172" t="s">
        <v>296</v>
      </c>
      <c r="C6" s="177" t="str">
        <f>Master!$E$22</f>
        <v>2
(K.S.A. § 66-1804. (b))</v>
      </c>
    </row>
    <row r="7" spans="2:3" ht="255.75" thickBot="1" x14ac:dyDescent="0.3">
      <c r="B7" s="172" t="s">
        <v>297</v>
      </c>
      <c r="C7" s="176" t="str">
        <f>Master!$F$22</f>
        <v xml:space="preserve">    K.S.A. § 66-1802. (q)  Tier 1 facility means an underground facility used for transporting, gathering, storing, conveying, transmitting or distributing gas, electricity, communications, crude oil, refined or reprocessed petroleum, petroleum products or hazardous liquids.  (r)  Tier 2 facility means an underground facility used for transporting, gathering, storing, conveying, transmitting or distributing potable water or sanitary sewage. (s)  "Tier 3 facility" means a water or wastewater system utility which serves more than 20,000 customers who elects to be a tier 3 member of the notification center pursuant to this subsection. 
    K.S.A. § 66-1803.  An excavator shall not engage in excavation near the location of any underground facility without first having ascertained, in the manner prescribed in this act, a location of all underground facilities in the proposed area of the excavation.
    K.S.A.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K.S.A. § 66-1807.  (a) In the case of an emergency ... excavation, maintenance or repairs may be made without using explosives, if notice and advice thereof, whether in writing or otherwise are given to the operator or notification center as soon as reasonably possible.
   Kansas Administrative Regulations (KAR)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v>
      </c>
    </row>
    <row r="8" spans="2:3" ht="26.25" thickBot="1" x14ac:dyDescent="0.3">
      <c r="B8" s="172" t="s">
        <v>298</v>
      </c>
      <c r="C8" s="177" t="str">
        <f>Master!$G$22</f>
        <v>15
(K.S.A. § 66-1804. (c))</v>
      </c>
    </row>
    <row r="9" spans="2:3" ht="39" thickBot="1" x14ac:dyDescent="0.3">
      <c r="B9" s="172" t="s">
        <v>299</v>
      </c>
      <c r="C9" s="177" t="str">
        <f>Master!$H$22</f>
        <v>Yes
(K.S.A. § 66-1804. (f), and 
KAR § 82-14-3. (s))</v>
      </c>
    </row>
    <row r="10" spans="2:3" ht="102.75" thickBot="1" x14ac:dyDescent="0.3">
      <c r="B10" s="172" t="s">
        <v>61</v>
      </c>
      <c r="C10" s="183" t="str">
        <f>Master!$I$22</f>
        <v xml:space="preserve">    K.S.A. § 66-1802. (t)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KAR § 82-14-1. (r) Tolerance zone has the meaning specified in K.S.A. 66-1802 and amendments thereto.  The tolerance zone shall not be greater than the following:  (1) 25 inches for each tier 1 facility; and  (2) 61 inches for each tier 2 facility.</v>
      </c>
    </row>
    <row r="11" spans="2:3" ht="115.5" thickBot="1" x14ac:dyDescent="0.3">
      <c r="B11" s="172" t="s">
        <v>300</v>
      </c>
      <c r="C11" s="176" t="str">
        <f>Master!$J$22</f>
        <v xml:space="preserve">    K.S.A.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v>
      </c>
    </row>
    <row r="12" spans="2:3" ht="39" thickBot="1" x14ac:dyDescent="0.3">
      <c r="B12" s="172" t="s">
        <v>301</v>
      </c>
      <c r="C12" s="178" t="str">
        <f>Master!$K$22</f>
        <v>Yes
(KAR § 82-14-1 (n))</v>
      </c>
    </row>
    <row r="13" spans="2:3" ht="26.25" thickBot="1" x14ac:dyDescent="0.3">
      <c r="B13" s="172" t="s">
        <v>302</v>
      </c>
      <c r="C13" s="178" t="str">
        <f>Master!$L$22</f>
        <v>Yes
(KAR § 82-14-1 (n))</v>
      </c>
    </row>
    <row r="14" spans="2:3" ht="39" thickBot="1" x14ac:dyDescent="0.3">
      <c r="B14" s="172" t="s">
        <v>303</v>
      </c>
      <c r="C14" s="178" t="str">
        <f>Master!$M$22</f>
        <v>No
(Reference K.S.A. § 66-1806. (e) and (f))</v>
      </c>
    </row>
    <row r="15" spans="2:3" ht="26.25" thickBot="1" x14ac:dyDescent="0.3">
      <c r="B15" s="172" t="s">
        <v>594</v>
      </c>
      <c r="C15" s="178" t="str">
        <f>Master!$N$22</f>
        <v>No
(Reference K.S.A. § 66-1806. (e))</v>
      </c>
    </row>
    <row r="16" spans="2:3" ht="39" thickBot="1" x14ac:dyDescent="0.3">
      <c r="B16" s="172" t="s">
        <v>305</v>
      </c>
      <c r="C16" s="178" t="str">
        <f>Master!$O$22</f>
        <v>Yes
(K.S.A. § 66-1809. (b), and 
KAR § 82-14-2. (j))</v>
      </c>
    </row>
    <row r="17" spans="2:3" ht="39" thickBot="1" x14ac:dyDescent="0.3">
      <c r="B17" s="172" t="s">
        <v>306</v>
      </c>
      <c r="C17" s="178" t="str">
        <f>Master!$P$22</f>
        <v>Yes
(K.S.A. § 66-1804. (a), and 
KAR § 82-14-2.)</v>
      </c>
    </row>
    <row r="18" spans="2:3" ht="39" thickBot="1" x14ac:dyDescent="0.3">
      <c r="B18" s="172" t="s">
        <v>307</v>
      </c>
      <c r="C18" s="178" t="str">
        <f>Master!$Q$22</f>
        <v>Yes
(K.S.A. § 66-1810, and 
KAR § 82-14-2. (k))</v>
      </c>
    </row>
    <row r="19" spans="2:3" ht="26.25" thickBot="1" x14ac:dyDescent="0.3">
      <c r="B19" s="172" t="s">
        <v>1466</v>
      </c>
      <c r="C19" s="178" t="str">
        <f>Master!$R$22</f>
        <v>No</v>
      </c>
    </row>
    <row r="20" spans="2:3" ht="26.25" thickBot="1" x14ac:dyDescent="0.3">
      <c r="B20" s="172" t="s">
        <v>309</v>
      </c>
      <c r="C20" s="178" t="str">
        <f>Master!$S$22</f>
        <v>Yes
(K.S.A. § 66-1810)</v>
      </c>
    </row>
    <row r="21" spans="2:3" ht="15.75" thickBot="1" x14ac:dyDescent="0.3">
      <c r="B21" s="172" t="s">
        <v>310</v>
      </c>
      <c r="C21" s="178" t="str">
        <f>Master!$T$22</f>
        <v>Yes</v>
      </c>
    </row>
    <row r="22" spans="2:3" ht="166.5" thickBot="1" x14ac:dyDescent="0.3">
      <c r="B22" s="172" t="s">
        <v>1504</v>
      </c>
      <c r="C22" s="173" t="str">
        <f>Master!$U$22</f>
        <v xml:space="preserve">    K.S.A. § 66-1802.  (d)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(e)  Excavator means any person who engages directly in excavation activities within the state of Kansas, but shall not include any occupant of a dwelling who: (1) Uses such dwelling as a primary residence; and (2) excavates on the premises of such dwelling.  
    K.S.A. § 66-1804.  (a) Except in the case of an emergency, an excavator shall serve notice of intent of excavation ... on each operator having underground tier 1 facilities located in the proposed area of excavation.... (g) The provisions of this section shall not apply to a pre-engineered project or a permitted project, except that the excavators shall be required to give notification in accordance with this section prior to starting such project.
    K.S.A. § 66-1807.  (a) In the case of an emergency ...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v>
      </c>
    </row>
    <row r="23" spans="2:3" ht="15.75" thickBot="1" x14ac:dyDescent="0.3">
      <c r="B23" s="385" t="s">
        <v>60</v>
      </c>
      <c r="C23" s="385"/>
    </row>
    <row r="24" spans="2:3" ht="39" thickBot="1" x14ac:dyDescent="0.3">
      <c r="B24" s="288" t="s">
        <v>153</v>
      </c>
      <c r="C24" s="178">
        <f>Master!$V$22</f>
        <v>2</v>
      </c>
    </row>
    <row r="25" spans="2:3" ht="383.25" thickBot="1" x14ac:dyDescent="0.3">
      <c r="B25" s="288" t="s">
        <v>312</v>
      </c>
      <c r="C25" s="179" t="str">
        <f>Master!$W$22</f>
        <v xml:space="preserve">    K.S.A.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(b) If the operator of tier 2 facilities cannot accurately mark the tolerance zone, such operator shall mark the approximate location to the best of its ability, notify the excavator that the markings may not be accurate, and provide additional guidance to the excavator in locating the facilities as needed during the excavation.  (c) The operator of tier 2 facilities shall not be required to provide notification of the tolerance zone for facilities which are at a depth at least two feet deeper than the excavator plans to excavate but does have to notify the excavator of their existence.  (d)(1)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 (2) If the operator of a tier 1 facility is a provider of electricity, the duty of the operator to mark shall not extend to another person's side of the point where ownership of the facility changes from the operator to another person as determined by the operator's rules and regulations, tariffs, service or membership agreements or other similar documents.
(e) If the excavator notifies the notification center, within two working days after the initial identification of the 
    KAR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or separate agreements between the parties, the operator of a tier 2 facility shall perform one of the following within the two working days before the excavation scheduled start date assigned by the notification center or the tier 2 member or tier 3 member, whichever is later: (1) Mark the location of its facilities according to the requirements of subsections (m) and (n) in the area described in the notice of intent of excavation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(h) Each operator of a tier 2 facility that notifies an excavator of its election to require a tolerance zone of 60 inches shall record and maintain the following records of the notification for at least two years: ... (i) Each operator of a tier 2 facility that notifies an excavator of its election not to provide locates for its facilities that are expected to be two feet deeper than the excavator’s maximum planned excavation depth shall record and maintain the following records of the notification for at least two years: ... (j) If the operator of a tier 2 facility is unable to provide the location of its facilities within a 60-inch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v>
      </c>
    </row>
    <row r="26" spans="2:3" ht="26.25" thickBot="1" x14ac:dyDescent="0.3">
      <c r="B26" s="288" t="s">
        <v>313</v>
      </c>
      <c r="C26" s="178" t="str">
        <f>Master!$X$22</f>
        <v>No</v>
      </c>
    </row>
    <row r="27" spans="2:3" ht="39" thickBot="1" x14ac:dyDescent="0.3">
      <c r="B27" s="288" t="s">
        <v>1288</v>
      </c>
      <c r="C27" s="179" t="str">
        <f>Master!$Y$22</f>
        <v xml:space="preserve">    Not addressed. (Only reference is KAR § 82-14-3. (e)  Each tier 3 member shall perform the following: … (8) employ at least two technically qualified individuals whose job function is dedicated to the location of underground utilities.)</v>
      </c>
    </row>
    <row r="28" spans="2:3" ht="39" thickBot="1" x14ac:dyDescent="0.3">
      <c r="B28" s="288" t="s">
        <v>1289</v>
      </c>
      <c r="C28" s="178" t="str">
        <f>Master!$Z$22</f>
        <v>No</v>
      </c>
    </row>
    <row r="29" spans="2:3" ht="39" thickBot="1" x14ac:dyDescent="0.3">
      <c r="B29" s="288" t="s">
        <v>314</v>
      </c>
      <c r="C29" s="178" t="str">
        <f>Master!$AA$22</f>
        <v>Not addressed.
(Reference KAR § 82-14-3. (l) and (m))</v>
      </c>
    </row>
    <row r="30" spans="2:3" ht="51.75" thickBot="1" x14ac:dyDescent="0.3">
      <c r="B30" s="288" t="s">
        <v>315</v>
      </c>
      <c r="C30" s="178" t="str">
        <f>Master!$Z$22</f>
        <v>No</v>
      </c>
    </row>
    <row r="31" spans="2:3" ht="51.75" thickBot="1" x14ac:dyDescent="0.3">
      <c r="B31" s="288" t="s">
        <v>316</v>
      </c>
      <c r="C31" s="178" t="str">
        <f>Master!$AC$22</f>
        <v>No</v>
      </c>
    </row>
    <row r="32" spans="2:3" ht="39" thickBot="1" x14ac:dyDescent="0.3">
      <c r="B32" s="288" t="s">
        <v>1290</v>
      </c>
      <c r="C32" s="178" t="str">
        <f>Master!$AD$22</f>
        <v>Not addressed.</v>
      </c>
    </row>
    <row r="33" spans="2:3" ht="39" thickBot="1" x14ac:dyDescent="0.3">
      <c r="B33" s="288" t="s">
        <v>1291</v>
      </c>
      <c r="C33" s="178" t="str">
        <f>Master!$AE$22</f>
        <v>No</v>
      </c>
    </row>
    <row r="34" spans="2:3" ht="39" thickBot="1" x14ac:dyDescent="0.3">
      <c r="B34" s="288" t="s">
        <v>1281</v>
      </c>
      <c r="C34" s="178" t="str">
        <f>Master!$AF$22</f>
        <v xml:space="preserve">Not addressed.
(Reference K.S.A. § 66-1806. (a), and KAR § 82-14-3. (l)) </v>
      </c>
    </row>
    <row r="35" spans="2:3" ht="39" thickBot="1" x14ac:dyDescent="0.3">
      <c r="B35" s="288" t="s">
        <v>1467</v>
      </c>
      <c r="C35" s="178" t="str">
        <f>Master!$AG$22</f>
        <v>No</v>
      </c>
    </row>
    <row r="36" spans="2:3" ht="39" thickBot="1" x14ac:dyDescent="0.3">
      <c r="B36" s="288" t="s">
        <v>1468</v>
      </c>
      <c r="C36" s="178" t="str">
        <f>Master!$AH$22</f>
        <v>Not addressed</v>
      </c>
    </row>
    <row r="37" spans="2:3" ht="26.25" thickBot="1" x14ac:dyDescent="0.3">
      <c r="B37" s="288" t="s">
        <v>1282</v>
      </c>
      <c r="C37" s="178" t="str">
        <f>Master!$AI$22</f>
        <v>No</v>
      </c>
    </row>
    <row r="38" spans="2:3" ht="51.75" thickBot="1" x14ac:dyDescent="0.3">
      <c r="B38" s="288" t="s">
        <v>317</v>
      </c>
      <c r="C38" s="178" t="str">
        <f>Master!$AJ$22</f>
        <v>Yes</v>
      </c>
    </row>
    <row r="39" spans="2:3" ht="51.75" thickBot="1" x14ac:dyDescent="0.3">
      <c r="B39" s="288" t="s">
        <v>318</v>
      </c>
      <c r="C39" s="179" t="str">
        <f>Master!$AK$22</f>
        <v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 ...</v>
      </c>
    </row>
    <row r="40" spans="2:3" ht="39" thickBot="1" x14ac:dyDescent="0.3">
      <c r="B40" s="288" t="s">
        <v>319</v>
      </c>
      <c r="C40" s="178" t="str">
        <f>Master!$AL$22</f>
        <v>Yes</v>
      </c>
    </row>
    <row r="41" spans="2:3" ht="51.75" thickBot="1" x14ac:dyDescent="0.3">
      <c r="B41" s="288" t="s">
        <v>1292</v>
      </c>
      <c r="C41" s="179" t="str">
        <f>Master!$AM$22</f>
        <v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v>
      </c>
    </row>
    <row r="42" spans="2:3" ht="39" thickBot="1" x14ac:dyDescent="0.3">
      <c r="B42" s="288" t="s">
        <v>1293</v>
      </c>
      <c r="C42" s="178" t="str">
        <f>Master!$AN$22</f>
        <v>Yes</v>
      </c>
    </row>
    <row r="43" spans="2:3" ht="153.75" thickBot="1" x14ac:dyDescent="0.3">
      <c r="B43" s="288" t="s">
        <v>320</v>
      </c>
      <c r="C43" s="179" t="str">
        <f>Master!$AO$22</f>
        <v xml:space="preserve">    K.S.A. § 66-1802. (g)  Locatable facility means facilities for which the tolerance zone can be determined by the operator using generally accepted practices such as as-built construction drawings, system maps, probes, locator devices or any other type of proven technology for locating.
    K.S.A. § 66-1806  (i)  All tier 1 facilities installed by an operator after January 1, 2003, shall be locatable.  (j)  All tier 2 facilities installed by an operator after July 1, 2008, shall be locatable.
   KAR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KAR § 82-14-3 (k) Each tier 2 facility constructed, replaced, or repaired after July 1, 2008 shall be locatable. Location data shall be maintained in the form of maps or any other format as determined by the operator.</v>
      </c>
    </row>
    <row r="44" spans="2:3" ht="26.25" thickBot="1" x14ac:dyDescent="0.3">
      <c r="B44" s="288" t="s">
        <v>321</v>
      </c>
      <c r="C44" s="178" t="str">
        <f>Master!$AP$22</f>
        <v xml:space="preserve">Yes
(Reference K.S.A. § 66-1802. (l), and KAR § 82-14-2. (g)) </v>
      </c>
    </row>
    <row r="45" spans="2:3" ht="15.75" thickBot="1" x14ac:dyDescent="0.3">
      <c r="B45" s="386" t="s">
        <v>322</v>
      </c>
      <c r="C45" s="386"/>
    </row>
    <row r="46" spans="2:3" ht="26.25" thickBot="1" x14ac:dyDescent="0.3">
      <c r="B46" s="290" t="s">
        <v>1469</v>
      </c>
      <c r="C46" s="178" t="str">
        <f>Master!$AQ$22</f>
        <v>Yes
(K.S.A. § 66-1805. (a))</v>
      </c>
    </row>
    <row r="47" spans="2:3" ht="26.25" thickBot="1" x14ac:dyDescent="0.3">
      <c r="B47" s="290" t="s">
        <v>1470</v>
      </c>
      <c r="C47" s="178" t="str">
        <f>Master!$AR$22</f>
        <v>No</v>
      </c>
    </row>
    <row r="48" spans="2:3" ht="77.25" thickBot="1" x14ac:dyDescent="0.3">
      <c r="B48" s="290" t="s">
        <v>1471</v>
      </c>
      <c r="C48" s="179" t="str">
        <f>Master!$AS$22</f>
        <v xml:space="preserve">    Not addressed.
    (Reference K.S.A. § 66-1805. (a) This act recognizes the establishment of a single notification center for the state of Kansas. Each operator who has an underground facility shall become a member of the notification center.  Also reference KAR § 82-11-4.  The federal rules and regulations titled Transportation of Natural and Other Gas by Pipeline: Minimum Federal Safety Standards, 49 C.F.R. Part 192 ... are adopted by reference....  Per 49 CFR Part 192.614(b) ... an operator must perform the duties of paragraph (c)(3) of this section through participation in a one-call system, if that one-call system is a qualified one-call system.) </v>
      </c>
    </row>
    <row r="49" spans="2:3" ht="26.25" thickBot="1" x14ac:dyDescent="0.3">
      <c r="B49" s="290" t="s">
        <v>326</v>
      </c>
      <c r="C49" s="178" t="str">
        <f>Master!$AT$22</f>
        <v>Yes</v>
      </c>
    </row>
    <row r="50" spans="2:3" ht="26.25" thickBot="1" x14ac:dyDescent="0.3">
      <c r="B50" s="290" t="s">
        <v>327</v>
      </c>
      <c r="C50" s="179" t="str">
        <f>Master!$AU$22</f>
        <v xml:space="preserve">    K.S.A. § 66-1805. (m)  On and after July 1, 2009, the notification center's board of directors shall include two members from tier 2 facilities and one member from tier 3 facilities.</v>
      </c>
    </row>
    <row r="51" spans="2:3" ht="39" thickBot="1" x14ac:dyDescent="0.3">
      <c r="B51" s="290" t="s">
        <v>328</v>
      </c>
      <c r="C51" s="178" t="str">
        <f>Master!$AV$22</f>
        <v>No</v>
      </c>
    </row>
    <row r="52" spans="2:3" ht="39" thickBot="1" x14ac:dyDescent="0.3">
      <c r="B52" s="290" t="s">
        <v>329</v>
      </c>
      <c r="C52" s="178" t="str">
        <f>Master!$AW$22</f>
        <v>Not addressed.</v>
      </c>
    </row>
    <row r="53" spans="2:3" ht="26.25" thickBot="1" x14ac:dyDescent="0.3">
      <c r="B53" s="290" t="s">
        <v>330</v>
      </c>
      <c r="C53" s="178" t="str">
        <f>Master!$AX$22</f>
        <v>Yes</v>
      </c>
    </row>
    <row r="54" spans="2:3" ht="179.25" thickBot="1" x14ac:dyDescent="0.3">
      <c r="B54" s="290" t="s">
        <v>331</v>
      </c>
      <c r="C54" s="179" t="str">
        <f>Master!$AY$22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5" spans="2:3" ht="26.25" thickBot="1" x14ac:dyDescent="0.3">
      <c r="B55" s="290" t="s">
        <v>332</v>
      </c>
      <c r="C55" s="178" t="str">
        <f>Master!$AZ$22</f>
        <v>Yes</v>
      </c>
    </row>
    <row r="56" spans="2:3" ht="179.25" thickBot="1" x14ac:dyDescent="0.3">
      <c r="B56" s="290" t="s">
        <v>333</v>
      </c>
      <c r="C56" s="179" t="str">
        <f>Master!$BA$22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7" spans="2:3" ht="26.25" thickBot="1" x14ac:dyDescent="0.3">
      <c r="B57" s="290" t="s">
        <v>334</v>
      </c>
      <c r="C57" s="178" t="str">
        <f>Master!$BB$22</f>
        <v>Yes</v>
      </c>
    </row>
    <row r="58" spans="2:3" ht="179.25" thickBot="1" x14ac:dyDescent="0.3">
      <c r="B58" s="290" t="s">
        <v>335</v>
      </c>
      <c r="C58" s="179" t="str">
        <f>Master!$BC$22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9" spans="2:3" ht="26.25" thickBot="1" x14ac:dyDescent="0.3">
      <c r="B59" s="290" t="s">
        <v>200</v>
      </c>
      <c r="C59" s="178" t="str">
        <f>Master!$BD$22</f>
        <v>Kansas State Corporation Commission
(K.S.A. § 66-1813)</v>
      </c>
    </row>
    <row r="60" spans="2:3" ht="39" thickBot="1" x14ac:dyDescent="0.3">
      <c r="B60" s="290" t="s">
        <v>336</v>
      </c>
      <c r="C60" s="178" t="str">
        <f>Master!$BE$22</f>
        <v>No
(Reference KAR § 82-14-6 (k))</v>
      </c>
    </row>
    <row r="61" spans="2:3" ht="51.75" thickBot="1" x14ac:dyDescent="0.3">
      <c r="B61" s="290" t="s">
        <v>651</v>
      </c>
      <c r="C61" s="178" t="str">
        <f>Master!$BF$22</f>
        <v>Yes  
(KAR 82-14-3 (v))</v>
      </c>
    </row>
    <row r="62" spans="2:3" ht="51.75" thickBot="1" x14ac:dyDescent="0.3">
      <c r="B62" s="290" t="s">
        <v>477</v>
      </c>
      <c r="C62" s="178" t="str">
        <f>Master!$BG$22</f>
        <v>No</v>
      </c>
    </row>
    <row r="63" spans="2:3" ht="51.75" thickBot="1" x14ac:dyDescent="0.3">
      <c r="B63" s="290" t="s">
        <v>478</v>
      </c>
      <c r="C63" s="178" t="str">
        <f>Master!$BH$22</f>
        <v>No</v>
      </c>
    </row>
    <row r="64" spans="2:3" ht="15.75" thickBot="1" x14ac:dyDescent="0.3">
      <c r="B64" s="387" t="s">
        <v>339</v>
      </c>
      <c r="C64" s="387"/>
    </row>
    <row r="65" spans="2:3" ht="39" thickBot="1" x14ac:dyDescent="0.3">
      <c r="B65" s="291" t="s">
        <v>340</v>
      </c>
      <c r="C65" s="163" t="str">
        <f>Master!$BI$22</f>
        <v xml:space="preserve">    Kansas Statute Annotated (K.S.A.) §§ 66-1801 to -1816 Underground Utility Damage Prevention Act 
(http://www.kslegislature.org/li/b2019_20/statute/066_000_0000_chapter/066_018_0000_article/)
    Also see One-Call Center Website for Information on State Law.</v>
      </c>
    </row>
    <row r="66" spans="2:3" ht="26.25" thickBot="1" x14ac:dyDescent="0.3">
      <c r="B66" s="291" t="s">
        <v>341</v>
      </c>
      <c r="C66" s="178" t="str">
        <f>Master!$BJ$22</f>
        <v>4/18/2019
Admin: 2009</v>
      </c>
    </row>
    <row r="67" spans="2:3" ht="26.25" thickBot="1" x14ac:dyDescent="0.3">
      <c r="B67" s="291" t="s">
        <v>342</v>
      </c>
      <c r="C67" s="195" t="str">
        <f>Master!$BK$22</f>
        <v>Yes</v>
      </c>
    </row>
    <row r="68" spans="2:3" ht="26.25" thickBot="1" x14ac:dyDescent="0.3">
      <c r="B68" s="291" t="s">
        <v>343</v>
      </c>
      <c r="C68" s="163" t="str">
        <f>Master!$BL$22</f>
        <v>2011 Supplement to the Kansas Administrative Regulations §§ 82-14-1 through 82-14-6
(http://www.sos.ks.gov/pubs/kar/2016/082_82_Corporation_Commission_2016_KAR_Supp.pdf)</v>
      </c>
    </row>
    <row r="69" spans="2:3" ht="27" thickBot="1" x14ac:dyDescent="0.3">
      <c r="B69" s="291" t="s">
        <v>1472</v>
      </c>
      <c r="C69" s="194" t="str">
        <f>Master!$BM$22</f>
        <v>Kansas One Call
(http://www.kansasonecall.com/)</v>
      </c>
    </row>
    <row r="70" spans="2:3" ht="15.75" thickBot="1" x14ac:dyDescent="0.3">
      <c r="B70" s="381" t="s">
        <v>377</v>
      </c>
      <c r="C70" s="382"/>
    </row>
    <row r="71" spans="2:3" ht="26.25" thickBot="1" x14ac:dyDescent="0.3">
      <c r="B71" s="292" t="s">
        <v>74</v>
      </c>
      <c r="C71" s="179" t="str">
        <f>Master!$BN$22</f>
        <v xml:space="preserve">    The Kansas statute distinguishes between Tier 1, Tier 2 and Tier 3 facilities.  This complicates the reading and understanding of the law as statutory requirements in the law and in the administrative regulations are somewhat different for each separate tier.  </v>
      </c>
    </row>
    <row r="72" spans="2:3" ht="51.75" thickBot="1" x14ac:dyDescent="0.3">
      <c r="B72" s="292" t="s">
        <v>138</v>
      </c>
      <c r="C72" s="182">
        <f>Master!$BO$22</f>
        <v>0</v>
      </c>
    </row>
  </sheetData>
  <mergeCells count="6">
    <mergeCell ref="B70:C70"/>
    <mergeCell ref="B1:C1"/>
    <mergeCell ref="B2:C2"/>
    <mergeCell ref="B23:C23"/>
    <mergeCell ref="B45:C45"/>
    <mergeCell ref="B64:C64"/>
  </mergeCells>
  <hyperlinks>
    <hyperlink ref="C65" r:id="rId1" display="http://www.kslegislature.org/li_2016/b2015_16/statute/066_000_0000_chapter/066_018_0000_article/" xr:uid="{00000000-0004-0000-1800-000000000000}"/>
    <hyperlink ref="C68" r:id="rId2" display="http://www.sos.ks.gov/pubs/kar/2016/082_82_Corporation_Commission_2016_KAR_Supp.pdf" xr:uid="{00000000-0004-0000-1800-000001000000}"/>
  </hyperlinks>
  <pageMargins left="0.7" right="0.7" top="0.75" bottom="0.75" header="0.3" footer="0.3"/>
  <pageSetup scale="74"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C72"/>
  <sheetViews>
    <sheetView topLeftCell="B62" workbookViewId="0">
      <selection activeCell="C80" sqref="C80"/>
    </sheetView>
  </sheetViews>
  <sheetFormatPr defaultColWidth="9.140625" defaultRowHeight="15" x14ac:dyDescent="0.25"/>
  <cols>
    <col min="1" max="1" width="9.140625" style="171"/>
    <col min="2" max="2" width="30.42578125" style="171" customWidth="1"/>
    <col min="3" max="3" width="85.42578125" style="171" customWidth="1"/>
    <col min="4" max="16384" width="9.140625" style="171"/>
  </cols>
  <sheetData>
    <row r="1" spans="2:3" ht="19.5" thickBot="1" x14ac:dyDescent="0.3">
      <c r="B1" s="383" t="s">
        <v>1382</v>
      </c>
      <c r="C1" s="383"/>
    </row>
    <row r="2" spans="2:3" ht="15.75" thickBot="1" x14ac:dyDescent="0.3">
      <c r="B2" s="390" t="s">
        <v>1424</v>
      </c>
      <c r="C2" s="390"/>
    </row>
    <row r="3" spans="2:3" ht="115.5" thickBot="1" x14ac:dyDescent="0.3">
      <c r="B3" s="172" t="s">
        <v>159</v>
      </c>
      <c r="C3" s="173" t="str">
        <f>Master!$B$23</f>
        <v xml:space="preserve">    Kentucky Revised Statute (KRS) 367.4903  (3) "Demolition" means any operation by which a structure or mass of material is wrecked, razed, moved, or removed by means of mechanized equipment, or discharge of explosives; ...  (6) "Excavation" means any activity that results in the movement, placement, probing, boring, or removal of earth, rock, or other material in or on the ground by the use of any tools or equipment, by the discharge of explosives, or by the harvesting of timber using mechanized equipment. Forms of excavating include but are not limited to auguring, backfilling, digging, ditching, drilling, driving, grading, piling, pulling-in, ripping, scraping, trenching, and tunneling. Driving wooden stakes by use of hand tools to a depth of six (6) inches or less below existing grade shall not constitute excavation;</v>
      </c>
    </row>
    <row r="4" spans="2:3" ht="39" thickBot="1" x14ac:dyDescent="0.3">
      <c r="B4" s="172" t="s">
        <v>160</v>
      </c>
      <c r="C4" s="173" t="str">
        <f>Master!$C$23</f>
        <v xml:space="preserve">    KRS 367.4903  (4) "Excavator" means any entity or individual, other than those exempted by KRS 367.4915, engaged in excavation, demolition, or timber harvesting using mechanized equipment; ….</v>
      </c>
    </row>
    <row r="5" spans="2:3" ht="26.25" thickBot="1" x14ac:dyDescent="0.3">
      <c r="B5" s="172" t="s">
        <v>1465</v>
      </c>
      <c r="C5" s="175" t="str">
        <f>Master!$D$23</f>
        <v>Yes</v>
      </c>
    </row>
    <row r="6" spans="2:3" ht="26.25" thickBot="1" x14ac:dyDescent="0.3">
      <c r="B6" s="172" t="s">
        <v>296</v>
      </c>
      <c r="C6" s="175">
        <f>Master!$E$23</f>
        <v>2</v>
      </c>
    </row>
    <row r="7" spans="2:3" ht="166.5" thickBot="1" x14ac:dyDescent="0.3">
      <c r="B7" s="172" t="s">
        <v>297</v>
      </c>
      <c r="C7" s="176" t="str">
        <f>Master!$F$23</f>
        <v xml:space="preserve">    KRS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However, these persons shall take every reasonable precaution to protect the public safety and underground facilities of others. 
    KRS 367.4911 (1) (a) Each excavator, or person responsible for an excavation, planning excavation or demolition work shall, not less than two (2) full working [business] days nor more than ten (10) full working [business] days prior to commencing work, unless a future start date is agreed upon as provided in subsection (7) of Section 5 of this Act, notify each affected operator's designated protection notification center of the excavator's intended work and work schedule.  (b) The two (2) full working [business] days provided for in paragraph (a) of this subsection have elapsed if all affected operators have notified the person.</v>
      </c>
    </row>
    <row r="8" spans="2:3" ht="26.25" thickBot="1" x14ac:dyDescent="0.3">
      <c r="B8" s="172" t="s">
        <v>298</v>
      </c>
      <c r="C8" s="177" t="str">
        <f>Master!$G$23</f>
        <v>21
(KRS 367.4911 (2))</v>
      </c>
    </row>
    <row r="9" spans="2:3" ht="26.25" thickBot="1" x14ac:dyDescent="0.3">
      <c r="B9" s="172" t="s">
        <v>299</v>
      </c>
      <c r="C9" s="177" t="str">
        <f>Master!$H$23</f>
        <v>Yes
(KRS 367.4911 (11))</v>
      </c>
    </row>
    <row r="10" spans="2:3" ht="26.25" thickBot="1" x14ac:dyDescent="0.3">
      <c r="B10" s="172" t="s">
        <v>61</v>
      </c>
      <c r="C10" s="177" t="str">
        <f>Master!$I$23</f>
        <v>24"
(KRS 367.4903 (11))</v>
      </c>
    </row>
    <row r="11" spans="2:3" ht="204.75" thickBot="1" x14ac:dyDescent="0.3">
      <c r="B11" s="172" t="s">
        <v>300</v>
      </c>
      <c r="C11" s="176" t="str">
        <f>Master!$J$23</f>
        <v>KRS 367.4911 (10) When excavation or demolition is necessary within the tolerance zone, the excavator shall hand-dig or use nonintrusive means to avoid damage to the underground facility, except that mechanized equipment may be used: (a) To remove the pavement or other manmade hard surface if used during the initial penetration only to the depth necessary and if an individual other than the equipment operator visually monitors the excavation activity; (b) To remove indigenous rock if used during the initial penetration only to the extent necessary, if an individual other than the equipment operator visually monitors the excavation activity, and if the excavation is planned to avoid damage to the underground facility. However, if the underground facility contains flammable, toxic, corrosive, or hazardous products, the excavator shall notify the facility owner of the excavator's intent prior to removing indigenous rock; (c) To remove materials that are more than twelve (12) inches in any direction from the outer edge of the located facility if the excavator visually identifies the precise location of the underground facility or visually confirms that no facility is present within the depth of the excavation, if an individual other than the equipment operator visually monitors the excavation activity, and if the excavation is planned to avoid damage to the underground facility; and (d) To place shores into an existing excavation or remove shores from an xisting excavation.</v>
      </c>
    </row>
    <row r="12" spans="2:3" ht="39" thickBot="1" x14ac:dyDescent="0.3">
      <c r="B12" s="172" t="s">
        <v>301</v>
      </c>
      <c r="C12" s="178" t="str">
        <f>Master!$K$23</f>
        <v>Yes
(KRS 367.4903 (13) and KRS 367.4911 (10))</v>
      </c>
    </row>
    <row r="13" spans="2:3" ht="26.25" thickBot="1" x14ac:dyDescent="0.3">
      <c r="B13" s="172" t="s">
        <v>302</v>
      </c>
      <c r="C13" s="178" t="str">
        <f>Master!$L$23</f>
        <v>Yes
(KRS 367.4911 (6))</v>
      </c>
    </row>
    <row r="14" spans="2:3" ht="39" thickBot="1" x14ac:dyDescent="0.3">
      <c r="B14" s="172" t="s">
        <v>303</v>
      </c>
      <c r="C14" s="178" t="str">
        <f>Master!$M$23</f>
        <v>Yes
(KRS 367.4911 (7))</v>
      </c>
    </row>
    <row r="15" spans="2:3" ht="26.25" thickBot="1" x14ac:dyDescent="0.3">
      <c r="B15" s="172" t="s">
        <v>594</v>
      </c>
      <c r="C15" s="178" t="str">
        <f>Master!$N$23</f>
        <v>Yes
(KRS 367.4911 (8)(a))</v>
      </c>
    </row>
    <row r="16" spans="2:3" ht="39" thickBot="1" x14ac:dyDescent="0.3">
      <c r="B16" s="172" t="s">
        <v>305</v>
      </c>
      <c r="C16" s="178" t="str">
        <f>Master!$O$23</f>
        <v>No</v>
      </c>
    </row>
    <row r="17" spans="2:3" ht="39" thickBot="1" x14ac:dyDescent="0.3">
      <c r="B17" s="172" t="s">
        <v>306</v>
      </c>
      <c r="C17" s="178" t="str">
        <f>Master!$P$23</f>
        <v>Yes
(KRS 367.4907, KRS 367.4911 (1)(a)), and KRS 367.4911 (4))</v>
      </c>
    </row>
    <row r="18" spans="2:3" ht="26.25" thickBot="1" x14ac:dyDescent="0.3">
      <c r="B18" s="172" t="s">
        <v>307</v>
      </c>
      <c r="C18" s="178" t="str">
        <f>Master!$Q$23</f>
        <v>Yes
(KRS 367.4911 (9)(a))</v>
      </c>
    </row>
    <row r="19" spans="2:3" ht="26.25" thickBot="1" x14ac:dyDescent="0.3">
      <c r="B19" s="172" t="s">
        <v>1466</v>
      </c>
      <c r="C19" s="178" t="str">
        <f>Master!$R$23</f>
        <v>No</v>
      </c>
    </row>
    <row r="20" spans="2:3" ht="26.25" thickBot="1" x14ac:dyDescent="0.3">
      <c r="B20" s="172" t="s">
        <v>309</v>
      </c>
      <c r="C20" s="178" t="str">
        <f>Master!$S$23</f>
        <v>Yes
(KRS 367.4911 (9)(c))</v>
      </c>
    </row>
    <row r="21" spans="2:3" ht="15.75" thickBot="1" x14ac:dyDescent="0.3">
      <c r="B21" s="172" t="s">
        <v>310</v>
      </c>
      <c r="C21" s="178" t="str">
        <f>Master!$T$23</f>
        <v>Yes</v>
      </c>
    </row>
    <row r="22" spans="2:3" ht="230.25" thickBot="1" x14ac:dyDescent="0.3">
      <c r="B22" s="172" t="s">
        <v>1504</v>
      </c>
      <c r="C22" s="173" t="str">
        <f>Master!$U$23</f>
        <v xml:space="preserve">    KRS 367.4903  (6)  ... Driving wooden stakes by use of hand tools to a depth of six (6) inches or less below existing grade shall not constitute excavation.
    KRS 367.4907   ... Compliance with excavator and operator notification requirements of KRS 367.4905 to 367.4917 shall not be required of authorized persons responding to emergency situations....
    KRS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v>
      </c>
    </row>
    <row r="23" spans="2:3" ht="15.75" thickBot="1" x14ac:dyDescent="0.3">
      <c r="B23" s="385" t="s">
        <v>60</v>
      </c>
      <c r="C23" s="385"/>
    </row>
    <row r="24" spans="2:3" ht="39" thickBot="1" x14ac:dyDescent="0.3">
      <c r="B24" s="288" t="s">
        <v>153</v>
      </c>
      <c r="C24" s="178">
        <f>Master!$V$23</f>
        <v>2</v>
      </c>
    </row>
    <row r="25" spans="2:3" ht="409.6" thickBot="1" x14ac:dyDescent="0.3">
      <c r="B25" s="288" t="s">
        <v>312</v>
      </c>
      <c r="C25" s="179" t="str">
        <f>Master!$W$23</f>
        <v xml:space="preserve">    KRS 367.4909  (5)  An operator shall respond to facility locate requests and provide a positive response as follows: (a) To a normal excavation locate request within two (2) working days after receiving notification from an excavator or any time prior to the scheduled excavation start date if agreed upon as provided in subsection (7) of Section 5 of this Act, excluding large projects requests, design information requests, emergency locate requests, and unmapped or untonable facilities; (b) To an emergency locate request, as quickly as possible but not to exceed fortyeight (48) hours after receiving notification from an excavator; (c) To a design information request, within ten (10) working days after receiving notification from the person making the request; and (d) To a large project request, with two (2)  working days the operator shall notify the excavator that an excavation area has been determined to be a large project, and the operator shall respond to the request within five (5) working days from the later of receiving notification from an excavator or prior to the scheduled excavation start date for that location if agreed upon as provided in subsection (7) of Section 5 of this Act; (e)  To an unmapped or untonable facility requrest, within two (2) working days the operator shall notify the excavator that an excavation area has been determined to an unmapped or untonable project, and the operator shall respond to the request within five (5) working days for a normal locate request or eight (8) working days for a large project request from the later of receiving the notification from an excavator or prior to the scheduled excavation start date if agreed upon... (f) To a fiber-to-the-premises broadband deployment excavation request, in locations not already served by fiber-to-the-premises, within four (4) working days. (6) Within one (1) working day after receiving a second notice request from an excavator pursuant to subsection (12) of Section 3 of this Act, an operator shall locate its facility and update the positive response system. (7) An operator shall, after receiving an emergency locate request, a normal excavation locate request, an unmapped or untonable location request, or a large project request as provided in subsection (5) of this section: (a) Inform the excavator of the approximate location and description of any of the operator's underground facilities that may be damaged or pose a safety concern because of excavation or demolition; (b) Unless permanent facility markers are provided, provide temporary markings to inform the excavator of the ownership and approximate location of the underground facility; and (d) Provide a positive response to the requesting party.
KRS 367.4903 (12) "Working day" means every day, except Saturday, Sunday, and holidays established by federal or state statute.  For purposes of measuring any period of time prescribed or allowed under the Underground Facilities Damage Prevention Act of 1994, a working day shall commence at 12:01 a.m. eastern time and end at 12 midnight eastern time excluding the day the locate request was made.</v>
      </c>
    </row>
    <row r="26" spans="2:3" ht="26.25" thickBot="1" x14ac:dyDescent="0.3">
      <c r="B26" s="288" t="s">
        <v>313</v>
      </c>
      <c r="C26" s="178" t="str">
        <f>Master!$X$23</f>
        <v>No</v>
      </c>
    </row>
    <row r="27" spans="2:3" ht="39" thickBot="1" x14ac:dyDescent="0.3">
      <c r="B27" s="288" t="s">
        <v>1288</v>
      </c>
      <c r="C27" s="178" t="str">
        <f>Master!$Y$23</f>
        <v>Not addressed</v>
      </c>
    </row>
    <row r="28" spans="2:3" ht="39" thickBot="1" x14ac:dyDescent="0.3">
      <c r="B28" s="288" t="s">
        <v>1289</v>
      </c>
      <c r="C28" s="178" t="str">
        <f>Master!$Z$23</f>
        <v>No</v>
      </c>
    </row>
    <row r="29" spans="2:3" ht="39" thickBot="1" x14ac:dyDescent="0.3">
      <c r="B29" s="288" t="s">
        <v>314</v>
      </c>
      <c r="C29" s="178" t="str">
        <f>Master!$AA$23</f>
        <v>Not addressed.
(Reference KRS 367.4909 (10))</v>
      </c>
    </row>
    <row r="30" spans="2:3" ht="51.75" thickBot="1" x14ac:dyDescent="0.3">
      <c r="B30" s="288" t="s">
        <v>315</v>
      </c>
      <c r="C30" s="178" t="str">
        <f>Master!$AB$23</f>
        <v>No</v>
      </c>
    </row>
    <row r="31" spans="2:3" ht="51.75" thickBot="1" x14ac:dyDescent="0.3">
      <c r="B31" s="288" t="s">
        <v>316</v>
      </c>
      <c r="C31" s="178" t="str">
        <f>Master!$AC$23</f>
        <v>No</v>
      </c>
    </row>
    <row r="32" spans="2:3" ht="39" thickBot="1" x14ac:dyDescent="0.3">
      <c r="B32" s="288" t="s">
        <v>1290</v>
      </c>
      <c r="C32" s="178" t="str">
        <f>Master!$AD$23</f>
        <v>Not addressed</v>
      </c>
    </row>
    <row r="33" spans="2:3" ht="39" thickBot="1" x14ac:dyDescent="0.3">
      <c r="B33" s="288" t="s">
        <v>1291</v>
      </c>
      <c r="C33" s="178" t="str">
        <f>Master!$AE$23</f>
        <v>Yes</v>
      </c>
    </row>
    <row r="34" spans="2:3" ht="179.25" thickBot="1" x14ac:dyDescent="0.3">
      <c r="B34" s="288" t="s">
        <v>1281</v>
      </c>
      <c r="C34" s="178" t="str">
        <f>Master!$AF$23</f>
        <v xml:space="preserve">
KRS 367.4909 (5) An operator shall respond to facility locate requests and provide a positive response as follows.
KRS 367.4909(7) An operator shall, after receiving an emergency locate request, a normal excavation locate request, an unmapped or untonable locate request, or a large project request as provided in subsection (5) of this section: (a)…(b)…(c) provide a positive response to the requesting party.
KRS 367.4903 (21)  "Positive response" means an automated or written communication system provided by each protection notification center for all locate request the center receives pursuant to Section 2 of this Act that allows excavators, locators, operators, and other interested parties to determine the status of locating an underground facility and requires response and verification by operators and excavators to comply with their respective requirements of the Underground Facility Damage Prevention Act of 1994.</v>
      </c>
    </row>
    <row r="35" spans="2:3" ht="39" thickBot="1" x14ac:dyDescent="0.3">
      <c r="B35" s="288" t="s">
        <v>1467</v>
      </c>
      <c r="C35" s="178" t="str">
        <f>Master!$AG$23</f>
        <v>Yes</v>
      </c>
    </row>
    <row r="36" spans="2:3" ht="179.25" thickBot="1" x14ac:dyDescent="0.3">
      <c r="B36" s="288" t="s">
        <v>1468</v>
      </c>
      <c r="C36" s="178" t="str">
        <f>Master!$AH$23</f>
        <v xml:space="preserve">
KRS 367.4909 (5) An operator shall respond to facility locate requests and provide a positive response as follows.
KRS 367.4909(7) An operator shall, after receiving an emergency locate request, a normal excavation locate request, an unmapped or untonable locate request, or a large project request as provided in subsection (5) of this section: (a)…(b)…(c) provide a positive response to the requesting party.
KRS 367.4903 (21)  "Positive response" means an automated or written communication system provided by each protection notification center for all locate request the center receives pursuant to Section 2 of this Act that allows excavators, locators, operators, and other interested parties to determine the status of locating an underground facility and requires response and verification by operators and excavators to comply with their respective requirements of the Underground Facility Damage Prevention Act of 1994.</v>
      </c>
    </row>
    <row r="37" spans="2:3" ht="26.25" thickBot="1" x14ac:dyDescent="0.3">
      <c r="B37" s="288" t="s">
        <v>1282</v>
      </c>
      <c r="C37" s="178" t="str">
        <f>Master!$AI$23</f>
        <v>Yes
(KRS 637.4913 (1)(b))</v>
      </c>
    </row>
    <row r="38" spans="2:3" ht="51.75" thickBot="1" x14ac:dyDescent="0.3">
      <c r="B38" s="288" t="s">
        <v>317</v>
      </c>
      <c r="C38" s="178" t="str">
        <f>Master!$AJ$23</f>
        <v>Yes</v>
      </c>
    </row>
    <row r="39" spans="2:3" ht="51.75" thickBot="1" x14ac:dyDescent="0.3">
      <c r="B39" s="288" t="s">
        <v>318</v>
      </c>
      <c r="C39" s="179" t="str">
        <f>Master!$AK$23</f>
        <v xml:space="preserve">    KRS 367.4909 (3)  Each operator member of the one-call center shall provide and update as needed to the one-call center the general location of its underground facilities, the operator identity and business address, and emergency notification telephone numbers.</v>
      </c>
    </row>
    <row r="40" spans="2:3" ht="39" thickBot="1" x14ac:dyDescent="0.3">
      <c r="B40" s="288" t="s">
        <v>319</v>
      </c>
      <c r="C40" s="178" t="str">
        <f>Master!$AL$23</f>
        <v>Yes</v>
      </c>
    </row>
    <row r="41" spans="2:3" ht="51.75" thickBot="1" x14ac:dyDescent="0.3">
      <c r="B41" s="288" t="s">
        <v>1292</v>
      </c>
      <c r="C41" s="179" t="str">
        <f>Master!$AM$23</f>
        <v xml:space="preserve">    KRS 367.4909 (3)  Each operator member of the one-call center shall provide and update as needed to the one-call center the general location of its underground facilities, the operator identity and business address, and emergency notification telephone numbers.</v>
      </c>
    </row>
    <row r="42" spans="2:3" ht="39" thickBot="1" x14ac:dyDescent="0.3">
      <c r="B42" s="288" t="s">
        <v>1293</v>
      </c>
      <c r="C42" s="178" t="str">
        <f>Master!$AN$23</f>
        <v>Yes</v>
      </c>
    </row>
    <row r="43" spans="2:3" ht="39" thickBot="1" x14ac:dyDescent="0.3">
      <c r="B43" s="288" t="s">
        <v>320</v>
      </c>
      <c r="C43" s="179" t="str">
        <f>Master!$AO$23</f>
        <v xml:space="preserve">    KRS 367.4909 (12)  All underground facilities installed after January 1, 2013, shall include a means to accurately identify and locate the underground facilities from the surface. This subsection does not apply to the repair of existing facilities.</v>
      </c>
    </row>
    <row r="44" spans="2:3" ht="26.25" thickBot="1" x14ac:dyDescent="0.3">
      <c r="B44" s="288" t="s">
        <v>321</v>
      </c>
      <c r="C44" s="178" t="str">
        <f>Master!$AP$23</f>
        <v xml:space="preserve">Yes
(KRS 367.4909 (5), (8) and (9)) </v>
      </c>
    </row>
    <row r="45" spans="2:3" ht="15.75" thickBot="1" x14ac:dyDescent="0.3">
      <c r="B45" s="386" t="s">
        <v>322</v>
      </c>
      <c r="C45" s="386"/>
    </row>
    <row r="46" spans="2:3" ht="26.25" thickBot="1" x14ac:dyDescent="0.3">
      <c r="B46" s="290" t="s">
        <v>1469</v>
      </c>
      <c r="C46" s="178" t="str">
        <f>Master!$AQ$23</f>
        <v>No</v>
      </c>
    </row>
    <row r="47" spans="2:3" ht="26.25" thickBot="1" x14ac:dyDescent="0.3">
      <c r="B47" s="290" t="s">
        <v>1470</v>
      </c>
      <c r="C47" s="178" t="str">
        <f>Master!$AR$23</f>
        <v>No</v>
      </c>
    </row>
    <row r="48" spans="2:3" ht="39" thickBot="1" x14ac:dyDescent="0.3">
      <c r="B48" s="290" t="s">
        <v>1471</v>
      </c>
      <c r="C48" s="178" t="str">
        <f>Master!$AS$23</f>
        <v>Not addressed</v>
      </c>
    </row>
    <row r="49" spans="2:3" ht="26.25" thickBot="1" x14ac:dyDescent="0.3">
      <c r="B49" s="290" t="s">
        <v>326</v>
      </c>
      <c r="C49" s="178" t="str">
        <f>Master!$AT$23</f>
        <v>Yes</v>
      </c>
    </row>
    <row r="50" spans="2:3" ht="102.75" thickBot="1" x14ac:dyDescent="0.3">
      <c r="B50" s="290" t="s">
        <v>327</v>
      </c>
      <c r="C50" s="179" t="str">
        <f>Master!$AU$23</f>
        <v xml:space="preserve">    KRS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v>
      </c>
    </row>
    <row r="51" spans="2:3" ht="39" thickBot="1" x14ac:dyDescent="0.3">
      <c r="B51" s="290" t="s">
        <v>328</v>
      </c>
      <c r="C51" s="178" t="str">
        <f>Master!$AV$23</f>
        <v>No</v>
      </c>
    </row>
    <row r="52" spans="2:3" ht="39" thickBot="1" x14ac:dyDescent="0.3">
      <c r="B52" s="290" t="s">
        <v>329</v>
      </c>
      <c r="C52" s="178" t="str">
        <f>Master!$AW$23</f>
        <v>Not addressed</v>
      </c>
    </row>
    <row r="53" spans="2:3" ht="26.25" thickBot="1" x14ac:dyDescent="0.3">
      <c r="B53" s="290" t="s">
        <v>330</v>
      </c>
      <c r="C53" s="178" t="str">
        <f>Master!$AX$23</f>
        <v>Yes</v>
      </c>
    </row>
    <row r="54" spans="2:3" ht="357.75" thickBot="1" x14ac:dyDescent="0.3">
      <c r="B54" s="290" t="s">
        <v>331</v>
      </c>
      <c r="C54" s="179" t="str">
        <f>Master!$AY$23</f>
        <v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excavator who fails to comply with any provision of KRS 367.4911,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v>
      </c>
    </row>
    <row r="55" spans="2:3" ht="26.25" thickBot="1" x14ac:dyDescent="0.3">
      <c r="B55" s="290" t="s">
        <v>332</v>
      </c>
      <c r="C55" s="178" t="str">
        <f>Master!$AZ$23</f>
        <v>Yes</v>
      </c>
    </row>
    <row r="56" spans="2:3" ht="357.75" thickBot="1" x14ac:dyDescent="0.3">
      <c r="B56" s="290" t="s">
        <v>333</v>
      </c>
      <c r="C56" s="179" t="str">
        <f>Master!$BA$23</f>
        <v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operator who fails to comply with any provisions of KRS 367.4909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v>
      </c>
    </row>
    <row r="57" spans="2:3" ht="26.25" thickBot="1" x14ac:dyDescent="0.3">
      <c r="B57" s="290" t="s">
        <v>334</v>
      </c>
      <c r="C57" s="178" t="str">
        <f>Master!$BB$23</f>
        <v>Yes</v>
      </c>
    </row>
    <row r="58" spans="2:3" ht="192" thickBot="1" x14ac:dyDescent="0.3">
      <c r="B58" s="290" t="s">
        <v>335</v>
      </c>
      <c r="C58" s="179" t="str">
        <f>Master!$BC$23</f>
        <v xml:space="preserve">    KRS 278.992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(2) A protection notification center that fails to comply with any provision of KRS 367.4913 shall be subject to a civil fine of one thousand dollars ($1,000) for each violation.  (3) A person that knowingly provides false notice to a utility notification center of an emergency as defined in KRS 367.4903 shall be subject to a civil penalty of one thousand dollars ($1,000) for each violation.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penatly in subsection (1) of this section, not to exceed one thousand dollars ($1,000) for each violation. </v>
      </c>
    </row>
    <row r="59" spans="2:3" ht="153.75" thickBot="1" x14ac:dyDescent="0.3">
      <c r="B59" s="290" t="s">
        <v>200</v>
      </c>
      <c r="C59" s="179" t="str">
        <f>Master!$BD$23</f>
        <v xml:space="preserve">    KRS 367.4917 (5)(c) Failure to comply with the provisions of the Kentucky Underground Facility Damage Prevention Ac of 1994, KRS 367.4901 to 367.4917, may be determined at the conclusion of an investigation and shall be based on evidence available to state, county, or city officials, law enforcement, or fire protection agencies which issue the citation.  (6) The commission shall have statewide authority to enforce and assess civil penalties provided for in this section and to seek injunctive relief for any violation that results in damage to an underground facility used to transport gas or hazardous liquid subject to the federal pipeline safety laws, 49 U.S.C. secs. 60101 et seq.  Once the commission initiates an investigation or undertakes an enforcement action against a person for an alleged violation, no other state, county, city, or fire protectiion agency shall initiate or continue any enforcement action against the person for the same alleged violation.  Any action to recover penalties assessed pursuant to this subsection shall be brought in the Franklin Circuit Court.  </v>
      </c>
    </row>
    <row r="60" spans="2:3" ht="39" thickBot="1" x14ac:dyDescent="0.3">
      <c r="B60" s="290" t="s">
        <v>336</v>
      </c>
      <c r="C60" s="178" t="str">
        <f>Master!$BE$23</f>
        <v>Yes, 
(KRS 367.4917 (5)(c) and (6))</v>
      </c>
    </row>
    <row r="61" spans="2:3" ht="51.75" thickBot="1" x14ac:dyDescent="0.3">
      <c r="B61" s="290" t="s">
        <v>651</v>
      </c>
      <c r="C61" s="178" t="str">
        <f>Master!$BF$23</f>
        <v>Yes
(KRS 367.4909 (4))</v>
      </c>
    </row>
    <row r="62" spans="2:3" ht="51.75" thickBot="1" x14ac:dyDescent="0.3">
      <c r="B62" s="290" t="s">
        <v>477</v>
      </c>
      <c r="C62" s="178" t="str">
        <f>Master!$BG$23</f>
        <v>No</v>
      </c>
    </row>
    <row r="63" spans="2:3" ht="51.75" thickBot="1" x14ac:dyDescent="0.3">
      <c r="B63" s="290" t="s">
        <v>478</v>
      </c>
      <c r="C63" s="178" t="str">
        <f>Master!$BH$23</f>
        <v>No</v>
      </c>
    </row>
    <row r="64" spans="2:3" ht="15.75" thickBot="1" x14ac:dyDescent="0.3">
      <c r="B64" s="387" t="s">
        <v>339</v>
      </c>
      <c r="C64" s="387"/>
    </row>
    <row r="65" spans="2:3" ht="51.75" thickBot="1" x14ac:dyDescent="0.3">
      <c r="B65" s="291" t="s">
        <v>340</v>
      </c>
      <c r="C65" s="163" t="str">
        <f>Master!$BI$23</f>
        <v xml:space="preserve">    Kentucky Revised Statutes, Title XXIX,  Chapter 367, §§ .4901 to .4917, Underground Facility Damage Prevention
(https://apps.legislature.ky.gov/law/statutes/chapter.aspx?id=39092)
    Also see One-Call Center Website for Information on State Law.</v>
      </c>
    </row>
    <row r="66" spans="2:3" ht="26.25" thickBot="1" x14ac:dyDescent="0.3">
      <c r="B66" s="291" t="s">
        <v>341</v>
      </c>
      <c r="C66" s="184" t="str">
        <f>Master!$BJ$23</f>
        <v>March 23, 2021 (HB 303 / SB 172)
Effective: January 1, 2022</v>
      </c>
    </row>
    <row r="67" spans="2:3" ht="26.25" thickBot="1" x14ac:dyDescent="0.3">
      <c r="B67" s="291" t="s">
        <v>342</v>
      </c>
      <c r="C67" s="184" t="str">
        <f>Master!$BK$23</f>
        <v>Yes</v>
      </c>
    </row>
    <row r="68" spans="2:3" ht="26.25" thickBot="1" x14ac:dyDescent="0.3">
      <c r="B68" s="291" t="s">
        <v>343</v>
      </c>
      <c r="C68" s="184" t="str">
        <f>Master!$BL$23</f>
        <v xml:space="preserve">    KRS 367.4917 (7)  The comission may promulgate administrative regulations in accordance with KRS Chapter 13A to enforce the Underground Facility Damage Prevention Act of 1994.  The commission shall exercise its authority under the Underground Facility Damage Prevention Act of 1994 in accordance with the rules and procedures set forth in KRS Chapter 278 and all applicable administrative regulations promulgated by the commission.</v>
      </c>
    </row>
    <row r="69" spans="2:3" ht="26.25" thickBot="1" x14ac:dyDescent="0.3">
      <c r="B69" s="291" t="s">
        <v>1472</v>
      </c>
      <c r="C69" s="163" t="str">
        <f>Master!$BM$23</f>
        <v>Kentucky811
(http://www.kentucky811.org)</v>
      </c>
    </row>
    <row r="70" spans="2:3" ht="15.75" thickBot="1" x14ac:dyDescent="0.3">
      <c r="B70" s="381" t="s">
        <v>377</v>
      </c>
      <c r="C70" s="382"/>
    </row>
    <row r="71" spans="2:3" ht="15.75" thickBot="1" x14ac:dyDescent="0.3">
      <c r="B71" s="292" t="s">
        <v>74</v>
      </c>
      <c r="C71" s="179">
        <f>Master!$BN$23</f>
        <v>0</v>
      </c>
    </row>
    <row r="72" spans="2:3" ht="51.75" thickBot="1" x14ac:dyDescent="0.3">
      <c r="B72" s="292" t="s">
        <v>138</v>
      </c>
      <c r="C72" s="182">
        <f>Master!$BO$23</f>
        <v>0</v>
      </c>
    </row>
  </sheetData>
  <mergeCells count="6">
    <mergeCell ref="B70:C70"/>
    <mergeCell ref="B1:C1"/>
    <mergeCell ref="B2:C2"/>
    <mergeCell ref="B23:C23"/>
    <mergeCell ref="B45:C45"/>
    <mergeCell ref="B64:C64"/>
  </mergeCells>
  <hyperlinks>
    <hyperlink ref="C65" r:id="rId1" display="http://www.lrc.ky.gov/KRS/367-00/CHAPTER.HTM" xr:uid="{00000000-0004-0000-1900-000000000000}"/>
  </hyperlinks>
  <pageMargins left="0.7" right="0.7" top="0.75" bottom="0.75" header="0.3" footer="0.3"/>
  <pageSetup scale="74"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C72"/>
  <sheetViews>
    <sheetView topLeftCell="B1" workbookViewId="0">
      <selection activeCell="C7" sqref="C7"/>
    </sheetView>
  </sheetViews>
  <sheetFormatPr defaultColWidth="9.140625" defaultRowHeight="15" x14ac:dyDescent="0.25"/>
  <cols>
    <col min="1" max="1" width="9.140625" style="171"/>
    <col min="2" max="2" width="30.42578125" style="171" customWidth="1"/>
    <col min="3" max="3" width="95.85546875" style="171" customWidth="1"/>
    <col min="4" max="16384" width="9.140625" style="171"/>
  </cols>
  <sheetData>
    <row r="1" spans="2:3" ht="19.5" thickBot="1" x14ac:dyDescent="0.3">
      <c r="B1" s="383" t="s">
        <v>1383</v>
      </c>
      <c r="C1" s="383"/>
    </row>
    <row r="2" spans="2:3" ht="15.75" thickBot="1" x14ac:dyDescent="0.3">
      <c r="B2" s="390" t="s">
        <v>1424</v>
      </c>
      <c r="C2" s="390"/>
    </row>
    <row r="3" spans="2:3" ht="166.5" thickBot="1" x14ac:dyDescent="0.3">
      <c r="B3" s="172" t="s">
        <v>159</v>
      </c>
      <c r="C3" s="173" t="str">
        <f>Master!$B$24</f>
        <v xml:space="preserve">    Louisiana Revised Statute (R.S.), Title 40, §1749:12.(5) "Demolition" means the total or partial wrecking, razing, rendering, moving, or removing of any building or structure, movable or immovable. ... (7) "Excavation" or "excavate" means any operation causing movement or removal of earth, rock, or other materials in or on the ground or submerged in a marine environment that could reasonably result in damage to underground or submerged utilities or facilities by the use of powered or mechanical or manual means, including but not limited to pile driving, digging, blasting, augering, boring, back filling, dredging, compaction, plowing-in, trenching, ditching, tunneling, land-leveling, grading, and mechanical probing.  Excavation" or "excavate" shall not include manual probing, normal commercial farming operations, or an activity resulting from force majeure, related occurrences, including but not limited to an act of God, or an act of nature.
   Louisiana Adminstrative Code (LAC) Title 55 § 2103.(A) Excavation or Excavate―any operation for the purpose of movement or removal of earth, rock, or other materials in or on the ground by the use of powered or mechanical or manual means, including pile driving, digging, blasting, auguring, boring, back filling, dredging, compressing, plowing-in, trenching, ditching, tunneling, land-leveling, grading, and mechanical probing.</v>
      </c>
    </row>
    <row r="4" spans="2:3" ht="90" thickBot="1" x14ac:dyDescent="0.3">
      <c r="B4" s="172" t="s">
        <v>160</v>
      </c>
      <c r="C4" s="173" t="str">
        <f>Master!$C$24</f>
        <v xml:space="preserve">    R.S. 40:1749:12.(1) "Agricultural excavator" means a person who owns or operates a farm and is directly involved in the cultivation of land or crops or who raises livestock. ... (4) "Demolisher" means any person engaged in the act of demolishing as defined in Paragraph (2) of this Section. ... (8) "Excavator" means any person who engages in excavation operations. (9) "Forestry excavator" means an excavator who is a logger, prescribed burner, site preparation operator, or tree planter for commercial forestry operations.
   LAC Title 55 § 2103.(A) Demolisher―any person engaged in the act of demolishing as defined in R. S. 40:1749.12(2). Excavator―any person who engages in excavation operations.</v>
      </c>
    </row>
    <row r="5" spans="2:3" ht="26.25" thickBot="1" x14ac:dyDescent="0.3">
      <c r="B5" s="172" t="s">
        <v>1465</v>
      </c>
      <c r="C5" s="175" t="str">
        <f>Master!$D$24</f>
        <v>Yes</v>
      </c>
    </row>
    <row r="6" spans="2:3" ht="26.25" thickBot="1" x14ac:dyDescent="0.3">
      <c r="B6" s="172" t="s">
        <v>296</v>
      </c>
      <c r="C6" s="175">
        <f>Master!$E$24</f>
        <v>2</v>
      </c>
    </row>
    <row r="7" spans="2:3" ht="294" thickBot="1" x14ac:dyDescent="0.3">
      <c r="B7" s="172" t="s">
        <v>297</v>
      </c>
      <c r="C7" s="176" t="str">
        <f>Master!$F$24</f>
        <v xml:space="preserve">    R.S. 40:1749.13.A.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 (4) Notice shall be given and shall include a specific location request for excavation or demolition work to be performed at least forty-eight hours, but not more than one hundred twenty hours, excluding weekends and holidays, in advance of actual work commencement. ...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 However, if no agreement for an extention of time can be reached between the excavator and the operator and the excavation or demolition activity could impact a pipeline located on or in water, upon request by the operator, the commissioner may delay the mark-by time prior to the commencement of any excavation or demolition activity in order to allow for the accurate marking of such pipeline.</v>
      </c>
    </row>
    <row r="8" spans="2:3" ht="39" thickBot="1" x14ac:dyDescent="0.3">
      <c r="B8" s="172" t="s">
        <v>298</v>
      </c>
      <c r="C8" s="176" t="str">
        <f>Master!$G$24</f>
        <v xml:space="preserve">    20 days may be longer as determined by the commissioner if could impact a pipeline located in water, or 30 days for a forestry excavator or agricultural excavator
    (R.S. 40:1749.14.(C) (1) (b) (iii) and (v)).</v>
      </c>
    </row>
    <row r="9" spans="2:3" ht="26.25" thickBot="1" x14ac:dyDescent="0.3">
      <c r="B9" s="172" t="s">
        <v>299</v>
      </c>
      <c r="C9" s="177" t="str">
        <f>Master!$H$24</f>
        <v>No
(R.S. 40:1749:13.D.)</v>
      </c>
    </row>
    <row r="10" spans="2:3" ht="26.25" thickBot="1" x14ac:dyDescent="0.3">
      <c r="B10" s="172" t="s">
        <v>61</v>
      </c>
      <c r="C10" s="177" t="str">
        <f>Master!$I$24</f>
        <v>18"
(R.S. 40:1749:14.D.)</v>
      </c>
    </row>
    <row r="11" spans="2:3" ht="153.75" thickBot="1" x14ac:dyDescent="0.3">
      <c r="B11" s="172" t="s">
        <v>300</v>
      </c>
      <c r="C11" s="176" t="str">
        <f>Master!$J$24</f>
        <v xml:space="preserve">    Special digging requirements within a tolerance zone are not specified.  However, the following is specified for each excavation:  R.S. 40:1749.16.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v>
      </c>
    </row>
    <row r="12" spans="2:3" ht="39" thickBot="1" x14ac:dyDescent="0.3">
      <c r="B12" s="172" t="s">
        <v>301</v>
      </c>
      <c r="C12" s="178" t="str">
        <f>Master!$K$24</f>
        <v>No</v>
      </c>
    </row>
    <row r="13" spans="2:3" ht="26.25" thickBot="1" x14ac:dyDescent="0.3">
      <c r="B13" s="172" t="s">
        <v>302</v>
      </c>
      <c r="C13" s="178" t="str">
        <f>Master!$L$24</f>
        <v>Yes
(R.S. 40:1749:14.C. (1) (b) (iv))</v>
      </c>
    </row>
    <row r="14" spans="2:3" ht="39" thickBot="1" x14ac:dyDescent="0.3">
      <c r="B14" s="172" t="s">
        <v>303</v>
      </c>
      <c r="C14" s="178" t="str">
        <f>Master!$M$24</f>
        <v>No</v>
      </c>
    </row>
    <row r="15" spans="2:3" ht="26.25" thickBot="1" x14ac:dyDescent="0.3">
      <c r="B15" s="172" t="s">
        <v>594</v>
      </c>
      <c r="C15" s="178" t="str">
        <f>Master!$N$24</f>
        <v>Yes
(R.S. 40:1749:14.C.(1) (b) (iii))</v>
      </c>
    </row>
    <row r="16" spans="2:3" ht="39" thickBot="1" x14ac:dyDescent="0.3">
      <c r="B16" s="172" t="s">
        <v>305</v>
      </c>
      <c r="C16" s="178" t="str">
        <f>Master!$O$24</f>
        <v>No</v>
      </c>
    </row>
    <row r="17" spans="2:3" ht="39" thickBot="1" x14ac:dyDescent="0.3">
      <c r="B17" s="172" t="s">
        <v>306</v>
      </c>
      <c r="C17" s="178" t="str">
        <f>Master!$P$24</f>
        <v>Yes
(R.S. 40:1749:13.B.(1))</v>
      </c>
    </row>
    <row r="18" spans="2:3" ht="26.25" thickBot="1" x14ac:dyDescent="0.3">
      <c r="B18" s="172" t="s">
        <v>307</v>
      </c>
      <c r="C18" s="178" t="str">
        <f>Master!$Q$24</f>
        <v>Yes
(R.S. 40:1749:17.A)</v>
      </c>
    </row>
    <row r="19" spans="2:3" ht="26.25" thickBot="1" x14ac:dyDescent="0.3">
      <c r="B19" s="172" t="s">
        <v>1466</v>
      </c>
      <c r="C19" s="178" t="str">
        <f>Master!$R$24</f>
        <v>No</v>
      </c>
    </row>
    <row r="20" spans="2:3" ht="26.25" thickBot="1" x14ac:dyDescent="0.3">
      <c r="B20" s="172" t="s">
        <v>309</v>
      </c>
      <c r="C20" s="178" t="str">
        <f>Master!$S$24</f>
        <v>Yes
(R.S. 40:1749:17.B.(1))</v>
      </c>
    </row>
    <row r="21" spans="2:3" ht="15.75" thickBot="1" x14ac:dyDescent="0.3">
      <c r="B21" s="172" t="s">
        <v>310</v>
      </c>
      <c r="C21" s="178" t="str">
        <f>Master!$T$24</f>
        <v>Yes</v>
      </c>
    </row>
    <row r="22" spans="2:3" ht="243" thickBot="1" x14ac:dyDescent="0.3">
      <c r="B22" s="172" t="s">
        <v>1504</v>
      </c>
      <c r="C22" s="173" t="str">
        <f>Master!$U$24</f>
        <v xml:space="preserve">    R.S. 40:1749.12.(7)  ..."Excavation" or "excavate" shall not include manual probing, normal commercial farming operations, or an activity resulting from force majeure, related occurrences, including but not limited to an act of God, or an act of nature...(12) "Normal commercial farming operations" means the following operations or activities for agriculture cultivation purposes: (a) Operations or activities that do not encroach upon a private utility or pipeline servitude, public right-of-way, or a public franchise area. (b) Operations or activities that do encroach upon a private utility or pipeline servitude and the depth of the excavation is less than twelve inches in the soil below the existing surface grade.
    §1749.13.(5).C.  This Part shall not apply to activities by operators or land owners excavating their own underground utilities or facilities on their own property or operators' exclusive right-of-way provided there is no encroachment on the rights-of-way of any operator..  
    §1749.15.A.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NOTE:  While "normal commercial farming operations" is not recognized as excavation and a locate request is not required for such activities, should a locate request for these types of activities be submitted, the operator would be required to locate and mark their underground facilities.</v>
      </c>
    </row>
    <row r="23" spans="2:3" ht="15.75" thickBot="1" x14ac:dyDescent="0.3">
      <c r="B23" s="385" t="s">
        <v>60</v>
      </c>
      <c r="C23" s="385"/>
    </row>
    <row r="24" spans="2:3" ht="39" thickBot="1" x14ac:dyDescent="0.3">
      <c r="B24" s="288" t="s">
        <v>153</v>
      </c>
      <c r="C24" s="178">
        <f>Master!$V$24</f>
        <v>2</v>
      </c>
    </row>
    <row r="25" spans="2:3" ht="294" thickBot="1" x14ac:dyDescent="0.3">
      <c r="B25" s="288" t="s">
        <v>312</v>
      </c>
      <c r="C25" s="179" t="str">
        <f>Master!$W$24</f>
        <v xml:space="preserve">    R.S. 40:1749.12.(11)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or an intent to conduct normal commerical farming operations, shall supply, prior to the proposed excavation or normal commercial farming operation, the following information to the person responsible for the excavation or normal commercial farming operation: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mark-by time shall be extended by a duration equal to the duration of the inclement weather.  The owner or operator shall notify the excavator or demolisher before the expiration of the mark-by time of the need for such extension.</v>
      </c>
    </row>
    <row r="26" spans="2:3" ht="26.25" thickBot="1" x14ac:dyDescent="0.3">
      <c r="B26" s="288" t="s">
        <v>313</v>
      </c>
      <c r="C26" s="178" t="str">
        <f>Master!$X$24</f>
        <v>No</v>
      </c>
    </row>
    <row r="27" spans="2:3" ht="39" thickBot="1" x14ac:dyDescent="0.3">
      <c r="B27" s="288" t="s">
        <v>1288</v>
      </c>
      <c r="C27" s="178" t="str">
        <f>Master!$Y$24</f>
        <v>Not addressed</v>
      </c>
    </row>
    <row r="28" spans="2:3" ht="39" thickBot="1" x14ac:dyDescent="0.3">
      <c r="B28" s="288" t="s">
        <v>1289</v>
      </c>
      <c r="C28" s="178" t="str">
        <f>Master!$Z$24</f>
        <v>Yes</v>
      </c>
    </row>
    <row r="29" spans="2:3" ht="128.25" thickBot="1" x14ac:dyDescent="0.3">
      <c r="B29" s="288" t="s">
        <v>314</v>
      </c>
      <c r="C29" s="179" t="str">
        <f>Master!$AA$24</f>
        <v xml:space="preserve">    R.S. 40:1749.14.C.(1)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v>
      </c>
    </row>
    <row r="30" spans="2:3" ht="51.75" thickBot="1" x14ac:dyDescent="0.3">
      <c r="B30" s="288" t="s">
        <v>315</v>
      </c>
      <c r="C30" s="178" t="str">
        <f>Master!$AB$24</f>
        <v>No</v>
      </c>
    </row>
    <row r="31" spans="2:3" ht="51.75" thickBot="1" x14ac:dyDescent="0.3">
      <c r="B31" s="288" t="s">
        <v>316</v>
      </c>
      <c r="C31" s="178" t="str">
        <f>Master!$AC$24</f>
        <v>No</v>
      </c>
    </row>
    <row r="32" spans="2:3" ht="39" thickBot="1" x14ac:dyDescent="0.3">
      <c r="B32" s="288" t="s">
        <v>1290</v>
      </c>
      <c r="C32" s="178" t="str">
        <f>Master!$AD$24</f>
        <v>Not addressed</v>
      </c>
    </row>
    <row r="33" spans="2:3" ht="39" thickBot="1" x14ac:dyDescent="0.3">
      <c r="B33" s="288" t="s">
        <v>1291</v>
      </c>
      <c r="C33" s="178" t="str">
        <f>Master!$AE$24</f>
        <v>No</v>
      </c>
    </row>
    <row r="34" spans="2:3" ht="39" thickBot="1" x14ac:dyDescent="0.3">
      <c r="B34" s="288" t="s">
        <v>1281</v>
      </c>
      <c r="C34" s="178" t="str">
        <f>Master!$AF$24</f>
        <v>Not addressed</v>
      </c>
    </row>
    <row r="35" spans="2:3" ht="39" thickBot="1" x14ac:dyDescent="0.3">
      <c r="B35" s="288" t="s">
        <v>1467</v>
      </c>
      <c r="C35" s="178" t="str">
        <f>Master!$AG$24</f>
        <v xml:space="preserve">No </v>
      </c>
    </row>
    <row r="36" spans="2:3" ht="39" thickBot="1" x14ac:dyDescent="0.3">
      <c r="B36" s="288" t="s">
        <v>1468</v>
      </c>
      <c r="C36" s="178" t="str">
        <f>Master!$AH$24</f>
        <v>Not addressed</v>
      </c>
    </row>
    <row r="37" spans="2:3" ht="26.25" thickBot="1" x14ac:dyDescent="0.3">
      <c r="B37" s="288" t="s">
        <v>1282</v>
      </c>
      <c r="C37" s="178" t="str">
        <f>Master!$AI$24</f>
        <v>No</v>
      </c>
    </row>
    <row r="38" spans="2:3" ht="51.75" thickBot="1" x14ac:dyDescent="0.3">
      <c r="B38" s="288" t="s">
        <v>317</v>
      </c>
      <c r="C38" s="178" t="str">
        <f>Master!$AJ$24</f>
        <v>No</v>
      </c>
    </row>
    <row r="39" spans="2:3" ht="141" thickBot="1" x14ac:dyDescent="0.3">
      <c r="B39" s="288" t="s">
        <v>318</v>
      </c>
      <c r="C39" s="179" t="str">
        <f>Master!$AK$24</f>
        <v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v>
      </c>
    </row>
    <row r="40" spans="2:3" ht="39" thickBot="1" x14ac:dyDescent="0.3">
      <c r="B40" s="288" t="s">
        <v>319</v>
      </c>
      <c r="C40" s="178" t="str">
        <f>Master!$AL$24</f>
        <v>No</v>
      </c>
    </row>
    <row r="41" spans="2:3" ht="141" thickBot="1" x14ac:dyDescent="0.3">
      <c r="B41" s="288" t="s">
        <v>1292</v>
      </c>
      <c r="C41" s="179" t="str">
        <f>Master!$AM$24</f>
        <v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v>
      </c>
    </row>
    <row r="42" spans="2:3" ht="39" thickBot="1" x14ac:dyDescent="0.3">
      <c r="B42" s="288" t="s">
        <v>1293</v>
      </c>
      <c r="C42" s="178" t="str">
        <f>Master!$AN$24</f>
        <v>No</v>
      </c>
    </row>
    <row r="43" spans="2:3" ht="39" thickBot="1" x14ac:dyDescent="0.3">
      <c r="B43" s="288" t="s">
        <v>320</v>
      </c>
      <c r="C43" s="178" t="str">
        <f>Master!$AO$24</f>
        <v>Not addressed</v>
      </c>
    </row>
    <row r="44" spans="2:3" ht="15.75" thickBot="1" x14ac:dyDescent="0.3">
      <c r="B44" s="288" t="s">
        <v>321</v>
      </c>
      <c r="C44" s="178" t="str">
        <f>Master!$AP$24</f>
        <v>No</v>
      </c>
    </row>
    <row r="45" spans="2:3" ht="15.75" thickBot="1" x14ac:dyDescent="0.3">
      <c r="B45" s="386" t="s">
        <v>322</v>
      </c>
      <c r="C45" s="386"/>
    </row>
    <row r="46" spans="2:3" ht="26.25" thickBot="1" x14ac:dyDescent="0.3">
      <c r="B46" s="290" t="s">
        <v>1469</v>
      </c>
      <c r="C46" s="178" t="str">
        <f>Master!$AQ$24</f>
        <v>Yes</v>
      </c>
    </row>
    <row r="47" spans="2:3" ht="26.25" thickBot="1" x14ac:dyDescent="0.3">
      <c r="B47" s="290" t="s">
        <v>1470</v>
      </c>
      <c r="C47" s="178" t="str">
        <f>Master!$AR$24</f>
        <v>Yes</v>
      </c>
    </row>
    <row r="48" spans="2:3" ht="141" thickBot="1" x14ac:dyDescent="0.3">
      <c r="B48" s="290" t="s">
        <v>1471</v>
      </c>
      <c r="C48" s="179" t="str">
        <f>Master!$AS$24</f>
        <v xml:space="preserve">    R.S. 40:1749.14.A.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The ordinance shall be filed with the secretary of state for verification purposes. An incorporated municipality or parish government which fails to adopt the ordinance shall be subject to the provisions of this Part on and after December 31,1998.  </v>
      </c>
    </row>
    <row r="49" spans="2:3" ht="26.25" thickBot="1" x14ac:dyDescent="0.3">
      <c r="B49" s="290" t="s">
        <v>326</v>
      </c>
      <c r="C49" s="178" t="str">
        <f>Master!$AT$24</f>
        <v>No</v>
      </c>
    </row>
    <row r="50" spans="2:3" ht="128.25" thickBot="1" x14ac:dyDescent="0.3">
      <c r="B50" s="290" t="s">
        <v>327</v>
      </c>
      <c r="C50" s="179" t="str">
        <f>Master!$AU$24</f>
        <v xml:space="preserve">    Neither the Louisiana Revised Statutes (R.S. 40:1749.11 to .26) nor the LA Administrative Code (Chapter 21) address the board make-up of the regional notification centers.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v>
      </c>
    </row>
    <row r="51" spans="2:3" ht="39" thickBot="1" x14ac:dyDescent="0.3">
      <c r="B51" s="290" t="s">
        <v>328</v>
      </c>
      <c r="C51" s="178" t="str">
        <f>Master!$AV$24</f>
        <v>Yes</v>
      </c>
    </row>
    <row r="52" spans="2:3" ht="217.5" thickBot="1" x14ac:dyDescent="0.3">
      <c r="B52" s="290" t="s">
        <v>329</v>
      </c>
      <c r="C52" s="179" t="str">
        <f>Master!$AW$24</f>
        <v xml:space="preserve">    Louisiana Administrative Code (LAC), Title 55 §2101 … The purpose of this rule is to further provide for the enforcement of the Louisiana Underground Utilities and Facilities Damage Prevention Law. An advisory committee composed of representatives from the relevant industries, state government, and the regional notification centers shall be formed to assist in implementation of these rules.  B. The advisory committee referenced in Subsection A above is hereby established and shall be composed of the following members:  1. a representative of each certified Louisiana regional notification center;  2. a representative of the Department of Public Safety;  3. a representative of the Department of Environmental Quality;  4. a representative of the Right-to-Know Unit, Office of State Police;  5. a representative of the Department of Natural Resources, Pipeline Division;  6. a representative of the Office of the State Fire Marshal;  7. a representative of the Public Service Commission;  8. a representative of the Louisiana Chemical Association;  9. a representative of the Louisiana Gas Association;  10. a representative of the Louisiana Municipal Association;  11. a representative of the Louisiana Forestry Association;  12. a representative of the Louisiana Home Builders Association;  13. a representative of the Louisiana Rural Water Association;  14. a representative of the Louisiana Cable and Telecommunications Association;  15. a representative of the Louisiana Electric Cooperatives Association;  16. A representative of the Mid Continent Oil and Gas Association;  17. a representative of the Louisiana Farm Bureau Federation;  18. a representative of the Louisiana Associated General Contractors;  19. a representative of the Louisiana Common Ground Alliance;  20. a representative of offshore facility owners and operators.</v>
      </c>
    </row>
    <row r="53" spans="2:3" ht="26.25" thickBot="1" x14ac:dyDescent="0.3">
      <c r="B53" s="290" t="s">
        <v>330</v>
      </c>
      <c r="C53" s="178" t="str">
        <f>Master!$AX$24</f>
        <v>Yes</v>
      </c>
    </row>
    <row r="54" spans="2:3" ht="383.25" thickBot="1" x14ac:dyDescent="0.3">
      <c r="B54" s="290" t="s">
        <v>331</v>
      </c>
      <c r="C54" s="179" t="str">
        <f>Master!$AY$24</f>
        <v xml:space="preserve">    R.S. 40:1749.20.B.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v>
      </c>
    </row>
    <row r="55" spans="2:3" ht="26.25" thickBot="1" x14ac:dyDescent="0.3">
      <c r="B55" s="290" t="s">
        <v>332</v>
      </c>
      <c r="C55" s="178" t="str">
        <f>Master!$AZ$24</f>
        <v>Yes</v>
      </c>
    </row>
    <row r="56" spans="2:3" ht="370.5" thickBot="1" x14ac:dyDescent="0.3">
      <c r="B56" s="290" t="s">
        <v>333</v>
      </c>
      <c r="C56" s="179" t="str">
        <f>Master!$BA$24</f>
        <v xml:space="preserve">     R.S. 40:1749.20.A.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v>
      </c>
    </row>
    <row r="57" spans="2:3" ht="26.25" thickBot="1" x14ac:dyDescent="0.3">
      <c r="B57" s="290" t="s">
        <v>334</v>
      </c>
      <c r="C57" s="178" t="str">
        <f>Master!$BB$24</f>
        <v>No</v>
      </c>
    </row>
    <row r="58" spans="2:3" ht="26.25" thickBot="1" x14ac:dyDescent="0.3">
      <c r="B58" s="290" t="s">
        <v>335</v>
      </c>
      <c r="C58" s="178" t="str">
        <f>Master!$BC$24</f>
        <v>Not addressed</v>
      </c>
    </row>
    <row r="59" spans="2:3" ht="166.5" thickBot="1" x14ac:dyDescent="0.3">
      <c r="B59" s="290" t="s">
        <v>200</v>
      </c>
      <c r="C59" s="179" t="str">
        <f>Master!$BD$24</f>
        <v xml:space="preserve">    R.S. 40:1749.12. ... (2) "Commissioner" means the commissioner of conservation.  (15) "Pipeline" means all intrastate and interstate pipeline facilities defined by 49 CFR 192.3 and 49 CFR 195.2.
    § 1749:23.A  Except as provided in R.S. 40:1749.27, the provisions of this Part 26 may be enforced by the [Louisiana] Department of Public Safety and Corrections or any local law enforcement agency. 
    § 1749:27.A.(1)  Notwithstanding the provisions of R.S. 40:1749.23, the commissioner shall have exclusive authority to enforce the provisions of this Part as it applies to the prevention of damage to pipelines. ... B. For the prevention of damage to pipelines, the powers of the commissioner shall include but are not limited to the following:  (1) Monitoring any excavation or demolition, including requests for the excavator or demolisher to provide the locate request number issued by a regional notification center. (2) Issuing citations or ordering other penalties or remedies. (3) Seeking restraining orders, injunctions, or any other available civil  remedies. (4) Utilizing any other enforcement powers that may be provided by law. ... D.(1)(a) The commissioner shall adjudicate all violations involving the prevention of damage to pipelines and assess civil penalties or other civil remedies for those violations of this Part.</v>
      </c>
    </row>
    <row r="60" spans="2:3" ht="39" thickBot="1" x14ac:dyDescent="0.3">
      <c r="B60" s="290" t="s">
        <v>336</v>
      </c>
      <c r="C60" s="178" t="str">
        <f>Master!$BE$24</f>
        <v>Yes,
(R.S. 40:1749.23.D., and § 1749.27.C (3))</v>
      </c>
    </row>
    <row r="61" spans="2:3" ht="51.75" thickBot="1" x14ac:dyDescent="0.3">
      <c r="B61" s="290" t="s">
        <v>651</v>
      </c>
      <c r="C61" s="178" t="str">
        <f>Master!$BF$24</f>
        <v>No</v>
      </c>
    </row>
    <row r="62" spans="2:3" ht="51.75" thickBot="1" x14ac:dyDescent="0.3">
      <c r="B62" s="290" t="s">
        <v>477</v>
      </c>
      <c r="C62" s="178" t="str">
        <f>Master!$BG$24</f>
        <v>No</v>
      </c>
    </row>
    <row r="63" spans="2:3" ht="51.75" thickBot="1" x14ac:dyDescent="0.3">
      <c r="B63" s="290" t="s">
        <v>478</v>
      </c>
      <c r="C63" s="178" t="str">
        <f>Master!$BH$24</f>
        <v>No</v>
      </c>
    </row>
    <row r="64" spans="2:3" ht="15.75" thickBot="1" x14ac:dyDescent="0.3">
      <c r="B64" s="387" t="s">
        <v>339</v>
      </c>
      <c r="C64" s="387"/>
    </row>
    <row r="65" spans="2:3" ht="90.75" thickBot="1" x14ac:dyDescent="0.3">
      <c r="B65" s="291" t="s">
        <v>340</v>
      </c>
      <c r="C65" s="196" t="str">
        <f>Master!$BI$24</f>
        <v xml:space="preserve">    Louisiana Revised Statute (R.S.), Title 40, §§ 40:1749.11 to -.27, Louisiana Underground Utilities and Facilities Damage Prevention Law.
(http://www.legis.state.la.us/lss/lss.asp?doc=97827)
    See Notes regarding June 2017 Act No. 218.  The changes to the Louisiana Revised Statute enrolled in the Act may not yet be reflected in the above link.
(https://legiscan.com/LA/text/HB389/2017)
    Also see One-Call Center Website for Information on State Law.</v>
      </c>
    </row>
    <row r="66" spans="2:3" ht="26.25" thickBot="1" x14ac:dyDescent="0.3">
      <c r="B66" s="291" t="s">
        <v>341</v>
      </c>
      <c r="C66" s="184">
        <f>Master!$BJ$24</f>
        <v>44348</v>
      </c>
    </row>
    <row r="67" spans="2:3" ht="26.25" thickBot="1" x14ac:dyDescent="0.3">
      <c r="B67" s="291" t="s">
        <v>342</v>
      </c>
      <c r="C67" s="184" t="str">
        <f>Master!$BK$24</f>
        <v>Yes</v>
      </c>
    </row>
    <row r="68" spans="2:3" ht="205.5" thickBot="1" x14ac:dyDescent="0.3">
      <c r="B68" s="291" t="s">
        <v>343</v>
      </c>
      <c r="C68" s="196" t="str">
        <f>Master!$BL$24</f>
        <v xml:space="preserve">    Louisiana Administrative Code (LAC), Title 55 – Public Safety, Part 1 – State Police, Chapter 21.  Underground Utilities, §§2101 - 2117.  Last amended May 2017.
(http://doa.louisiana.gov/osr/lac/books.htm)
    Also, R.S. 40:1749.27.C states, "The commissioner or his designee shall promulgate rules and regulations in accordance with the provisions of the Administrative Procedure Act, R.S. 49:950 et seq., for the necessary and proper implementation and administration of the provisions of this Part, ..."  As noted in Act No. 218, Section 3, "Prior to complete implementation of the provisions of this Act, particularly the exclusive enforcement responsibilities as provided in R.S. 40:1749.27(A)(1), the office of conservation of the Department of Natural Resources shall enter into a Memorandum of Understanding with the office of state police of the Department of Public Safety and Corrections to delineate shared responsibilities through a transition period until such time as the office of conservation has promulgated and finally adopted the rules required by R.S. 40:1749.27(A). At such time as the office of conservation has finally adopted the rules required by R.S. 40:1749.27(A), the provisions of this Act shall be completely implemented and the commissioner of conservation shall have exclusive authority to enforce the provisions of R.S. 40:1749.27."
    At the time of this work, related rules of the Office of Conservation of the Department of Natural Resources (Title 43) were last amended in June 2012.  Amended rules as a result of Act No. 218 could not be identified.</v>
      </c>
    </row>
    <row r="69" spans="2:3" ht="26.25" thickBot="1" x14ac:dyDescent="0.3">
      <c r="B69" s="291" t="s">
        <v>1472</v>
      </c>
      <c r="C69" s="156" t="str">
        <f>Master!$BM$24</f>
        <v>Louisiana One Call
(http://www.laonecall.com)</v>
      </c>
    </row>
    <row r="70" spans="2:3" ht="15.75" thickBot="1" x14ac:dyDescent="0.3">
      <c r="B70" s="381" t="s">
        <v>377</v>
      </c>
      <c r="C70" s="382"/>
    </row>
    <row r="71" spans="2:3" ht="167.25" thickBot="1" x14ac:dyDescent="0.3">
      <c r="B71" s="292" t="s">
        <v>74</v>
      </c>
      <c r="C71" s="196" t="str">
        <f>Master!$BN$24</f>
        <v xml:space="preserve">    Louisiana House Bill 389 was signed by the Louisiana Governor on June 14, 2017, effective on that date.  Upon the Governor's signature, HB 389 became Act No. 218.  The Act authorizes the commissioner of conservation of the Louisiana Department of Natural Resources to enforce the La. Underground Utilities and Facilities Damage Prevention (One Call) law as it applies to pipelines.  (See https://legiscan.com/LA/bill/HB389/2017)  
    In summary, as noted in the Act (see https://legiscan.com/LA/text/HB389/2017) the Act amends and reenacts R.S. 30:21(B)(2)(a) and R.S. 40:1749.23(A) and enacts R.S. 30:4(S) and R.S. 40:1749.12(17) and (18) and 1749.27, relative to the Louisiana Underground Utilities and Facilities Damage Prevention Law; to provide for the authority of the commissioner of conservation to enforce laws for the prevention of  damage to pipelines; to provide for and require certain procedures; to provide for adjudication of violations; to provide for penalties and other remedies; to provide for effectiveness; and to provide for related matters.
  The changes brought about by Act No. 218 are reflected in the data/information provided in this spreadsheet, as known at the time of its preparation..</v>
      </c>
    </row>
    <row r="72" spans="2:3" ht="51.75" thickBot="1" x14ac:dyDescent="0.3">
      <c r="B72" s="292" t="s">
        <v>138</v>
      </c>
      <c r="C72" s="182">
        <f>Master!$BO$24</f>
        <v>0</v>
      </c>
    </row>
  </sheetData>
  <mergeCells count="6">
    <mergeCell ref="B70:C70"/>
    <mergeCell ref="B1:C1"/>
    <mergeCell ref="B2:C2"/>
    <mergeCell ref="B23:C23"/>
    <mergeCell ref="B45:C45"/>
    <mergeCell ref="B64:C64"/>
  </mergeCells>
  <hyperlinks>
    <hyperlink ref="C69" r:id="rId1" display="http://www.laonecall.com/" xr:uid="{00000000-0004-0000-1A00-000000000000}"/>
  </hyperlinks>
  <pageMargins left="0.7" right="0.7" top="0.75" bottom="0.75" header="0.3" footer="0.3"/>
  <pageSetup scale="74"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C72"/>
  <sheetViews>
    <sheetView topLeftCell="B59" workbookViewId="0">
      <selection activeCell="B22" sqref="B22"/>
    </sheetView>
  </sheetViews>
  <sheetFormatPr defaultColWidth="9.140625" defaultRowHeight="15" x14ac:dyDescent="0.25"/>
  <cols>
    <col min="1" max="1" width="9.140625" style="198"/>
    <col min="2" max="2" width="30.42578125" style="198" customWidth="1"/>
    <col min="3" max="3" width="125.7109375" style="198" customWidth="1"/>
    <col min="4" max="16384" width="9.140625" style="198"/>
  </cols>
  <sheetData>
    <row r="1" spans="2:3" ht="69.95" customHeight="1" thickBot="1" x14ac:dyDescent="0.3">
      <c r="B1" s="383" t="s">
        <v>1384</v>
      </c>
      <c r="C1" s="383"/>
    </row>
    <row r="2" spans="2:3" ht="15.75" thickBot="1" x14ac:dyDescent="0.3">
      <c r="B2" s="392" t="s">
        <v>1424</v>
      </c>
      <c r="C2" s="392"/>
    </row>
    <row r="3" spans="2:3" ht="102.75" thickBot="1" x14ac:dyDescent="0.3">
      <c r="B3" s="172" t="s">
        <v>159</v>
      </c>
      <c r="C3" s="199" t="str">
        <f>Master!$B$25</f>
        <v xml:space="preserve">    23 M.R.S.A. §3360-A.1. A-2. "Commercial timber harvesting activity" has the same meaning as "timer harvesting" activities as defined in Title 12, section 8868, subsection 5.  B. "Emergency excavation" means immediate excavation necessary to prevent injury, death or loss of an existing vital service.  C. "Excavation" means any operation in which earth, rock or other material below the ground is moved or otherwise displaced, by means of power tools, power equipment or explosives and including grading, trenching, digging, ditching, drilling, augering, tunneling, scraping and cable or pipe driving, except tilling of soil and gardening or displacement of earth, rock or other material for agricultural purposes. ... D-1. "Shoulder-grading activity" means highway maintenance work that involves the use of a motorgrader or other suitable construction equipment with a blade on the shoulder of a road to remove accumulated sand, gravel, sod or other material to establish drainage away from the traveled portion of the highway. </v>
      </c>
    </row>
    <row r="4" spans="2:3" ht="39" thickBot="1" x14ac:dyDescent="0.3">
      <c r="B4" s="172" t="s">
        <v>160</v>
      </c>
      <c r="C4" s="199" t="str">
        <f>Master!$C$25</f>
        <v xml:space="preserve">    23 M.R.S.A. §3360-A.1. C-1. "Excavator" means any person proposing to make, making or contracting for an excavation.  D. "Person" means an individual, partnership, municipality, state, including an agency or department of the state, county, political subdivision, utility, joint venture or corporation and includes the employer of an individual. </v>
      </c>
    </row>
    <row r="5" spans="2:3" ht="26.25" thickBot="1" x14ac:dyDescent="0.3">
      <c r="B5" s="172" t="s">
        <v>1465</v>
      </c>
      <c r="C5" s="200" t="str">
        <f>Master!$D$25</f>
        <v>Yes</v>
      </c>
    </row>
    <row r="6" spans="2:3" ht="26.25" thickBot="1" x14ac:dyDescent="0.3">
      <c r="B6" s="172" t="s">
        <v>296</v>
      </c>
      <c r="C6" s="200">
        <f>Master!$E$25</f>
        <v>3</v>
      </c>
    </row>
    <row r="7" spans="2:3" ht="294" thickBot="1" x14ac:dyDescent="0.3">
      <c r="B7" s="172" t="s">
        <v>297</v>
      </c>
      <c r="C7" s="201" t="str">
        <f>Master!$F$25</f>
        <v xml:space="preserve">       23 M.R.S.A. §3360-A.3. A person may not begin excavation without first giving notice as required by this section, unless exempted pursuant to this section.  A. In addition to any other notices required under this section, each excavator shall notify the system of the location of the intended excavation at least 3 business days but not more than 30 calendar days prior to the commencement of excavation, except as provided in paragraph G. ... D. If an excavation involves blasting, the excavator shall provide written notice of that blasting, either in the initial notice or in a subsequent notice, accurately specifying the date and location of that blasting. This written notice must be given and received at least 24 hours in advance except that, in the case of an unanticipated obstruction requiring blasting, the excavator shall provide written notice not less than 4 hours in advance of that blasting.  
    Maine PUC Rule 65-407 c895 § 4 (B) (1) (a).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In the event of an emergency, an excavator shall notify the Dig Safe System and non-member operators as required by Subsection 4(C)(1), and shall indicate that it is an emergency notification. ... ii. PUC OKTODIG database. An excavator may check the Commission’s OKTODIG database within 30 days of the date excavation begins to determine whether any non-member operators have underground facilities in the municipality in which the excavation area is located. The excavator may re-check the OKTODIG database pursuant to this subsection for each successive 60-day period. If the Commission’s OKTODIG database indicates that there are no member facilities located in the municipality in which excavation is planned, the excavator is not required to notify the Dig Safe System of the planned excavation. The excavator must notify all non-member operators that are listed on the Commission's OKTODIG database as having underground facilities in the municipality in which the excavation area is located as required in Subsection 4(B)(2). ... c. Blasting. If an excavation involves blasting, the excavator shall notify the Dig Safe System in writing of the date and location of the blasting. This written notice must be given and received at least 24 hours in advance of the blasting, except that, in the case of an unanticipated obstruction requiring blasting, the excavator shall provide written notice not less than four hours in advance of that blasting.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v>
      </c>
    </row>
    <row r="8" spans="2:3" ht="26.25" thickBot="1" x14ac:dyDescent="0.3">
      <c r="B8" s="172" t="s">
        <v>298</v>
      </c>
      <c r="C8" s="202" t="str">
        <f>Master!$G$25</f>
        <v xml:space="preserve">60
(23 M.R.S.A. §3360-A.3. E., and Maine PUC Rule 65-407 c895 § 4 (B) (1) (d)) </v>
      </c>
    </row>
    <row r="9" spans="2:3" ht="26.25" thickBot="1" x14ac:dyDescent="0.3">
      <c r="B9" s="172" t="s">
        <v>299</v>
      </c>
      <c r="C9" s="202" t="str">
        <f>Master!$H$25</f>
        <v>Yes
(23 M.R.S.A. §3360-A.3. C., and Maine PUC Rule 65-407 c895 § 4 (A))</v>
      </c>
    </row>
    <row r="10" spans="2:3" ht="26.25" thickBot="1" x14ac:dyDescent="0.3">
      <c r="B10" s="172" t="s">
        <v>61</v>
      </c>
      <c r="C10" s="202" t="str">
        <f>Master!$I$25</f>
        <v>18"
(Maine PUC Rule 65-407 c895 § 4 (C) (2))</v>
      </c>
    </row>
    <row r="11" spans="2:3" ht="230.25" thickBot="1" x14ac:dyDescent="0.3">
      <c r="B11" s="172" t="s">
        <v>300</v>
      </c>
      <c r="C11" s="201" t="str">
        <f>Master!$J$25</f>
        <v xml:space="preserve">    
    23 M.R.S.A. §3360-A.4-C.  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
    Maine PUC Rule 65-407 c895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v>
      </c>
    </row>
    <row r="12" spans="2:3" ht="39" thickBot="1" x14ac:dyDescent="0.3">
      <c r="B12" s="172" t="s">
        <v>301</v>
      </c>
      <c r="C12" s="203" t="str">
        <f>Master!$K$25</f>
        <v>Yes
(23 M.R.S.A. §3360-A.4-C, and Maine PUC Rule 65-407 c895 § 4 (C) (2))</v>
      </c>
    </row>
    <row r="13" spans="2:3" ht="26.25" thickBot="1" x14ac:dyDescent="0.3">
      <c r="B13" s="172" t="s">
        <v>302</v>
      </c>
      <c r="C13" s="203" t="str">
        <f>Master!$L$25</f>
        <v>Yes
(23 M.R.S.A. §3360-A.10-A.D, and Maine PUC Rule 65-407 c895 § 4 (C) (3))</v>
      </c>
    </row>
    <row r="14" spans="2:3" ht="39" thickBot="1" x14ac:dyDescent="0.3">
      <c r="B14" s="172" t="s">
        <v>303</v>
      </c>
      <c r="C14" s="203" t="str">
        <f>Master!$M$25</f>
        <v>No
(Reference Maine PUC Rule 65-407 c895 § 4 (B) (6) and § 4 (D) (1))</v>
      </c>
    </row>
    <row r="15" spans="2:3" ht="26.25" thickBot="1" x14ac:dyDescent="0.3">
      <c r="B15" s="172" t="s">
        <v>594</v>
      </c>
      <c r="C15" s="203" t="str">
        <f>Master!$N$25</f>
        <v>No
(Reference Maine PUC Rule 65-407 c895 § 4 (C) (3))</v>
      </c>
    </row>
    <row r="16" spans="2:3" ht="39" thickBot="1" x14ac:dyDescent="0.3">
      <c r="B16" s="172" t="s">
        <v>305</v>
      </c>
      <c r="C16" s="203" t="str">
        <f>Master!$O$25</f>
        <v>No</v>
      </c>
    </row>
    <row r="17" spans="2:3" ht="39" thickBot="1" x14ac:dyDescent="0.3">
      <c r="B17" s="172" t="s">
        <v>306</v>
      </c>
      <c r="C17" s="203" t="str">
        <f>Master!$P$25</f>
        <v>No
(Reference Maine PUC Rule 65-407 c895 § 4 (B) (3))</v>
      </c>
    </row>
    <row r="18" spans="2:3" ht="26.25" thickBot="1" x14ac:dyDescent="0.3">
      <c r="B18" s="172" t="s">
        <v>307</v>
      </c>
      <c r="C18" s="203" t="str">
        <f>Master!$Q$25</f>
        <v>Yes
(23 M.R.S.A. §3360-A.5-A, and Maine PUC Rule 65-407 c895 § 4 (D) (1))</v>
      </c>
    </row>
    <row r="19" spans="2:3" ht="26.25" thickBot="1" x14ac:dyDescent="0.3">
      <c r="B19" s="172" t="s">
        <v>1466</v>
      </c>
      <c r="C19" s="203" t="str">
        <f>Master!$R$25</f>
        <v>No</v>
      </c>
    </row>
    <row r="20" spans="2:3" ht="26.25" thickBot="1" x14ac:dyDescent="0.3">
      <c r="B20" s="172" t="s">
        <v>309</v>
      </c>
      <c r="C20" s="203" t="str">
        <f>Master!$S$25</f>
        <v>Yes
(23 M.R.S.A §3360-A. 10-B)</v>
      </c>
    </row>
    <row r="21" spans="2:3" ht="15.75" thickBot="1" x14ac:dyDescent="0.3">
      <c r="B21" s="172" t="s">
        <v>310</v>
      </c>
      <c r="C21" s="203" t="str">
        <f>Master!$T$25</f>
        <v>Yes</v>
      </c>
    </row>
    <row r="22" spans="2:3" ht="383.25" thickBot="1" x14ac:dyDescent="0.3">
      <c r="B22" s="172" t="s">
        <v>1504</v>
      </c>
      <c r="C22" s="199" t="str">
        <f>Master!$U$25</f>
        <v xml:space="preserve">    23 M.R.S.A. §3360-A.5-B.  A person is exempt from the notice requirements of subsection 3 for any excavation undertaken in conjunction with a commercial timber harvesting activity as long as the excavation: ...
    §3360-A.5-C.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
    §3360-A.5-D. An excavator is exempt from the notice requirements of subsection 3 and subsection 10-A for any excavation undertaken within the boundaries of a cemetery if the following procedures are followed. ...
    §3360-A.5-E. An excavator that is a licensing authority as defined by Title 35-A, section 2502, subsection 1 or its designee may be exempt from subsection 4-C for any excavation that is shoulder-grading activity if the excavator complies with this subsection. ...
    §3360-A.5-I. B. Except as provided in paragraph C, an excavator is exempt from the notice requirements of subsection 3 and subsection 10 when undertaking an excavation within a quarry or borrow pit lawfully located on March 1, 2011.
    §3360-A.5-J.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§3360-A.5-K.  A person is exempt from the requirements of this section for any grading activities undertaken on private roads that meet the following criteria:….
    Maine PUC Rule 65-407 c895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An excavator is exempt from the notice requirements of Section 4(B) for any excavation undertaken within the boundaries of a cemetery if the following procedures are followed….  (4)  An excavator that is a licensing authority as defined by 35-A M.R.S.A. §2502(1) or its designee is exempt from Subsection 4(C)(2) for any excavation that is shoulder-grading activity if the excavator complies with this subsection....  
    §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v>
      </c>
    </row>
    <row r="23" spans="2:3" ht="15.75" thickBot="1" x14ac:dyDescent="0.3">
      <c r="B23" s="385" t="s">
        <v>60</v>
      </c>
      <c r="C23" s="385"/>
    </row>
    <row r="24" spans="2:3" ht="39" thickBot="1" x14ac:dyDescent="0.3">
      <c r="B24" s="288" t="s">
        <v>153</v>
      </c>
      <c r="C24" s="203">
        <f>Master!$V$25</f>
        <v>2</v>
      </c>
    </row>
    <row r="25" spans="2:3" ht="294" thickBot="1" x14ac:dyDescent="0.3">
      <c r="B25" s="288" t="s">
        <v>312</v>
      </c>
      <c r="C25" s="204" t="str">
        <f>Master!$W$25</f>
        <v xml:space="preserve">    23 M.R.S.A. §3360-A.4.  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 The underground facility operator shall complete this marking no later than 2 full business days after receipt of the notice. ... If the proposed excavation is of such length or size that the underground facility operator advises the excavator that the operator can not reasonably respond with respect to all the operator's underground facilities within 2 full business days, the excavator shall notify the operator of the specific location in which excavation will first be made and the operator shall respond with respect to the operator's underground facilities in that location within 2 full business days and for the remaining facilities within a reasonable time thereafter.
    Maine PUC Rule 65-407 c895 § 6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  (2) a. Initial marking. The operator shall complete marking no later than two business days after receipt of the notice provided for in Section 5 or Subsection 4(B)(2), unless the proposed excavation is of such length or size that the operator cannot reasonably mark all its underground facilities within two business days. In such an instance, the operator shall inform the excavator, and the excavator shall notify the operator of the location in which excavation will first be made. The operator shall mark the underground facilities in that location within two business days and will mark the remaining facilities as soon as practicable.  b. Re-marking. Following an excavator’s request to re-mark an excavation area pursuant to Subsection 4(C)(3), an operator shall again mark this location within one business day.  c. Emergencies. An operator shall mark its underground facilities as soon as practicable after receiving notification of an emergency excavation pursuant to Subsection 4(C)(1).  d. Test holes. After receiving notification pursuant to Section 5 or Subsection 4(B)(2), if an operator must dig test holes in order to locate its underground facilities, other operators within the premarked area shall mark their facilities within one business day of notification from the excavating operator or within a time frame agreed upon by the excavator.</v>
      </c>
    </row>
    <row r="26" spans="2:3" ht="26.25" thickBot="1" x14ac:dyDescent="0.3">
      <c r="B26" s="288" t="s">
        <v>313</v>
      </c>
      <c r="C26" s="203" t="str">
        <f>Master!$X$25</f>
        <v>No</v>
      </c>
    </row>
    <row r="27" spans="2:3" ht="39" thickBot="1" x14ac:dyDescent="0.3">
      <c r="B27" s="288" t="s">
        <v>1288</v>
      </c>
      <c r="C27" s="203" t="str">
        <f>Master!$Y$25</f>
        <v>Not addressed</v>
      </c>
    </row>
    <row r="28" spans="2:3" ht="39" thickBot="1" x14ac:dyDescent="0.3">
      <c r="B28" s="288" t="s">
        <v>1289</v>
      </c>
      <c r="C28" s="203" t="str">
        <f>Master!$Z$25</f>
        <v>Yes</v>
      </c>
    </row>
    <row r="29" spans="2:3" ht="306.75" thickBot="1" x14ac:dyDescent="0.3">
      <c r="B29" s="288" t="s">
        <v>314</v>
      </c>
      <c r="C29" s="204" t="str">
        <f>Master!$AA$25</f>
        <v xml:space="preserve">    Maine PUC Rule 65-407 c895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v>
      </c>
    </row>
    <row r="30" spans="2:3" ht="51.75" thickBot="1" x14ac:dyDescent="0.3">
      <c r="B30" s="288" t="s">
        <v>315</v>
      </c>
      <c r="C30" s="203" t="str">
        <f>Master!$AB$25</f>
        <v>No</v>
      </c>
    </row>
    <row r="31" spans="2:3" ht="51.75" thickBot="1" x14ac:dyDescent="0.3">
      <c r="B31" s="288" t="s">
        <v>316</v>
      </c>
      <c r="C31" s="203" t="str">
        <f>Master!$AC$25</f>
        <v>Yes</v>
      </c>
    </row>
    <row r="32" spans="2:3" ht="217.5" thickBot="1" x14ac:dyDescent="0.3">
      <c r="B32" s="288" t="s">
        <v>1290</v>
      </c>
      <c r="C32" s="204" t="str">
        <f>Master!$AD$25</f>
        <v xml:space="preserve">    23 M.R.S.A. §3360-A.4-D.  Abandoned or inactive facilities.  Beginning on the date an owner or operator of underground facilities is required by the Public Utilities Commission to implement electronic mapping, the owner or operator shall indicate the existence of facilities abandoned or inactive after that date on its electronic mapping system and shall notify an excavator when abandoned or inactive facilities exist in the area of an excavation. If an owner or operator of an underground facility does not maintain an electronic mapping system, the owner or operator shall notify the excavator if the operator is aware of abandoned or inactive facilities in the area of an excavation.
    Maine PUC Rule 65-407 c895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v>
      </c>
    </row>
    <row r="33" spans="2:3" ht="39" thickBot="1" x14ac:dyDescent="0.3">
      <c r="B33" s="288" t="s">
        <v>1291</v>
      </c>
      <c r="C33" s="203" t="str">
        <f>Master!$AE$25</f>
        <v>No</v>
      </c>
    </row>
    <row r="34" spans="2:3" ht="39" thickBot="1" x14ac:dyDescent="0.3">
      <c r="B34" s="288" t="s">
        <v>1281</v>
      </c>
      <c r="C34" s="203" t="str">
        <f>Master!$AF$25</f>
        <v>Not addressed
(Reference Maine PUC Rule 65-407 c895 § 6 (B))</v>
      </c>
    </row>
    <row r="35" spans="2:3" ht="39" thickBot="1" x14ac:dyDescent="0.3">
      <c r="B35" s="288" t="s">
        <v>1467</v>
      </c>
      <c r="C35" s="203" t="str">
        <f>Master!$AG$25</f>
        <v xml:space="preserve">No </v>
      </c>
    </row>
    <row r="36" spans="2:3" ht="39" thickBot="1" x14ac:dyDescent="0.3">
      <c r="B36" s="288" t="s">
        <v>1468</v>
      </c>
      <c r="C36" s="203" t="str">
        <f>Master!$AH$25</f>
        <v>Not addressed
(Reference Maine PUC Rule 65-407 c895 § 6 (B))</v>
      </c>
    </row>
    <row r="37" spans="2:3" ht="26.25" thickBot="1" x14ac:dyDescent="0.3">
      <c r="B37" s="288" t="s">
        <v>1282</v>
      </c>
      <c r="C37" s="203" t="str">
        <f>Master!$AI$25</f>
        <v>No</v>
      </c>
    </row>
    <row r="38" spans="2:3" ht="51.75" thickBot="1" x14ac:dyDescent="0.3">
      <c r="B38" s="288" t="s">
        <v>317</v>
      </c>
      <c r="C38" s="203" t="str">
        <f>Master!$AJ$25</f>
        <v>Yes</v>
      </c>
    </row>
    <row r="39" spans="2:3" ht="77.25" thickBot="1" x14ac:dyDescent="0.3">
      <c r="B39" s="288" t="s">
        <v>318</v>
      </c>
      <c r="C39" s="204" t="str">
        <f>Master!$AK$25</f>
        <v xml:space="preserve">    Maine PUC Rule 65-407 c895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v>
      </c>
    </row>
    <row r="40" spans="2:3" ht="39" thickBot="1" x14ac:dyDescent="0.3">
      <c r="B40" s="288" t="s">
        <v>319</v>
      </c>
      <c r="C40" s="203" t="str">
        <f>Master!$AL$25</f>
        <v>Yes</v>
      </c>
    </row>
    <row r="41" spans="2:3" ht="115.5" thickBot="1" x14ac:dyDescent="0.3">
      <c r="B41" s="288" t="s">
        <v>1292</v>
      </c>
      <c r="C41" s="204" t="str">
        <f>Master!$AM$25</f>
        <v xml:space="preserve">    Maine PUC Rule 65-407 c895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 (D) (3)  Emergency management information. Each gas operator shall provide maps that clearly indicate the location and depth of all main supply underground gas facilities to the following jurisdictions:  a. each municipality within which it operates;  b. each fire department within whose service territory it operates;  c. the county emergency management agency for each county within which it operates; and  d. the Maine Emergency Management Agency.  Within 21 business days of changing the configuration of a gas operator’s main supply underground gas facility, the gas operator must provide updated maps to the appropriate entities.</v>
      </c>
    </row>
    <row r="42" spans="2:3" ht="39" thickBot="1" x14ac:dyDescent="0.3">
      <c r="B42" s="288" t="s">
        <v>1293</v>
      </c>
      <c r="C42" s="203" t="str">
        <f>Master!$AN$25</f>
        <v>No</v>
      </c>
    </row>
    <row r="43" spans="2:3" ht="39" thickBot="1" x14ac:dyDescent="0.3">
      <c r="B43" s="288" t="s">
        <v>320</v>
      </c>
      <c r="C43" s="203" t="str">
        <f>Master!$AO$25</f>
        <v xml:space="preserve">Not addressed
(Reference Maine PUC Rule 65-407 c895 § 6 (B) (5)) </v>
      </c>
    </row>
    <row r="44" spans="2:3" ht="15.75" thickBot="1" x14ac:dyDescent="0.3">
      <c r="B44" s="288" t="s">
        <v>321</v>
      </c>
      <c r="C44" s="203" t="str">
        <f>Master!$AP$25</f>
        <v>No</v>
      </c>
    </row>
    <row r="45" spans="2:3" ht="15.75" thickBot="1" x14ac:dyDescent="0.3">
      <c r="B45" s="386" t="s">
        <v>322</v>
      </c>
      <c r="C45" s="386"/>
    </row>
    <row r="46" spans="2:3" ht="26.25" thickBot="1" x14ac:dyDescent="0.3">
      <c r="B46" s="290" t="s">
        <v>1469</v>
      </c>
      <c r="C46" s="203" t="str">
        <f>Master!$AQ$25</f>
        <v xml:space="preserve">Yes
(23 M.R.S.A. §3360-A.1-A, and Maine PUC Rule 65-407 c895 § 6 (A) (1) (a)) </v>
      </c>
    </row>
    <row r="47" spans="2:3" ht="26.25" thickBot="1" x14ac:dyDescent="0.3">
      <c r="B47" s="290" t="s">
        <v>1470</v>
      </c>
      <c r="C47" s="203" t="str">
        <f>Master!$AR$25</f>
        <v>Yes</v>
      </c>
    </row>
    <row r="48" spans="2:3" ht="141" thickBot="1" x14ac:dyDescent="0.3">
      <c r="B48" s="290" t="s">
        <v>1471</v>
      </c>
      <c r="C48" s="204" t="str">
        <f>Master!$AS$25</f>
        <v xml:space="preserve">    23 M.R.S.A. §3360-A.1-A.  Each underground facility operator shall be a member of and participate in an underground facility damage prevention system...  Nothing in this subsection prohibits a municipality, utility or other entity that owns or operates an underground facility from voluntarily becoming a member of the system. Notwithstanding subsection 1, paragraph F, a person that voluntarily becomes a member of the system is deemed an underground facility operator for the purposes of this section.    
    Maine PUC Rule 65-407 c895 § 6 (A) (1) (a)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v>
      </c>
    </row>
    <row r="49" spans="2:3" ht="26.25" thickBot="1" x14ac:dyDescent="0.3">
      <c r="B49" s="290" t="s">
        <v>326</v>
      </c>
      <c r="C49" s="203" t="str">
        <f>Master!$AT$25</f>
        <v>No</v>
      </c>
    </row>
    <row r="50" spans="2:3" ht="26.25" thickBot="1" x14ac:dyDescent="0.3">
      <c r="B50" s="290" t="s">
        <v>327</v>
      </c>
      <c r="C50" s="203" t="str">
        <f>Master!$AU$25</f>
        <v>Not addressed</v>
      </c>
    </row>
    <row r="51" spans="2:3" ht="39" thickBot="1" x14ac:dyDescent="0.3">
      <c r="B51" s="290" t="s">
        <v>328</v>
      </c>
      <c r="C51" s="203" t="str">
        <f>Master!$AV$25</f>
        <v>No</v>
      </c>
    </row>
    <row r="52" spans="2:3" ht="39" thickBot="1" x14ac:dyDescent="0.3">
      <c r="B52" s="290" t="s">
        <v>329</v>
      </c>
      <c r="C52" s="203" t="str">
        <f>Master!$AW$25</f>
        <v>Not addressed</v>
      </c>
    </row>
    <row r="53" spans="2:3" ht="26.25" thickBot="1" x14ac:dyDescent="0.3">
      <c r="B53" s="290" t="s">
        <v>330</v>
      </c>
      <c r="C53" s="203" t="str">
        <f>Master!$AX$25</f>
        <v>Yes</v>
      </c>
    </row>
    <row r="54" spans="2:3" ht="306.75" thickBot="1" x14ac:dyDescent="0.3">
      <c r="B54" s="290" t="s">
        <v>331</v>
      </c>
      <c r="C54" s="204" t="str">
        <f>Master!$AY$25</f>
        <v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A. Failure of an excavator to give notice of an excavation as required under subsection 3, except to the extent the excavator is exempt from the provisions of subsection 3 pursuant to other provisions of this section;  B. Excavation by an excavator in a reckless or negligent manner that poses a threat to an underground facility;  C. Excavation by an excavator that does not comply with the requirements of subsection 4-C, except to the extent the excavator is exempt from the provisions of subsection 4-C pursuant to subsection 5-C;  ... or  F. Failure of an excavator to comply with the requirements of subsection 5-C, 5-D, 5-E, 5-I or 5-J.  The commission shall establish by rule standards for when and at what level penalties must be assessed under this subsection. Rules adopted under this subsection are major substantive rules as defined in Title 5, chapter 375, subchapter 2-A.        
    Maine PUC Rule 65-407 c895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v>
      </c>
    </row>
    <row r="55" spans="2:3" ht="26.25" thickBot="1" x14ac:dyDescent="0.3">
      <c r="B55" s="290" t="s">
        <v>332</v>
      </c>
      <c r="C55" s="203" t="str">
        <f>Master!$AZ$25</f>
        <v>Yes</v>
      </c>
    </row>
    <row r="56" spans="2:3" ht="255.75" thickBot="1" x14ac:dyDescent="0.3">
      <c r="B56" s="290" t="s">
        <v>333</v>
      </c>
      <c r="C56" s="204" t="str">
        <f>Master!$BA$25</f>
        <v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  D. Failure of an underground facility operator to mark the location of the operator's underground facilities within the time limits required by subsection 4;  E. Marking by an underground facility operator of the location of an underground facility in a reckless or negligent manner; .... The commission shall establish by rule standards for when and at what level penalties must be assessed under this subsection. Rules adopted under this subsection are major substantive rules as defined in Title 5, chapter 375, subchapter 2-A.        
    Maine PUC Rules Chapter 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v>
      </c>
    </row>
    <row r="57" spans="2:3" ht="26.25" thickBot="1" x14ac:dyDescent="0.3">
      <c r="B57" s="290" t="s">
        <v>334</v>
      </c>
      <c r="C57" s="203" t="str">
        <f>Master!$BB$25</f>
        <v>No</v>
      </c>
    </row>
    <row r="58" spans="2:3" ht="26.25" thickBot="1" x14ac:dyDescent="0.3">
      <c r="B58" s="290" t="s">
        <v>335</v>
      </c>
      <c r="C58" s="203" t="str">
        <f>Master!$BC$25</f>
        <v>Not addressed</v>
      </c>
    </row>
    <row r="59" spans="2:3" ht="26.25" thickBot="1" x14ac:dyDescent="0.3">
      <c r="B59" s="290" t="s">
        <v>200</v>
      </c>
      <c r="C59" s="203" t="str">
        <f>Master!$BD$25</f>
        <v xml:space="preserve">Maine Public Utilities Commission
(23 M.R.S.A. §3360-A.6-C, and Maine PUC Rule 65-407 c895 § 7) </v>
      </c>
    </row>
    <row r="60" spans="2:3" ht="39" thickBot="1" x14ac:dyDescent="0.3">
      <c r="B60" s="290" t="s">
        <v>336</v>
      </c>
      <c r="C60" s="203" t="str">
        <f>Master!$BE$25</f>
        <v>Yes
(Maine PUC Rule 65-407 c895 § 7 (B) (1))</v>
      </c>
    </row>
    <row r="61" spans="2:3" ht="51.75" thickBot="1" x14ac:dyDescent="0.3">
      <c r="B61" s="290" t="s">
        <v>651</v>
      </c>
      <c r="C61" s="203" t="str">
        <f>Master!$BF$25</f>
        <v>Yes
(Maine PUC Rule 65-407 c895 § 6 (C) (1))</v>
      </c>
    </row>
    <row r="62" spans="2:3" ht="51.75" thickBot="1" x14ac:dyDescent="0.3">
      <c r="B62" s="290" t="s">
        <v>477</v>
      </c>
      <c r="C62" s="203" t="str">
        <f>Master!$BG$25</f>
        <v>Yes
(Maine PUC Rule 65-407 c895 § 4 (D) (2))</v>
      </c>
    </row>
    <row r="63" spans="2:3" ht="51.75" thickBot="1" x14ac:dyDescent="0.3">
      <c r="B63" s="290" t="s">
        <v>478</v>
      </c>
      <c r="C63" s="203" t="str">
        <f>Master!$BH$25</f>
        <v>No</v>
      </c>
    </row>
    <row r="64" spans="2:3" ht="15.75" thickBot="1" x14ac:dyDescent="0.3">
      <c r="B64" s="387" t="s">
        <v>339</v>
      </c>
      <c r="C64" s="387"/>
    </row>
    <row r="65" spans="2:3" ht="39" thickBot="1" x14ac:dyDescent="0.3">
      <c r="B65" s="291" t="s">
        <v>340</v>
      </c>
      <c r="C65" s="163" t="str">
        <f>Master!$BI$25</f>
        <v xml:space="preserve">    Maine Revised Statutes Annotated (M.R.S.A.), Title 23, § 3360-A Protection of Underground Facilities
(http://www.mainelegislature.org/legis/statutes/23/title23sec3360-A.html)
    Also see One-Call Center Website for Information on State Law.</v>
      </c>
    </row>
    <row r="66" spans="2:3" ht="26.25" thickBot="1" x14ac:dyDescent="0.3">
      <c r="B66" s="291" t="s">
        <v>341</v>
      </c>
      <c r="C66" s="205" t="str">
        <f>Master!$BJ$25</f>
        <v>2021
Admin: 2021</v>
      </c>
    </row>
    <row r="67" spans="2:3" ht="26.25" thickBot="1" x14ac:dyDescent="0.3">
      <c r="B67" s="291" t="s">
        <v>342</v>
      </c>
      <c r="C67" s="205" t="str">
        <f>Master!$BK$25</f>
        <v>Yes</v>
      </c>
    </row>
    <row r="68" spans="2:3" ht="26.25" thickBot="1" x14ac:dyDescent="0.3">
      <c r="B68" s="291" t="s">
        <v>343</v>
      </c>
      <c r="C68" s="156" t="str">
        <f>Master!$BL$25</f>
        <v>Maine PUC Rules, 65-407, Chapter 895 - Underground Facility Damage Prevention Requirements, §§ 1 to 12
(http://www.maine.gov/sos/cec/rules/65/407/407c895.doc)</v>
      </c>
    </row>
    <row r="69" spans="2:3" ht="26.25" thickBot="1" x14ac:dyDescent="0.3">
      <c r="B69" s="291" t="s">
        <v>1472</v>
      </c>
      <c r="C69" s="163" t="str">
        <f>Master!$BM$25</f>
        <v>Dig Safe
(http://www.digsafe.com/)</v>
      </c>
    </row>
    <row r="70" spans="2:3" ht="15.75" thickBot="1" x14ac:dyDescent="0.3">
      <c r="B70" s="381" t="s">
        <v>377</v>
      </c>
      <c r="C70" s="382"/>
    </row>
    <row r="71" spans="2:3" ht="26.25" thickBot="1" x14ac:dyDescent="0.3">
      <c r="B71" s="292" t="s">
        <v>74</v>
      </c>
      <c r="C71" s="204" t="str">
        <f>Master!$BN$25</f>
        <v xml:space="preserve">    In most cases, where applicable, the Maine PUC Rule 65-407 c895 mimics or reflects the requirements where provided in 23 M.R.S.A. §3360-A.  </v>
      </c>
    </row>
    <row r="72" spans="2:3" ht="51.75" thickBot="1" x14ac:dyDescent="0.3">
      <c r="B72" s="292" t="s">
        <v>138</v>
      </c>
      <c r="C72" s="206">
        <f>Master!$BO$25</f>
        <v>0</v>
      </c>
    </row>
  </sheetData>
  <mergeCells count="6">
    <mergeCell ref="B70:C70"/>
    <mergeCell ref="B1:C1"/>
    <mergeCell ref="B2:C2"/>
    <mergeCell ref="B23:C23"/>
    <mergeCell ref="B45:C45"/>
    <mergeCell ref="B64:C64"/>
  </mergeCells>
  <hyperlinks>
    <hyperlink ref="C65" r:id="rId1" display="http://www.mainelegislature.org/legis/statutes/23/title23sec3360-A.html" xr:uid="{00000000-0004-0000-1B00-000000000000}"/>
    <hyperlink ref="C68" r:id="rId2" display="http://www.maine.gov/sos/cec/rules/65/407/407c895.doc" xr:uid="{00000000-0004-0000-1B00-000001000000}"/>
    <hyperlink ref="C69" r:id="rId3" display="http://www.digsafe.com/" xr:uid="{00000000-0004-0000-1B00-000002000000}"/>
  </hyperlinks>
  <pageMargins left="0.7" right="0.7" top="0.75" bottom="0.75" header="0.3" footer="0.3"/>
  <pageSetup scale="74" fitToHeight="0" orientation="landscape"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C72"/>
  <sheetViews>
    <sheetView topLeftCell="B60" workbookViewId="0">
      <selection activeCell="B22" sqref="B22"/>
    </sheetView>
  </sheetViews>
  <sheetFormatPr defaultColWidth="9.140625" defaultRowHeight="15" x14ac:dyDescent="0.25"/>
  <cols>
    <col min="1" max="1" width="9.140625" style="198"/>
    <col min="2" max="2" width="30.42578125" style="198" customWidth="1"/>
    <col min="3" max="3" width="126.7109375" style="198" customWidth="1"/>
    <col min="4" max="16384" width="9.140625" style="198"/>
  </cols>
  <sheetData>
    <row r="1" spans="2:3" ht="69.95" customHeight="1" thickBot="1" x14ac:dyDescent="0.3">
      <c r="B1" s="383" t="s">
        <v>1385</v>
      </c>
      <c r="C1" s="383"/>
    </row>
    <row r="2" spans="2:3" ht="15.75" thickBot="1" x14ac:dyDescent="0.3">
      <c r="B2" s="392" t="s">
        <v>1424</v>
      </c>
      <c r="C2" s="392"/>
    </row>
    <row r="3" spans="2:3" ht="51.75" thickBot="1" x14ac:dyDescent="0.3">
      <c r="B3" s="172" t="s">
        <v>159</v>
      </c>
      <c r="C3" s="199" t="str">
        <f>Master!$B$26</f>
        <v xml:space="preserve">    Code of Md, Pub. Util. §12–101. (d)   “Demolition” means an operation in which a structure or mass of material is wrecked, razed, rended, moved, or removed using any tool, equipment, or explosive. ... (f) (1)  “Excavation” means an operation in which earth, rock, or other material in or on the ground is moved, removed, or otherwise displaced by using any tool, equipment, or explosive.  (2)  “Excavation” includes grading, trenching, digging, ditching, dredging, drilling, boring, augering, tunnelling, scraping, cable or pipe plowing and driving a mass of material.</v>
      </c>
    </row>
    <row r="4" spans="2:3" ht="15.75" thickBot="1" x14ac:dyDescent="0.3">
      <c r="B4" s="172" t="s">
        <v>160</v>
      </c>
      <c r="C4" s="199" t="str">
        <f>Master!$C$26</f>
        <v>Not addressed</v>
      </c>
    </row>
    <row r="5" spans="2:3" ht="26.25" thickBot="1" x14ac:dyDescent="0.3">
      <c r="B5" s="172" t="s">
        <v>1465</v>
      </c>
      <c r="C5" s="202" t="str">
        <f>Master!$D$26</f>
        <v>Yes.
(Code of Md, Pub. Util. §12–124.(a))</v>
      </c>
    </row>
    <row r="6" spans="2:3" ht="26.25" thickBot="1" x14ac:dyDescent="0.3">
      <c r="B6" s="172" t="s">
        <v>296</v>
      </c>
      <c r="C6" s="202" t="str">
        <f>Master!$E$26</f>
        <v>2
(Code of Md, Pub. Util. §12–126.(c) and §12–127.(a))</v>
      </c>
    </row>
    <row r="7" spans="2:3" ht="166.5" thickBot="1" x14ac:dyDescent="0.3">
      <c r="B7" s="172" t="s">
        <v>297</v>
      </c>
      <c r="C7" s="201" t="str">
        <f>Master!$F$26</f>
        <v xml:space="preserve">    Code of Md, Pub. Util.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(b)   A person performing an emergency excavation or demolition to prevent danger to life, health, or property shall:  (1)   take all reasonable precautions to protect underground facilities in and near the excavation or demolition area; and  (2)   immediately notify the one–call system serving the geographic area where the emergency excavation or demolition is performed to inform the appropriate owner–members of the excavation or demolition area.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§12–127. (a)   A person may begin excavation or demolition only after the person receives notification from the underground facilities information exchange system of the one–call system confirming that all applicable owner–members have:  (1)   marked their underground facilities in accordance with § 12–126(c) of this subtitle;  (2)   marked the applicable portion of their underground facilities in accordance with § 12–126(d) of this subtitle; or  (3)   reported that they have no underground facilities in the vicinity of the excavation or demolition.</v>
      </c>
    </row>
    <row r="8" spans="2:3" ht="26.25" thickBot="1" x14ac:dyDescent="0.3">
      <c r="B8" s="172" t="s">
        <v>298</v>
      </c>
      <c r="C8" s="202" t="str">
        <f>Master!$G$26</f>
        <v>12
(Code of Md, Pub. Util. § 12–124.(c)(3))</v>
      </c>
    </row>
    <row r="9" spans="2:3" ht="15.75" thickBot="1" x14ac:dyDescent="0.3">
      <c r="B9" s="172" t="s">
        <v>299</v>
      </c>
      <c r="C9" s="202" t="str">
        <f>Master!$H$26</f>
        <v>No</v>
      </c>
    </row>
    <row r="10" spans="2:3" ht="26.25" thickBot="1" x14ac:dyDescent="0.3">
      <c r="B10" s="172" t="s">
        <v>61</v>
      </c>
      <c r="C10" s="202" t="str">
        <f>Master!$I$26</f>
        <v>18"
(Code of Md, Pub. Util. § 12–126.(b)(1))</v>
      </c>
    </row>
    <row r="11" spans="2:3" ht="64.5" thickBot="1" x14ac:dyDescent="0.3">
      <c r="B11" s="172" t="s">
        <v>300</v>
      </c>
      <c r="C11" s="201" t="str">
        <f>Master!$J$26</f>
        <v xml:space="preserve">    Code of Md, Pub. Util.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v>
      </c>
    </row>
    <row r="12" spans="2:3" ht="39" thickBot="1" x14ac:dyDescent="0.3">
      <c r="B12" s="172" t="s">
        <v>301</v>
      </c>
      <c r="C12" s="203" t="str">
        <f>Master!$K$26</f>
        <v>Yes
(Code of Md, Pub. Util. §12–127.(c))</v>
      </c>
    </row>
    <row r="13" spans="2:3" ht="26.25" thickBot="1" x14ac:dyDescent="0.3">
      <c r="B13" s="172" t="s">
        <v>302</v>
      </c>
      <c r="C13" s="203" t="str">
        <f>Master!$L$26</f>
        <v>Yes
(Code of Md, Pub. Util. §12–127.(b)(1))</v>
      </c>
    </row>
    <row r="14" spans="2:3" ht="39" thickBot="1" x14ac:dyDescent="0.3">
      <c r="B14" s="172" t="s">
        <v>303</v>
      </c>
      <c r="C14" s="203" t="str">
        <f>Master!$M$26</f>
        <v>Yes
(Code of Md, Pub. Util. §12–127.(e))</v>
      </c>
    </row>
    <row r="15" spans="2:3" ht="26.25" thickBot="1" x14ac:dyDescent="0.3">
      <c r="B15" s="172" t="s">
        <v>594</v>
      </c>
      <c r="C15" s="203" t="str">
        <f>Master!$N$26</f>
        <v>Yes
(Code of Md, Pub. Util. §12–127.(b)(2))</v>
      </c>
    </row>
    <row r="16" spans="2:3" ht="39" thickBot="1" x14ac:dyDescent="0.3">
      <c r="B16" s="172" t="s">
        <v>305</v>
      </c>
      <c r="C16" s="203" t="str">
        <f>Master!$O$26</f>
        <v>No</v>
      </c>
    </row>
    <row r="17" spans="2:3" ht="39" thickBot="1" x14ac:dyDescent="0.3">
      <c r="B17" s="172" t="s">
        <v>306</v>
      </c>
      <c r="C17" s="203" t="str">
        <f>Master!$P$26</f>
        <v>Yes
(Code of Md, Pub. Util. §12–124.(a))</v>
      </c>
    </row>
    <row r="18" spans="2:3" ht="26.25" thickBot="1" x14ac:dyDescent="0.3">
      <c r="B18" s="172" t="s">
        <v>307</v>
      </c>
      <c r="C18" s="203" t="str">
        <f>Master!$Q$26</f>
        <v>Yes
(Code of Md, Pub. Util. §12–127.(d)(1))</v>
      </c>
    </row>
    <row r="19" spans="2:3" ht="26.25" thickBot="1" x14ac:dyDescent="0.3">
      <c r="B19" s="172" t="s">
        <v>1466</v>
      </c>
      <c r="C19" s="203" t="str">
        <f>Master!$R$26</f>
        <v>No</v>
      </c>
    </row>
    <row r="20" spans="2:3" ht="26.25" thickBot="1" x14ac:dyDescent="0.3">
      <c r="B20" s="172" t="s">
        <v>309</v>
      </c>
      <c r="C20" s="203" t="str">
        <f>Master!$S$26</f>
        <v>Yes
(Code of Md, Pub. Util. §12–127.(d)(2))</v>
      </c>
    </row>
    <row r="21" spans="2:3" ht="15.75" thickBot="1" x14ac:dyDescent="0.3">
      <c r="B21" s="172" t="s">
        <v>310</v>
      </c>
      <c r="C21" s="203" t="str">
        <f>Master!$T$26</f>
        <v>Yes</v>
      </c>
    </row>
    <row r="22" spans="2:3" ht="77.25" thickBot="1" x14ac:dyDescent="0.3">
      <c r="B22" s="172" t="s">
        <v>1504</v>
      </c>
      <c r="C22" s="199" t="str">
        <f>Master!$U$26</f>
        <v xml:space="preserve">    Code of Md, Pub. Util.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v>
      </c>
    </row>
    <row r="23" spans="2:3" ht="15.75" thickBot="1" x14ac:dyDescent="0.3">
      <c r="B23" s="385" t="s">
        <v>60</v>
      </c>
      <c r="C23" s="385"/>
    </row>
    <row r="24" spans="2:3" ht="39" thickBot="1" x14ac:dyDescent="0.3">
      <c r="B24" s="288" t="s">
        <v>153</v>
      </c>
      <c r="C24" s="203">
        <f>Master!$V$26</f>
        <v>2</v>
      </c>
    </row>
    <row r="25" spans="2:3" ht="192" thickBot="1" x14ac:dyDescent="0.3">
      <c r="B25" s="288" t="s">
        <v>312</v>
      </c>
      <c r="C25" s="204" t="str">
        <f>Master!$W$26</f>
        <v xml:space="preserve">    Code of Md, Pub. Util.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v>
      </c>
    </row>
    <row r="26" spans="2:3" ht="26.25" thickBot="1" x14ac:dyDescent="0.3">
      <c r="B26" s="288" t="s">
        <v>313</v>
      </c>
      <c r="C26" s="203" t="str">
        <f>Master!$X$26</f>
        <v>No</v>
      </c>
    </row>
    <row r="27" spans="2:3" ht="39" thickBot="1" x14ac:dyDescent="0.3">
      <c r="B27" s="288" t="s">
        <v>1288</v>
      </c>
      <c r="C27" s="203" t="str">
        <f>Master!$Y$26</f>
        <v>Not addressed</v>
      </c>
    </row>
    <row r="28" spans="2:3" ht="39" thickBot="1" x14ac:dyDescent="0.3">
      <c r="B28" s="288" t="s">
        <v>1289</v>
      </c>
      <c r="C28" s="203" t="str">
        <f>Master!$Z$26</f>
        <v>No</v>
      </c>
    </row>
    <row r="29" spans="2:3" ht="39" thickBot="1" x14ac:dyDescent="0.3">
      <c r="B29" s="288" t="s">
        <v>314</v>
      </c>
      <c r="C29" s="204" t="str">
        <f>Master!$AA$26</f>
        <v xml:space="preserve">   Code of Md, Pub. Util. §12–126. (b) (2) (i) When marking the location of an underground facility, an owner–member shall use the current color codes established by the American Public Works Association for marking underground facilities.  </v>
      </c>
    </row>
    <row r="30" spans="2:3" ht="51.75" thickBot="1" x14ac:dyDescent="0.3">
      <c r="B30" s="288" t="s">
        <v>315</v>
      </c>
      <c r="C30" s="203" t="str">
        <f>Master!$AB$26</f>
        <v>No</v>
      </c>
    </row>
    <row r="31" spans="2:3" ht="51.75" thickBot="1" x14ac:dyDescent="0.3">
      <c r="B31" s="288" t="s">
        <v>316</v>
      </c>
      <c r="C31" s="203" t="str">
        <f>Master!$AC$26</f>
        <v>No</v>
      </c>
    </row>
    <row r="32" spans="2:3" ht="39" thickBot="1" x14ac:dyDescent="0.3">
      <c r="B32" s="288" t="s">
        <v>1290</v>
      </c>
      <c r="C32" s="203" t="str">
        <f>Master!$AD$26</f>
        <v>Not addressed</v>
      </c>
    </row>
    <row r="33" spans="2:3" ht="39" thickBot="1" x14ac:dyDescent="0.3">
      <c r="B33" s="288" t="s">
        <v>1291</v>
      </c>
      <c r="C33" s="203" t="str">
        <f>Master!$AE$26</f>
        <v>No</v>
      </c>
    </row>
    <row r="34" spans="2:3" ht="64.5" thickBot="1" x14ac:dyDescent="0.3">
      <c r="B34" s="288" t="s">
        <v>1281</v>
      </c>
      <c r="C34" s="204" t="str">
        <f>Master!$AF$26</f>
        <v xml:space="preserve">    Not addressed.  
    However, Code of Md, Pub. Util. §12–126.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v>
      </c>
    </row>
    <row r="35" spans="2:3" ht="39" thickBot="1" x14ac:dyDescent="0.3">
      <c r="B35" s="288" t="s">
        <v>1467</v>
      </c>
      <c r="C35" s="203" t="str">
        <f>Master!$AG$26</f>
        <v>Yes</v>
      </c>
    </row>
    <row r="36" spans="2:3" ht="128.25" thickBot="1" x14ac:dyDescent="0.3">
      <c r="B36" s="288" t="s">
        <v>1468</v>
      </c>
      <c r="C36" s="204" t="str">
        <f>Master!$AH$26</f>
        <v xml:space="preserve">   Code of Md, Pub. Util. §12–101. (n) “Underground facilities information exchange system” means an automated voice response unit or interactive Internet access system that is maintained as part of a one–call system
    §12–126.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v>
      </c>
    </row>
    <row r="37" spans="2:3" ht="26.25" thickBot="1" x14ac:dyDescent="0.3">
      <c r="B37" s="288" t="s">
        <v>1282</v>
      </c>
      <c r="C37" s="203" t="str">
        <f>Master!$AI$26</f>
        <v>Yes
(Code of Md, Pub. Util. §12–101.(n), §12–126.(c), and §12–127.(a))</v>
      </c>
    </row>
    <row r="38" spans="2:3" ht="51.75" thickBot="1" x14ac:dyDescent="0.3">
      <c r="B38" s="288" t="s">
        <v>317</v>
      </c>
      <c r="C38" s="203" t="str">
        <f>Master!$AJ$26</f>
        <v>No</v>
      </c>
    </row>
    <row r="39" spans="2:3" ht="51.75" thickBot="1" x14ac:dyDescent="0.3">
      <c r="B39" s="288" t="s">
        <v>318</v>
      </c>
      <c r="C39" s="203" t="str">
        <f>Master!$AK$26</f>
        <v>Not addressed</v>
      </c>
    </row>
    <row r="40" spans="2:3" ht="39" thickBot="1" x14ac:dyDescent="0.3">
      <c r="B40" s="288" t="s">
        <v>319</v>
      </c>
      <c r="C40" s="203" t="str">
        <f>Master!$AL$26</f>
        <v>No</v>
      </c>
    </row>
    <row r="41" spans="2:3" ht="51.75" thickBot="1" x14ac:dyDescent="0.3">
      <c r="B41" s="288" t="s">
        <v>1292</v>
      </c>
      <c r="C41" s="203" t="str">
        <f>Master!$AM$26</f>
        <v>Not addressed</v>
      </c>
    </row>
    <row r="42" spans="2:3" ht="39" thickBot="1" x14ac:dyDescent="0.3">
      <c r="B42" s="288" t="s">
        <v>1293</v>
      </c>
      <c r="C42" s="203" t="str">
        <f>Master!$AN$26</f>
        <v>Yes
(Code of Md, Pub. Util. §12–129)</v>
      </c>
    </row>
    <row r="43" spans="2:3" ht="141" thickBot="1" x14ac:dyDescent="0.3">
      <c r="B43" s="288" t="s">
        <v>320</v>
      </c>
      <c r="C43" s="204" t="str">
        <f>Master!$AO$26</f>
        <v xml:space="preserve">    Code of Md, Pub. Util.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   does not apply to a repair or a partial replacement of the piping.</v>
      </c>
    </row>
    <row r="44" spans="2:3" ht="26.25" thickBot="1" x14ac:dyDescent="0.3">
      <c r="B44" s="288" t="s">
        <v>321</v>
      </c>
      <c r="C44" s="203" t="str">
        <f>Master!$AP$26</f>
        <v>Yes
(Code of Md, Pub. Util. §12–131)</v>
      </c>
    </row>
    <row r="45" spans="2:3" ht="15.75" thickBot="1" x14ac:dyDescent="0.3">
      <c r="B45" s="386" t="s">
        <v>322</v>
      </c>
      <c r="C45" s="386"/>
    </row>
    <row r="46" spans="2:3" ht="26.25" thickBot="1" x14ac:dyDescent="0.3">
      <c r="B46" s="290" t="s">
        <v>1469</v>
      </c>
      <c r="C46" s="203" t="str">
        <f>Master!$AQ$26</f>
        <v>Yes
(Code of Md, Pub. Util. §12–101.(j), §12–123.(a))</v>
      </c>
    </row>
    <row r="47" spans="2:3" ht="26.25" thickBot="1" x14ac:dyDescent="0.3">
      <c r="B47" s="290" t="s">
        <v>1470</v>
      </c>
      <c r="C47" s="203" t="str">
        <f>Master!$AR$26</f>
        <v>No</v>
      </c>
    </row>
    <row r="48" spans="2:3" ht="39" thickBot="1" x14ac:dyDescent="0.3">
      <c r="B48" s="290" t="s">
        <v>1471</v>
      </c>
      <c r="C48" s="203" t="str">
        <f>Master!$AS$26</f>
        <v>Not addressed</v>
      </c>
    </row>
    <row r="49" spans="2:3" ht="26.25" thickBot="1" x14ac:dyDescent="0.3">
      <c r="B49" s="290" t="s">
        <v>326</v>
      </c>
      <c r="C49" s="203" t="str">
        <f>Master!$AT$26</f>
        <v>Yes</v>
      </c>
    </row>
    <row r="50" spans="2:3" ht="128.25" thickBot="1" x14ac:dyDescent="0.3">
      <c r="B50" s="290" t="s">
        <v>327</v>
      </c>
      <c r="C50" s="204" t="str">
        <f>Master!$AU$26</f>
        <v xml:space="preserve">    Code of Md, Pub. Util.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v>
      </c>
    </row>
    <row r="51" spans="2:3" ht="39" thickBot="1" x14ac:dyDescent="0.3">
      <c r="B51" s="290" t="s">
        <v>328</v>
      </c>
      <c r="C51" s="203" t="str">
        <f>Master!$AV$26</f>
        <v>No</v>
      </c>
    </row>
    <row r="52" spans="2:3" ht="39" thickBot="1" x14ac:dyDescent="0.3">
      <c r="B52" s="290" t="s">
        <v>329</v>
      </c>
      <c r="C52" s="203" t="str">
        <f>Master!$AW$26</f>
        <v>Not addressed</v>
      </c>
    </row>
    <row r="53" spans="2:3" ht="26.25" thickBot="1" x14ac:dyDescent="0.3">
      <c r="B53" s="290" t="s">
        <v>330</v>
      </c>
      <c r="C53" s="203" t="str">
        <f>Master!$AX$26</f>
        <v>Yes</v>
      </c>
    </row>
    <row r="54" spans="2:3" ht="153.75" thickBot="1" x14ac:dyDescent="0.3">
      <c r="B54" s="290" t="s">
        <v>331</v>
      </c>
      <c r="C54" s="204" t="str">
        <f>Master!$AY$26</f>
        <v xml:space="preserve">    Code of Md, Pub. Util.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v>
      </c>
    </row>
    <row r="55" spans="2:3" ht="26.25" thickBot="1" x14ac:dyDescent="0.3">
      <c r="B55" s="290" t="s">
        <v>332</v>
      </c>
      <c r="C55" s="203" t="str">
        <f>Master!$AZ$26</f>
        <v>Yes</v>
      </c>
    </row>
    <row r="56" spans="2:3" ht="26.25" thickBot="1" x14ac:dyDescent="0.3">
      <c r="B56" s="290" t="s">
        <v>333</v>
      </c>
      <c r="C56" s="204" t="str">
        <f>Master!$BA$26</f>
        <v xml:space="preserve">    Code of Md, Pub. Util. §12–135. (a) (3) A person that violates any provision of Part IV of this subtitle is subject to a civil penalty assessed by the Authority not exceeding $2,000.  </v>
      </c>
    </row>
    <row r="57" spans="2:3" ht="26.25" thickBot="1" x14ac:dyDescent="0.3">
      <c r="B57" s="290" t="s">
        <v>334</v>
      </c>
      <c r="C57" s="203" t="str">
        <f>Master!$BB$26</f>
        <v>No</v>
      </c>
    </row>
    <row r="58" spans="2:3" ht="26.25" thickBot="1" x14ac:dyDescent="0.3">
      <c r="B58" s="290" t="s">
        <v>335</v>
      </c>
      <c r="C58" s="203" t="str">
        <f>Master!$BC$26</f>
        <v>Not addressed</v>
      </c>
    </row>
    <row r="59" spans="2:3" ht="39" thickBot="1" x14ac:dyDescent="0.3">
      <c r="B59" s="290" t="s">
        <v>200</v>
      </c>
      <c r="C59" s="203" t="str">
        <f>Master!$BD$26</f>
        <v>Maryland Underground Facilities Damage Prevention Authority
(http://www.mddpa.org/) 
(Maryland Miss Utility Law (2010) § 12–101(b); § 12–106 through § 12–117))</v>
      </c>
    </row>
    <row r="60" spans="2:3" ht="39" thickBot="1" x14ac:dyDescent="0.3">
      <c r="B60" s="290" t="s">
        <v>336</v>
      </c>
      <c r="C60" s="203" t="str">
        <f>Master!$BE$26</f>
        <v>No</v>
      </c>
    </row>
    <row r="61" spans="2:3" ht="51.75" thickBot="1" x14ac:dyDescent="0.3">
      <c r="B61" s="290" t="s">
        <v>651</v>
      </c>
      <c r="C61" s="203" t="str">
        <f>Master!$BF$26</f>
        <v>No</v>
      </c>
    </row>
    <row r="62" spans="2:3" ht="51.75" thickBot="1" x14ac:dyDescent="0.3">
      <c r="B62" s="290" t="s">
        <v>477</v>
      </c>
      <c r="C62" s="203" t="str">
        <f>Master!$BG$26</f>
        <v>No</v>
      </c>
    </row>
    <row r="63" spans="2:3" ht="51.75" thickBot="1" x14ac:dyDescent="0.3">
      <c r="B63" s="290" t="s">
        <v>478</v>
      </c>
      <c r="C63" s="203" t="str">
        <f>Master!$BH$26</f>
        <v>No</v>
      </c>
    </row>
    <row r="64" spans="2:3" ht="15.75" thickBot="1" x14ac:dyDescent="0.3">
      <c r="B64" s="387" t="s">
        <v>339</v>
      </c>
      <c r="C64" s="387"/>
    </row>
    <row r="65" spans="2:3" ht="39" thickBot="1" x14ac:dyDescent="0.3">
      <c r="B65" s="291" t="s">
        <v>340</v>
      </c>
      <c r="C65" s="163" t="str">
        <f>Master!$BI$26</f>
        <v xml:space="preserve">    See Maryland Statutes, Article: Public Utilities (gpu), Section 12-101 to 12–135
(http://mgaleg.maryland.gov/webmga/frmStatutesText.aspx?article=gpu&amp;section=12-101&amp;ext=html&amp;session=2019RS&amp;tab=subject5)
    Also see One-Call Center Website for Information on State Law.</v>
      </c>
    </row>
    <row r="66" spans="2:3" ht="26.25" thickBot="1" x14ac:dyDescent="0.3">
      <c r="B66" s="291" t="s">
        <v>341</v>
      </c>
      <c r="C66" s="205">
        <f>Master!$BJ$26</f>
        <v>42518</v>
      </c>
    </row>
    <row r="67" spans="2:3" ht="26.25" thickBot="1" x14ac:dyDescent="0.3">
      <c r="B67" s="291" t="s">
        <v>342</v>
      </c>
      <c r="C67" s="205" t="str">
        <f>Master!$BK$26</f>
        <v>No</v>
      </c>
    </row>
    <row r="68" spans="2:3" ht="26.25" thickBot="1" x14ac:dyDescent="0.3">
      <c r="B68" s="291" t="s">
        <v>343</v>
      </c>
      <c r="C68" s="207" t="str">
        <f>Master!$BL$26</f>
        <v xml:space="preserve">    None noted
    (Reference http://www.dsd.state.md.us/COMAR/subtitle_chapters/20_Chapters.aspx)</v>
      </c>
    </row>
    <row r="69" spans="2:3" ht="51.75" thickBot="1" x14ac:dyDescent="0.3">
      <c r="B69" s="291" t="s">
        <v>1472</v>
      </c>
      <c r="C69" s="203" t="str">
        <f>Master!$BM$26</f>
        <v>(1) West of Chesapeake Bay -- Miss Utility of Maryland
(www.missutility.net)
(2) East of Chesapeake Bay -- Miss Utility of Delmarva 
(www.missutilitydelmarva.com)</v>
      </c>
    </row>
    <row r="70" spans="2:3" ht="15.75" thickBot="1" x14ac:dyDescent="0.3">
      <c r="B70" s="381" t="s">
        <v>377</v>
      </c>
      <c r="C70" s="382"/>
    </row>
    <row r="71" spans="2:3" ht="128.25" thickBot="1" x14ac:dyDescent="0.3">
      <c r="B71" s="292" t="s">
        <v>74</v>
      </c>
      <c r="C71" s="204" t="str">
        <f>Master!$BN$26</f>
        <v xml:space="preserve">    The Maryland Underground Facilities Damage Prevention Authority (MDUFDPA) was established by the Maryland legislature.  MDUFDPA is not a state agency; MDUFDPA is a stakeholder-run organization with ability to enforce the Miss Utility Law in the form of mandatory training or fines for violators.  
    All nine members of this Authority are appointed by the Governor.  The makeup of this Authority is as follows:  * Two underground facility owners that are Maryland members of the Maryland/DC Subscribers Committee;  *  One from the Associated Utility Contractors of Maryland;  *  One from the Public Works Contractors Association of Maryland;  *  One from the One-Call Centers operating in the State;  *  One that represents the underground utility locator community selected by the Maryland members of the Maryland/DC Damage Prevention Committee;  *  One from the Maryland Association of Counties with experience in the field of underground utilities;  *  One from the Maryland Municipal League with experience in the field of underground utilities;  *  One person from the general public selected by the appointed and qualified members of the Authority.  (See http://www.mddpa.org/)</v>
      </c>
    </row>
    <row r="72" spans="2:3" ht="51.75" thickBot="1" x14ac:dyDescent="0.3">
      <c r="B72" s="292" t="s">
        <v>138</v>
      </c>
      <c r="C72" s="208">
        <f>Master!$BO$26</f>
        <v>0</v>
      </c>
    </row>
  </sheetData>
  <mergeCells count="6">
    <mergeCell ref="B70:C70"/>
    <mergeCell ref="B1:C1"/>
    <mergeCell ref="B2:C2"/>
    <mergeCell ref="B23:C23"/>
    <mergeCell ref="B45:C45"/>
    <mergeCell ref="B64:C64"/>
  </mergeCells>
  <hyperlinks>
    <hyperlink ref="C65" r:id="rId1" display="http://mgaleg.maryland.gov/webmga/frmStatutesText.aspx?article=gpu&amp;section=12-101&amp;ext=html&amp;session=2015RS&amp;tab=subject5" xr:uid="{00000000-0004-0000-1C00-000000000000}"/>
  </hyperlinks>
  <pageMargins left="0.7" right="0.7" top="0.75" bottom="0.75" header="0.3" footer="0.3"/>
  <pageSetup scale="74" fitToHeight="0"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G9757"/>
  <sheetViews>
    <sheetView topLeftCell="A18" workbookViewId="0">
      <selection activeCell="B23" sqref="B23"/>
    </sheetView>
  </sheetViews>
  <sheetFormatPr defaultRowHeight="12.75" x14ac:dyDescent="0.2"/>
  <cols>
    <col min="2" max="2" width="74.7109375" customWidth="1"/>
    <col min="7" max="7" width="74.85546875" customWidth="1"/>
  </cols>
  <sheetData>
    <row r="1" spans="1:2" ht="16.5" thickBot="1" x14ac:dyDescent="0.25">
      <c r="B1" s="55" t="s">
        <v>114</v>
      </c>
    </row>
    <row r="2" spans="1:2" ht="51.75" thickBot="1" x14ac:dyDescent="0.25">
      <c r="A2" s="371" t="s">
        <v>6</v>
      </c>
      <c r="B2" s="159" t="s">
        <v>344</v>
      </c>
    </row>
    <row r="3" spans="1:2" ht="64.5" thickBot="1" x14ac:dyDescent="0.25">
      <c r="A3" s="372"/>
      <c r="B3" s="159" t="s">
        <v>345</v>
      </c>
    </row>
    <row r="4" spans="1:2" ht="90" thickBot="1" x14ac:dyDescent="0.25">
      <c r="A4" s="372"/>
      <c r="B4" s="159" t="s">
        <v>346</v>
      </c>
    </row>
    <row r="5" spans="1:2" ht="90" thickBot="1" x14ac:dyDescent="0.25">
      <c r="A5" s="372"/>
      <c r="B5" s="160" t="s">
        <v>593</v>
      </c>
    </row>
    <row r="6" spans="1:2" ht="64.5" thickBot="1" x14ac:dyDescent="0.25">
      <c r="A6" s="372"/>
      <c r="B6" s="160" t="s">
        <v>347</v>
      </c>
    </row>
    <row r="7" spans="1:2" ht="64.5" thickBot="1" x14ac:dyDescent="0.25">
      <c r="A7" s="372"/>
      <c r="B7" s="160" t="s">
        <v>348</v>
      </c>
    </row>
    <row r="8" spans="1:2" ht="51.75" thickBot="1" x14ac:dyDescent="0.25">
      <c r="A8" s="372"/>
      <c r="B8" s="160" t="s">
        <v>350</v>
      </c>
    </row>
    <row r="9" spans="1:2" ht="39" thickBot="1" x14ac:dyDescent="0.25">
      <c r="A9" s="372"/>
      <c r="B9" s="160" t="s">
        <v>349</v>
      </c>
    </row>
    <row r="10" spans="1:2" ht="51.75" thickBot="1" x14ac:dyDescent="0.25">
      <c r="A10" s="372"/>
      <c r="B10" s="160" t="s">
        <v>608</v>
      </c>
    </row>
    <row r="11" spans="1:2" ht="64.5" thickBot="1" x14ac:dyDescent="0.25">
      <c r="A11" s="373"/>
      <c r="B11" s="160" t="s">
        <v>351</v>
      </c>
    </row>
    <row r="12" spans="1:2" ht="39" thickBot="1" x14ac:dyDescent="0.25">
      <c r="A12" s="373"/>
      <c r="B12" s="160" t="s">
        <v>352</v>
      </c>
    </row>
    <row r="13" spans="1:2" ht="77.25" thickBot="1" x14ac:dyDescent="0.25">
      <c r="A13" s="373"/>
      <c r="B13" s="160" t="s">
        <v>353</v>
      </c>
    </row>
    <row r="14" spans="1:2" ht="51.75" thickBot="1" x14ac:dyDescent="0.25">
      <c r="A14" s="373"/>
      <c r="B14" s="160" t="s">
        <v>354</v>
      </c>
    </row>
    <row r="15" spans="1:2" ht="39" thickBot="1" x14ac:dyDescent="0.25">
      <c r="A15" s="373"/>
      <c r="B15" s="160" t="s">
        <v>355</v>
      </c>
    </row>
    <row r="16" spans="1:2" ht="39" thickBot="1" x14ac:dyDescent="0.25">
      <c r="A16" s="374"/>
      <c r="B16" s="160" t="s">
        <v>356</v>
      </c>
    </row>
    <row r="17" spans="1:7" ht="26.25" thickBot="1" x14ac:dyDescent="0.25">
      <c r="A17" s="69"/>
      <c r="B17" s="161" t="s">
        <v>592</v>
      </c>
    </row>
    <row r="18" spans="1:7" ht="51.75" thickBot="1" x14ac:dyDescent="0.25">
      <c r="A18" s="75"/>
      <c r="B18" s="161" t="s">
        <v>357</v>
      </c>
    </row>
    <row r="19" spans="1:7" ht="39" thickBot="1" x14ac:dyDescent="0.25">
      <c r="A19" s="75"/>
      <c r="B19" s="161" t="s">
        <v>358</v>
      </c>
    </row>
    <row r="20" spans="1:7" ht="102.75" thickBot="1" x14ac:dyDescent="0.25">
      <c r="A20" s="375" t="s">
        <v>7</v>
      </c>
      <c r="B20" s="161" t="s">
        <v>782</v>
      </c>
      <c r="G20" s="170"/>
    </row>
    <row r="21" spans="1:7" ht="51.75" thickBot="1" x14ac:dyDescent="0.25">
      <c r="A21" s="375"/>
      <c r="B21" s="161" t="s">
        <v>359</v>
      </c>
    </row>
    <row r="22" spans="1:7" ht="90" thickBot="1" x14ac:dyDescent="0.25">
      <c r="A22" s="375"/>
      <c r="B22" s="161" t="s">
        <v>1278</v>
      </c>
    </row>
    <row r="23" spans="1:7" ht="90" thickBot="1" x14ac:dyDescent="0.25">
      <c r="A23" s="375"/>
      <c r="B23" s="161" t="s">
        <v>1778</v>
      </c>
    </row>
    <row r="24" spans="1:7" ht="77.25" thickBot="1" x14ac:dyDescent="0.25">
      <c r="A24" s="375"/>
      <c r="B24" s="161" t="s">
        <v>1276</v>
      </c>
    </row>
    <row r="25" spans="1:7" ht="26.25" thickBot="1" x14ac:dyDescent="0.25">
      <c r="A25" s="70"/>
      <c r="B25" s="161" t="s">
        <v>360</v>
      </c>
    </row>
    <row r="26" spans="1:7" ht="39" thickBot="1" x14ac:dyDescent="0.25">
      <c r="A26" s="376" t="s">
        <v>118</v>
      </c>
      <c r="B26" s="162" t="s">
        <v>361</v>
      </c>
    </row>
    <row r="27" spans="1:7" ht="26.25" thickBot="1" x14ac:dyDescent="0.25">
      <c r="A27" s="376"/>
      <c r="B27" s="162" t="s">
        <v>362</v>
      </c>
    </row>
    <row r="28" spans="1:7" ht="39" thickBot="1" x14ac:dyDescent="0.25">
      <c r="A28" s="377"/>
      <c r="B28" s="162" t="s">
        <v>363</v>
      </c>
    </row>
    <row r="29" spans="1:7" ht="39" thickBot="1" x14ac:dyDescent="0.25">
      <c r="A29" s="377"/>
      <c r="B29" s="162" t="s">
        <v>364</v>
      </c>
    </row>
    <row r="30" spans="1:7" ht="39" thickBot="1" x14ac:dyDescent="0.25">
      <c r="A30" s="377"/>
      <c r="B30" s="162" t="s">
        <v>365</v>
      </c>
    </row>
    <row r="31" spans="1:7" ht="51.75" thickBot="1" x14ac:dyDescent="0.25">
      <c r="A31" s="377"/>
      <c r="B31" s="162" t="s">
        <v>366</v>
      </c>
    </row>
    <row r="32" spans="1:7" ht="39" thickBot="1" x14ac:dyDescent="0.25">
      <c r="A32" s="377"/>
      <c r="B32" s="162" t="s">
        <v>368</v>
      </c>
    </row>
    <row r="33" spans="1:2" ht="26.25" thickBot="1" x14ac:dyDescent="0.25">
      <c r="A33" s="377"/>
      <c r="B33" s="162" t="s">
        <v>369</v>
      </c>
    </row>
    <row r="34" spans="1:2" ht="39" thickBot="1" x14ac:dyDescent="0.25">
      <c r="A34" s="378"/>
      <c r="B34" s="162" t="s">
        <v>367</v>
      </c>
    </row>
    <row r="35" spans="1:2" ht="30.75" customHeight="1" x14ac:dyDescent="0.2">
      <c r="A35" s="71"/>
      <c r="B35" s="54"/>
    </row>
    <row r="36" spans="1:2" ht="31.5" customHeight="1" x14ac:dyDescent="0.2">
      <c r="A36" s="71"/>
      <c r="B36" s="54"/>
    </row>
    <row r="37" spans="1:2" ht="12.75" customHeight="1" x14ac:dyDescent="0.2">
      <c r="B37" s="54"/>
    </row>
    <row r="38" spans="1:2" x14ac:dyDescent="0.2">
      <c r="B38" s="54"/>
    </row>
    <row r="39" spans="1:2" x14ac:dyDescent="0.2">
      <c r="B39" s="54"/>
    </row>
    <row r="40" spans="1:2" x14ac:dyDescent="0.2">
      <c r="B40" s="54"/>
    </row>
    <row r="41" spans="1:2" x14ac:dyDescent="0.2">
      <c r="B41" s="54"/>
    </row>
    <row r="42" spans="1:2" x14ac:dyDescent="0.2">
      <c r="B42" s="54"/>
    </row>
    <row r="43" spans="1:2" x14ac:dyDescent="0.2">
      <c r="B43" s="54"/>
    </row>
    <row r="44" spans="1:2" x14ac:dyDescent="0.2">
      <c r="B44" s="54"/>
    </row>
    <row r="45" spans="1:2" x14ac:dyDescent="0.2">
      <c r="B45" s="54"/>
    </row>
    <row r="46" spans="1:2" x14ac:dyDescent="0.2">
      <c r="B46" s="54"/>
    </row>
    <row r="47" spans="1:2" x14ac:dyDescent="0.2">
      <c r="B47" s="54"/>
    </row>
    <row r="48" spans="1:2" x14ac:dyDescent="0.2">
      <c r="B48" s="54"/>
    </row>
    <row r="49" spans="2:2" x14ac:dyDescent="0.2">
      <c r="B49" s="54"/>
    </row>
    <row r="50" spans="2:2" x14ac:dyDescent="0.2">
      <c r="B50" s="54"/>
    </row>
    <row r="51" spans="2:2" x14ac:dyDescent="0.2">
      <c r="B51" s="54"/>
    </row>
    <row r="52" spans="2:2" x14ac:dyDescent="0.2">
      <c r="B52" s="54"/>
    </row>
    <row r="53" spans="2:2" x14ac:dyDescent="0.2">
      <c r="B53" s="54"/>
    </row>
    <row r="54" spans="2:2" x14ac:dyDescent="0.2">
      <c r="B54" s="54"/>
    </row>
    <row r="55" spans="2:2" x14ac:dyDescent="0.2">
      <c r="B55" s="54"/>
    </row>
    <row r="56" spans="2:2" x14ac:dyDescent="0.2">
      <c r="B56" s="54"/>
    </row>
    <row r="57" spans="2:2" x14ac:dyDescent="0.2">
      <c r="B57" s="54"/>
    </row>
    <row r="58" spans="2:2" x14ac:dyDescent="0.2">
      <c r="B58" s="54"/>
    </row>
    <row r="59" spans="2:2" x14ac:dyDescent="0.2">
      <c r="B59" s="54"/>
    </row>
    <row r="60" spans="2:2" x14ac:dyDescent="0.2">
      <c r="B60" s="54"/>
    </row>
    <row r="61" spans="2:2" x14ac:dyDescent="0.2">
      <c r="B61" s="54"/>
    </row>
    <row r="62" spans="2:2" x14ac:dyDescent="0.2">
      <c r="B62" s="54"/>
    </row>
    <row r="63" spans="2:2" x14ac:dyDescent="0.2">
      <c r="B63" s="54"/>
    </row>
    <row r="64" spans="2:2" x14ac:dyDescent="0.2">
      <c r="B64" s="54"/>
    </row>
    <row r="65" spans="2:2" x14ac:dyDescent="0.2">
      <c r="B65" s="54"/>
    </row>
    <row r="66" spans="2:2" x14ac:dyDescent="0.2">
      <c r="B66" s="54"/>
    </row>
    <row r="67" spans="2:2" x14ac:dyDescent="0.2">
      <c r="B67" s="54"/>
    </row>
    <row r="68" spans="2:2" x14ac:dyDescent="0.2">
      <c r="B68" s="54"/>
    </row>
    <row r="69" spans="2:2" x14ac:dyDescent="0.2">
      <c r="B69" s="54"/>
    </row>
    <row r="70" spans="2:2" x14ac:dyDescent="0.2">
      <c r="B70" s="54"/>
    </row>
    <row r="71" spans="2:2" x14ac:dyDescent="0.2">
      <c r="B71" s="54"/>
    </row>
    <row r="72" spans="2:2" x14ac:dyDescent="0.2">
      <c r="B72" s="54"/>
    </row>
    <row r="73" spans="2:2" x14ac:dyDescent="0.2">
      <c r="B73" s="54"/>
    </row>
    <row r="74" spans="2:2" x14ac:dyDescent="0.2">
      <c r="B74" s="54"/>
    </row>
    <row r="75" spans="2:2" x14ac:dyDescent="0.2">
      <c r="B75" s="54"/>
    </row>
    <row r="76" spans="2:2" x14ac:dyDescent="0.2">
      <c r="B76" s="54"/>
    </row>
    <row r="77" spans="2:2" x14ac:dyDescent="0.2">
      <c r="B77" s="54"/>
    </row>
    <row r="78" spans="2:2" x14ac:dyDescent="0.2">
      <c r="B78" s="54"/>
    </row>
    <row r="79" spans="2:2" x14ac:dyDescent="0.2">
      <c r="B79" s="54"/>
    </row>
    <row r="80" spans="2:2" x14ac:dyDescent="0.2">
      <c r="B80" s="54"/>
    </row>
    <row r="81" spans="2:2" x14ac:dyDescent="0.2">
      <c r="B81" s="54"/>
    </row>
    <row r="82" spans="2:2" x14ac:dyDescent="0.2">
      <c r="B82" s="54"/>
    </row>
    <row r="83" spans="2:2" x14ac:dyDescent="0.2">
      <c r="B83" s="54"/>
    </row>
    <row r="84" spans="2:2" x14ac:dyDescent="0.2">
      <c r="B84" s="54"/>
    </row>
    <row r="85" spans="2:2" x14ac:dyDescent="0.2">
      <c r="B85" s="54"/>
    </row>
    <row r="86" spans="2:2" x14ac:dyDescent="0.2">
      <c r="B86" s="54"/>
    </row>
    <row r="87" spans="2:2" x14ac:dyDescent="0.2">
      <c r="B87" s="54"/>
    </row>
    <row r="88" spans="2:2" x14ac:dyDescent="0.2">
      <c r="B88" s="54"/>
    </row>
    <row r="89" spans="2:2" x14ac:dyDescent="0.2">
      <c r="B89" s="54"/>
    </row>
    <row r="90" spans="2:2" x14ac:dyDescent="0.2">
      <c r="B90" s="54"/>
    </row>
    <row r="91" spans="2:2" x14ac:dyDescent="0.2">
      <c r="B91" s="54"/>
    </row>
    <row r="92" spans="2:2" x14ac:dyDescent="0.2">
      <c r="B92" s="54"/>
    </row>
    <row r="93" spans="2:2" x14ac:dyDescent="0.2">
      <c r="B93" s="54"/>
    </row>
    <row r="94" spans="2:2" x14ac:dyDescent="0.2">
      <c r="B94" s="54"/>
    </row>
    <row r="95" spans="2:2" x14ac:dyDescent="0.2">
      <c r="B95" s="54"/>
    </row>
    <row r="96" spans="2:2" x14ac:dyDescent="0.2">
      <c r="B96" s="54"/>
    </row>
    <row r="97" spans="2:2" x14ac:dyDescent="0.2">
      <c r="B97" s="54"/>
    </row>
    <row r="98" spans="2:2" x14ac:dyDescent="0.2">
      <c r="B98" s="54"/>
    </row>
    <row r="99" spans="2:2" x14ac:dyDescent="0.2">
      <c r="B99" s="54"/>
    </row>
    <row r="100" spans="2:2" x14ac:dyDescent="0.2">
      <c r="B100" s="54"/>
    </row>
    <row r="101" spans="2:2" x14ac:dyDescent="0.2">
      <c r="B101" s="54"/>
    </row>
    <row r="102" spans="2:2" x14ac:dyDescent="0.2">
      <c r="B102" s="54"/>
    </row>
    <row r="103" spans="2:2" x14ac:dyDescent="0.2">
      <c r="B103" s="54"/>
    </row>
    <row r="104" spans="2:2" x14ac:dyDescent="0.2">
      <c r="B104" s="54"/>
    </row>
    <row r="105" spans="2:2" x14ac:dyDescent="0.2">
      <c r="B105" s="54"/>
    </row>
    <row r="106" spans="2:2" x14ac:dyDescent="0.2">
      <c r="B106" s="54"/>
    </row>
    <row r="107" spans="2:2" x14ac:dyDescent="0.2">
      <c r="B107" s="54"/>
    </row>
    <row r="108" spans="2:2" x14ac:dyDescent="0.2">
      <c r="B108" s="54"/>
    </row>
    <row r="109" spans="2:2" x14ac:dyDescent="0.2">
      <c r="B109" s="54"/>
    </row>
    <row r="110" spans="2:2" x14ac:dyDescent="0.2">
      <c r="B110" s="54"/>
    </row>
    <row r="111" spans="2:2" x14ac:dyDescent="0.2">
      <c r="B111" s="54"/>
    </row>
    <row r="112" spans="2:2" x14ac:dyDescent="0.2">
      <c r="B112" s="54"/>
    </row>
    <row r="113" spans="2:2" x14ac:dyDescent="0.2">
      <c r="B113" s="54"/>
    </row>
    <row r="114" spans="2:2" x14ac:dyDescent="0.2">
      <c r="B114" s="54"/>
    </row>
    <row r="115" spans="2:2" x14ac:dyDescent="0.2">
      <c r="B115" s="54"/>
    </row>
    <row r="116" spans="2:2" x14ac:dyDescent="0.2">
      <c r="B116" s="54"/>
    </row>
    <row r="117" spans="2:2" x14ac:dyDescent="0.2">
      <c r="B117" s="54"/>
    </row>
    <row r="118" spans="2:2" x14ac:dyDescent="0.2">
      <c r="B118" s="54"/>
    </row>
    <row r="119" spans="2:2" x14ac:dyDescent="0.2">
      <c r="B119" s="54"/>
    </row>
    <row r="120" spans="2:2" x14ac:dyDescent="0.2">
      <c r="B120" s="54"/>
    </row>
    <row r="121" spans="2:2" x14ac:dyDescent="0.2">
      <c r="B121" s="54"/>
    </row>
    <row r="122" spans="2:2" x14ac:dyDescent="0.2">
      <c r="B122" s="54"/>
    </row>
    <row r="123" spans="2:2" x14ac:dyDescent="0.2">
      <c r="B123" s="54"/>
    </row>
    <row r="124" spans="2:2" x14ac:dyDescent="0.2">
      <c r="B124" s="54"/>
    </row>
    <row r="125" spans="2:2" x14ac:dyDescent="0.2">
      <c r="B125" s="54"/>
    </row>
    <row r="126" spans="2:2" x14ac:dyDescent="0.2">
      <c r="B126" s="54"/>
    </row>
    <row r="127" spans="2:2" x14ac:dyDescent="0.2">
      <c r="B127" s="54"/>
    </row>
    <row r="128" spans="2:2" x14ac:dyDescent="0.2">
      <c r="B128" s="54"/>
    </row>
    <row r="129" spans="2:2" x14ac:dyDescent="0.2">
      <c r="B129" s="54"/>
    </row>
    <row r="130" spans="2:2" x14ac:dyDescent="0.2">
      <c r="B130" s="54"/>
    </row>
    <row r="131" spans="2:2" x14ac:dyDescent="0.2">
      <c r="B131" s="54"/>
    </row>
    <row r="132" spans="2:2" x14ac:dyDescent="0.2">
      <c r="B132" s="54"/>
    </row>
    <row r="133" spans="2:2" x14ac:dyDescent="0.2">
      <c r="B133" s="54"/>
    </row>
    <row r="134" spans="2:2" x14ac:dyDescent="0.2">
      <c r="B134" s="54"/>
    </row>
    <row r="135" spans="2:2" x14ac:dyDescent="0.2">
      <c r="B135" s="54"/>
    </row>
    <row r="136" spans="2:2" x14ac:dyDescent="0.2">
      <c r="B136" s="54"/>
    </row>
    <row r="137" spans="2:2" x14ac:dyDescent="0.2">
      <c r="B137" s="54"/>
    </row>
    <row r="138" spans="2:2" x14ac:dyDescent="0.2">
      <c r="B138" s="54"/>
    </row>
    <row r="139" spans="2:2" x14ac:dyDescent="0.2">
      <c r="B139" s="54"/>
    </row>
    <row r="140" spans="2:2" x14ac:dyDescent="0.2">
      <c r="B140" s="54"/>
    </row>
    <row r="141" spans="2:2" x14ac:dyDescent="0.2">
      <c r="B141" s="54"/>
    </row>
    <row r="142" spans="2:2" x14ac:dyDescent="0.2">
      <c r="B142" s="54"/>
    </row>
    <row r="143" spans="2:2" x14ac:dyDescent="0.2">
      <c r="B143" s="54"/>
    </row>
    <row r="144" spans="2:2" x14ac:dyDescent="0.2">
      <c r="B144" s="54"/>
    </row>
    <row r="145" spans="2:2" x14ac:dyDescent="0.2">
      <c r="B145" s="54"/>
    </row>
    <row r="146" spans="2:2" x14ac:dyDescent="0.2">
      <c r="B146" s="54"/>
    </row>
    <row r="147" spans="2:2" x14ac:dyDescent="0.2">
      <c r="B147" s="54"/>
    </row>
    <row r="148" spans="2:2" x14ac:dyDescent="0.2">
      <c r="B148" s="54"/>
    </row>
    <row r="149" spans="2:2" x14ac:dyDescent="0.2">
      <c r="B149" s="54"/>
    </row>
    <row r="150" spans="2:2" x14ac:dyDescent="0.2">
      <c r="B150" s="54"/>
    </row>
    <row r="151" spans="2:2" x14ac:dyDescent="0.2">
      <c r="B151" s="54"/>
    </row>
    <row r="152" spans="2:2" x14ac:dyDescent="0.2">
      <c r="B152" s="54"/>
    </row>
    <row r="153" spans="2:2" x14ac:dyDescent="0.2">
      <c r="B153" s="54"/>
    </row>
    <row r="154" spans="2:2" x14ac:dyDescent="0.2">
      <c r="B154" s="54"/>
    </row>
    <row r="155" spans="2:2" x14ac:dyDescent="0.2">
      <c r="B155" s="54"/>
    </row>
    <row r="156" spans="2:2" x14ac:dyDescent="0.2">
      <c r="B156" s="54"/>
    </row>
    <row r="157" spans="2:2" x14ac:dyDescent="0.2">
      <c r="B157" s="54"/>
    </row>
    <row r="158" spans="2:2" x14ac:dyDescent="0.2">
      <c r="B158" s="54"/>
    </row>
    <row r="159" spans="2:2" x14ac:dyDescent="0.2">
      <c r="B159" s="54"/>
    </row>
    <row r="160" spans="2:2" x14ac:dyDescent="0.2">
      <c r="B160" s="54"/>
    </row>
    <row r="161" spans="2:2" x14ac:dyDescent="0.2">
      <c r="B161" s="54"/>
    </row>
    <row r="162" spans="2:2" x14ac:dyDescent="0.2">
      <c r="B162" s="54"/>
    </row>
    <row r="163" spans="2:2" x14ac:dyDescent="0.2">
      <c r="B163" s="54"/>
    </row>
    <row r="164" spans="2:2" x14ac:dyDescent="0.2">
      <c r="B164" s="54"/>
    </row>
    <row r="165" spans="2:2" x14ac:dyDescent="0.2">
      <c r="B165" s="54"/>
    </row>
    <row r="166" spans="2:2" x14ac:dyDescent="0.2">
      <c r="B166" s="54"/>
    </row>
    <row r="167" spans="2:2" x14ac:dyDescent="0.2">
      <c r="B167" s="54"/>
    </row>
    <row r="168" spans="2:2" x14ac:dyDescent="0.2">
      <c r="B168" s="54"/>
    </row>
    <row r="169" spans="2:2" x14ac:dyDescent="0.2">
      <c r="B169" s="54"/>
    </row>
    <row r="170" spans="2:2" x14ac:dyDescent="0.2">
      <c r="B170" s="54"/>
    </row>
    <row r="171" spans="2:2" x14ac:dyDescent="0.2">
      <c r="B171" s="54"/>
    </row>
    <row r="172" spans="2:2" x14ac:dyDescent="0.2">
      <c r="B172" s="54"/>
    </row>
    <row r="173" spans="2:2" x14ac:dyDescent="0.2">
      <c r="B173" s="54"/>
    </row>
    <row r="174" spans="2:2" x14ac:dyDescent="0.2">
      <c r="B174" s="54"/>
    </row>
    <row r="175" spans="2:2" x14ac:dyDescent="0.2">
      <c r="B175" s="54"/>
    </row>
    <row r="176" spans="2:2" x14ac:dyDescent="0.2">
      <c r="B176" s="54"/>
    </row>
    <row r="177" spans="2:2" x14ac:dyDescent="0.2">
      <c r="B177" s="54"/>
    </row>
    <row r="178" spans="2:2" x14ac:dyDescent="0.2">
      <c r="B178" s="54"/>
    </row>
    <row r="179" spans="2:2" x14ac:dyDescent="0.2">
      <c r="B179" s="54"/>
    </row>
    <row r="180" spans="2:2" x14ac:dyDescent="0.2">
      <c r="B180" s="54"/>
    </row>
    <row r="181" spans="2:2" x14ac:dyDescent="0.2">
      <c r="B181" s="54"/>
    </row>
    <row r="182" spans="2:2" x14ac:dyDescent="0.2">
      <c r="B182" s="54"/>
    </row>
    <row r="183" spans="2:2" x14ac:dyDescent="0.2">
      <c r="B183" s="54"/>
    </row>
    <row r="184" spans="2:2" x14ac:dyDescent="0.2">
      <c r="B184" s="54"/>
    </row>
    <row r="185" spans="2:2" x14ac:dyDescent="0.2">
      <c r="B185" s="54"/>
    </row>
    <row r="186" spans="2:2" x14ac:dyDescent="0.2">
      <c r="B186" s="54"/>
    </row>
    <row r="187" spans="2:2" x14ac:dyDescent="0.2">
      <c r="B187" s="54"/>
    </row>
    <row r="188" spans="2:2" x14ac:dyDescent="0.2">
      <c r="B188" s="54"/>
    </row>
    <row r="189" spans="2:2" x14ac:dyDescent="0.2">
      <c r="B189" s="54"/>
    </row>
    <row r="190" spans="2:2" x14ac:dyDescent="0.2">
      <c r="B190" s="54"/>
    </row>
    <row r="191" spans="2:2" x14ac:dyDescent="0.2">
      <c r="B191" s="54"/>
    </row>
    <row r="192" spans="2:2" x14ac:dyDescent="0.2">
      <c r="B192" s="54"/>
    </row>
    <row r="193" spans="2:2" x14ac:dyDescent="0.2">
      <c r="B193" s="54"/>
    </row>
    <row r="194" spans="2:2" x14ac:dyDescent="0.2">
      <c r="B194" s="54"/>
    </row>
    <row r="195" spans="2:2" x14ac:dyDescent="0.2">
      <c r="B195" s="54"/>
    </row>
    <row r="196" spans="2:2" x14ac:dyDescent="0.2">
      <c r="B196" s="54"/>
    </row>
    <row r="197" spans="2:2" x14ac:dyDescent="0.2">
      <c r="B197" s="54"/>
    </row>
    <row r="198" spans="2:2" x14ac:dyDescent="0.2">
      <c r="B198" s="54"/>
    </row>
    <row r="199" spans="2:2" x14ac:dyDescent="0.2">
      <c r="B199" s="54"/>
    </row>
    <row r="200" spans="2:2" x14ac:dyDescent="0.2">
      <c r="B200" s="54"/>
    </row>
    <row r="201" spans="2:2" x14ac:dyDescent="0.2">
      <c r="B201" s="54"/>
    </row>
    <row r="202" spans="2:2" x14ac:dyDescent="0.2">
      <c r="B202" s="54"/>
    </row>
    <row r="203" spans="2:2" x14ac:dyDescent="0.2">
      <c r="B203" s="54"/>
    </row>
    <row r="204" spans="2:2" x14ac:dyDescent="0.2">
      <c r="B204" s="54"/>
    </row>
    <row r="205" spans="2:2" x14ac:dyDescent="0.2">
      <c r="B205" s="54"/>
    </row>
    <row r="206" spans="2:2" x14ac:dyDescent="0.2">
      <c r="B206" s="54"/>
    </row>
    <row r="207" spans="2:2" x14ac:dyDescent="0.2">
      <c r="B207" s="54"/>
    </row>
    <row r="208" spans="2:2" x14ac:dyDescent="0.2">
      <c r="B208" s="54"/>
    </row>
    <row r="209" spans="2:2" x14ac:dyDescent="0.2">
      <c r="B209" s="54"/>
    </row>
    <row r="210" spans="2:2" x14ac:dyDescent="0.2">
      <c r="B210" s="54"/>
    </row>
    <row r="211" spans="2:2" x14ac:dyDescent="0.2">
      <c r="B211" s="54"/>
    </row>
    <row r="212" spans="2:2" x14ac:dyDescent="0.2">
      <c r="B212" s="54"/>
    </row>
    <row r="213" spans="2:2" x14ac:dyDescent="0.2">
      <c r="B213" s="54"/>
    </row>
    <row r="214" spans="2:2" x14ac:dyDescent="0.2">
      <c r="B214" s="54"/>
    </row>
    <row r="215" spans="2:2" x14ac:dyDescent="0.2">
      <c r="B215" s="54"/>
    </row>
    <row r="216" spans="2:2" x14ac:dyDescent="0.2">
      <c r="B216" s="54"/>
    </row>
    <row r="217" spans="2:2" x14ac:dyDescent="0.2">
      <c r="B217" s="54"/>
    </row>
    <row r="218" spans="2:2" x14ac:dyDescent="0.2">
      <c r="B218" s="54"/>
    </row>
    <row r="219" spans="2:2" x14ac:dyDescent="0.2">
      <c r="B219" s="54"/>
    </row>
    <row r="220" spans="2:2" x14ac:dyDescent="0.2">
      <c r="B220" s="54"/>
    </row>
    <row r="221" spans="2:2" x14ac:dyDescent="0.2">
      <c r="B221" s="54"/>
    </row>
    <row r="222" spans="2:2" x14ac:dyDescent="0.2">
      <c r="B222" s="54"/>
    </row>
    <row r="223" spans="2:2" x14ac:dyDescent="0.2">
      <c r="B223" s="54"/>
    </row>
    <row r="224" spans="2:2" x14ac:dyDescent="0.2">
      <c r="B224" s="54"/>
    </row>
    <row r="225" spans="2:2" x14ac:dyDescent="0.2">
      <c r="B225" s="54"/>
    </row>
    <row r="226" spans="2:2" x14ac:dyDescent="0.2">
      <c r="B226" s="54"/>
    </row>
    <row r="227" spans="2:2" x14ac:dyDescent="0.2">
      <c r="B227" s="54"/>
    </row>
    <row r="228" spans="2:2" x14ac:dyDescent="0.2">
      <c r="B228" s="54"/>
    </row>
    <row r="229" spans="2:2" x14ac:dyDescent="0.2">
      <c r="B229" s="54"/>
    </row>
    <row r="230" spans="2:2" x14ac:dyDescent="0.2">
      <c r="B230" s="54"/>
    </row>
    <row r="231" spans="2:2" x14ac:dyDescent="0.2">
      <c r="B231" s="54"/>
    </row>
    <row r="232" spans="2:2" x14ac:dyDescent="0.2">
      <c r="B232" s="54"/>
    </row>
    <row r="233" spans="2:2" x14ac:dyDescent="0.2">
      <c r="B233" s="54"/>
    </row>
    <row r="234" spans="2:2" x14ac:dyDescent="0.2">
      <c r="B234" s="54"/>
    </row>
    <row r="235" spans="2:2" x14ac:dyDescent="0.2">
      <c r="B235" s="54"/>
    </row>
    <row r="236" spans="2:2" x14ac:dyDescent="0.2">
      <c r="B236" s="54"/>
    </row>
    <row r="237" spans="2:2" x14ac:dyDescent="0.2">
      <c r="B237" s="54"/>
    </row>
    <row r="238" spans="2:2" x14ac:dyDescent="0.2">
      <c r="B238" s="54"/>
    </row>
    <row r="239" spans="2:2" x14ac:dyDescent="0.2">
      <c r="B239" s="54"/>
    </row>
    <row r="240" spans="2:2" x14ac:dyDescent="0.2">
      <c r="B240" s="54"/>
    </row>
    <row r="241" spans="2:2" x14ac:dyDescent="0.2">
      <c r="B241" s="54"/>
    </row>
    <row r="242" spans="2:2" x14ac:dyDescent="0.2">
      <c r="B242" s="54"/>
    </row>
    <row r="243" spans="2:2" x14ac:dyDescent="0.2">
      <c r="B243" s="54"/>
    </row>
    <row r="244" spans="2:2" x14ac:dyDescent="0.2">
      <c r="B244" s="54"/>
    </row>
    <row r="245" spans="2:2" x14ac:dyDescent="0.2">
      <c r="B245" s="54"/>
    </row>
    <row r="246" spans="2:2" x14ac:dyDescent="0.2">
      <c r="B246" s="54"/>
    </row>
    <row r="247" spans="2:2" x14ac:dyDescent="0.2">
      <c r="B247" s="54"/>
    </row>
    <row r="248" spans="2:2" x14ac:dyDescent="0.2">
      <c r="B248" s="54"/>
    </row>
    <row r="249" spans="2:2" x14ac:dyDescent="0.2">
      <c r="B249" s="54"/>
    </row>
    <row r="250" spans="2:2" x14ac:dyDescent="0.2">
      <c r="B250" s="54"/>
    </row>
    <row r="251" spans="2:2" x14ac:dyDescent="0.2">
      <c r="B251" s="54"/>
    </row>
    <row r="252" spans="2:2" x14ac:dyDescent="0.2">
      <c r="B252" s="54"/>
    </row>
    <row r="253" spans="2:2" x14ac:dyDescent="0.2">
      <c r="B253" s="54"/>
    </row>
    <row r="254" spans="2:2" x14ac:dyDescent="0.2">
      <c r="B254" s="54"/>
    </row>
    <row r="255" spans="2:2" x14ac:dyDescent="0.2">
      <c r="B255" s="54"/>
    </row>
    <row r="256" spans="2:2" x14ac:dyDescent="0.2">
      <c r="B256" s="54"/>
    </row>
    <row r="257" spans="2:2" x14ac:dyDescent="0.2">
      <c r="B257" s="54"/>
    </row>
    <row r="258" spans="2:2" x14ac:dyDescent="0.2">
      <c r="B258" s="54"/>
    </row>
    <row r="259" spans="2:2" x14ac:dyDescent="0.2">
      <c r="B259" s="54"/>
    </row>
    <row r="260" spans="2:2" x14ac:dyDescent="0.2">
      <c r="B260" s="54"/>
    </row>
    <row r="261" spans="2:2" x14ac:dyDescent="0.2">
      <c r="B261" s="54"/>
    </row>
    <row r="262" spans="2:2" x14ac:dyDescent="0.2">
      <c r="B262" s="54"/>
    </row>
    <row r="263" spans="2:2" x14ac:dyDescent="0.2">
      <c r="B263" s="54"/>
    </row>
    <row r="264" spans="2:2" x14ac:dyDescent="0.2">
      <c r="B264" s="54"/>
    </row>
    <row r="265" spans="2:2" x14ac:dyDescent="0.2">
      <c r="B265" s="54"/>
    </row>
    <row r="266" spans="2:2" x14ac:dyDescent="0.2">
      <c r="B266" s="54"/>
    </row>
    <row r="267" spans="2:2" x14ac:dyDescent="0.2">
      <c r="B267" s="54"/>
    </row>
    <row r="268" spans="2:2" x14ac:dyDescent="0.2">
      <c r="B268" s="54"/>
    </row>
    <row r="269" spans="2:2" x14ac:dyDescent="0.2">
      <c r="B269" s="54"/>
    </row>
    <row r="270" spans="2:2" x14ac:dyDescent="0.2">
      <c r="B270" s="54"/>
    </row>
    <row r="271" spans="2:2" x14ac:dyDescent="0.2">
      <c r="B271" s="54"/>
    </row>
    <row r="272" spans="2:2" x14ac:dyDescent="0.2">
      <c r="B272" s="54"/>
    </row>
    <row r="273" spans="2:2" x14ac:dyDescent="0.2">
      <c r="B273" s="54"/>
    </row>
    <row r="274" spans="2:2" x14ac:dyDescent="0.2">
      <c r="B274" s="54"/>
    </row>
    <row r="275" spans="2:2" x14ac:dyDescent="0.2">
      <c r="B275" s="54"/>
    </row>
    <row r="276" spans="2:2" x14ac:dyDescent="0.2">
      <c r="B276" s="54"/>
    </row>
    <row r="277" spans="2:2" x14ac:dyDescent="0.2">
      <c r="B277" s="54"/>
    </row>
    <row r="278" spans="2:2" x14ac:dyDescent="0.2">
      <c r="B278" s="54"/>
    </row>
    <row r="279" spans="2:2" x14ac:dyDescent="0.2">
      <c r="B279" s="54"/>
    </row>
    <row r="280" spans="2:2" x14ac:dyDescent="0.2">
      <c r="B280" s="54"/>
    </row>
    <row r="281" spans="2:2" x14ac:dyDescent="0.2">
      <c r="B281" s="54"/>
    </row>
    <row r="282" spans="2:2" x14ac:dyDescent="0.2">
      <c r="B282" s="54"/>
    </row>
    <row r="283" spans="2:2" x14ac:dyDescent="0.2">
      <c r="B283" s="54"/>
    </row>
    <row r="284" spans="2:2" x14ac:dyDescent="0.2">
      <c r="B284" s="54"/>
    </row>
    <row r="285" spans="2:2" x14ac:dyDescent="0.2">
      <c r="B285" s="54"/>
    </row>
    <row r="286" spans="2:2" x14ac:dyDescent="0.2">
      <c r="B286" s="54"/>
    </row>
    <row r="287" spans="2:2" x14ac:dyDescent="0.2">
      <c r="B287" s="54"/>
    </row>
    <row r="288" spans="2:2" x14ac:dyDescent="0.2">
      <c r="B288" s="54"/>
    </row>
    <row r="289" spans="2:2" x14ac:dyDescent="0.2">
      <c r="B289" s="54"/>
    </row>
    <row r="290" spans="2:2" x14ac:dyDescent="0.2">
      <c r="B290" s="54"/>
    </row>
    <row r="291" spans="2:2" x14ac:dyDescent="0.2">
      <c r="B291" s="54"/>
    </row>
    <row r="292" spans="2:2" x14ac:dyDescent="0.2">
      <c r="B292" s="54"/>
    </row>
    <row r="293" spans="2:2" x14ac:dyDescent="0.2">
      <c r="B293" s="54"/>
    </row>
    <row r="294" spans="2:2" x14ac:dyDescent="0.2">
      <c r="B294" s="54"/>
    </row>
    <row r="295" spans="2:2" x14ac:dyDescent="0.2">
      <c r="B295" s="54"/>
    </row>
    <row r="296" spans="2:2" x14ac:dyDescent="0.2">
      <c r="B296" s="54"/>
    </row>
    <row r="297" spans="2:2" x14ac:dyDescent="0.2">
      <c r="B297" s="54"/>
    </row>
    <row r="298" spans="2:2" x14ac:dyDescent="0.2">
      <c r="B298" s="54"/>
    </row>
    <row r="299" spans="2:2" x14ac:dyDescent="0.2">
      <c r="B299" s="54"/>
    </row>
    <row r="300" spans="2:2" x14ac:dyDescent="0.2">
      <c r="B300" s="54"/>
    </row>
    <row r="301" spans="2:2" x14ac:dyDescent="0.2">
      <c r="B301" s="54"/>
    </row>
    <row r="302" spans="2:2" x14ac:dyDescent="0.2">
      <c r="B302" s="54"/>
    </row>
    <row r="303" spans="2:2" x14ac:dyDescent="0.2">
      <c r="B303" s="54"/>
    </row>
    <row r="304" spans="2:2" x14ac:dyDescent="0.2">
      <c r="B304" s="54"/>
    </row>
    <row r="305" spans="2:2" x14ac:dyDescent="0.2">
      <c r="B305" s="54"/>
    </row>
    <row r="306" spans="2:2" x14ac:dyDescent="0.2">
      <c r="B306" s="54"/>
    </row>
    <row r="307" spans="2:2" x14ac:dyDescent="0.2">
      <c r="B307" s="54"/>
    </row>
    <row r="308" spans="2:2" x14ac:dyDescent="0.2">
      <c r="B308" s="54"/>
    </row>
    <row r="309" spans="2:2" x14ac:dyDescent="0.2">
      <c r="B309" s="54"/>
    </row>
    <row r="310" spans="2:2" x14ac:dyDescent="0.2">
      <c r="B310" s="54"/>
    </row>
    <row r="311" spans="2:2" x14ac:dyDescent="0.2">
      <c r="B311" s="54"/>
    </row>
    <row r="312" spans="2:2" x14ac:dyDescent="0.2">
      <c r="B312" s="54"/>
    </row>
    <row r="313" spans="2:2" x14ac:dyDescent="0.2">
      <c r="B313" s="54"/>
    </row>
    <row r="314" spans="2:2" x14ac:dyDescent="0.2">
      <c r="B314" s="54"/>
    </row>
    <row r="315" spans="2:2" x14ac:dyDescent="0.2">
      <c r="B315" s="54"/>
    </row>
    <row r="316" spans="2:2" x14ac:dyDescent="0.2">
      <c r="B316" s="54"/>
    </row>
    <row r="317" spans="2:2" x14ac:dyDescent="0.2">
      <c r="B317" s="54"/>
    </row>
    <row r="318" spans="2:2" x14ac:dyDescent="0.2">
      <c r="B318" s="54"/>
    </row>
    <row r="319" spans="2:2" x14ac:dyDescent="0.2">
      <c r="B319" s="54"/>
    </row>
    <row r="320" spans="2:2" x14ac:dyDescent="0.2">
      <c r="B320" s="54"/>
    </row>
    <row r="321" spans="2:2" x14ac:dyDescent="0.2">
      <c r="B321" s="54"/>
    </row>
    <row r="322" spans="2:2" x14ac:dyDescent="0.2">
      <c r="B322" s="54"/>
    </row>
    <row r="323" spans="2:2" x14ac:dyDescent="0.2">
      <c r="B323" s="54"/>
    </row>
    <row r="324" spans="2:2" x14ac:dyDescent="0.2">
      <c r="B324" s="54"/>
    </row>
    <row r="325" spans="2:2" x14ac:dyDescent="0.2">
      <c r="B325" s="54"/>
    </row>
    <row r="326" spans="2:2" x14ac:dyDescent="0.2">
      <c r="B326" s="54"/>
    </row>
    <row r="327" spans="2:2" x14ac:dyDescent="0.2">
      <c r="B327" s="54"/>
    </row>
    <row r="328" spans="2:2" x14ac:dyDescent="0.2">
      <c r="B328" s="54"/>
    </row>
    <row r="329" spans="2:2" x14ac:dyDescent="0.2">
      <c r="B329" s="54"/>
    </row>
    <row r="330" spans="2:2" x14ac:dyDescent="0.2">
      <c r="B330" s="54"/>
    </row>
    <row r="331" spans="2:2" x14ac:dyDescent="0.2">
      <c r="B331" s="54"/>
    </row>
    <row r="332" spans="2:2" x14ac:dyDescent="0.2">
      <c r="B332" s="54"/>
    </row>
    <row r="333" spans="2:2" x14ac:dyDescent="0.2">
      <c r="B333" s="54"/>
    </row>
    <row r="334" spans="2:2" x14ac:dyDescent="0.2">
      <c r="B334" s="54"/>
    </row>
    <row r="335" spans="2:2" x14ac:dyDescent="0.2">
      <c r="B335" s="54"/>
    </row>
    <row r="336" spans="2:2" x14ac:dyDescent="0.2">
      <c r="B336" s="54"/>
    </row>
    <row r="337" spans="2:2" x14ac:dyDescent="0.2">
      <c r="B337" s="54"/>
    </row>
    <row r="338" spans="2:2" x14ac:dyDescent="0.2">
      <c r="B338" s="54"/>
    </row>
    <row r="339" spans="2:2" x14ac:dyDescent="0.2">
      <c r="B339" s="54"/>
    </row>
    <row r="340" spans="2:2" x14ac:dyDescent="0.2">
      <c r="B340" s="54"/>
    </row>
    <row r="341" spans="2:2" x14ac:dyDescent="0.2">
      <c r="B341" s="54"/>
    </row>
    <row r="342" spans="2:2" x14ac:dyDescent="0.2">
      <c r="B342" s="54"/>
    </row>
    <row r="343" spans="2:2" x14ac:dyDescent="0.2">
      <c r="B343" s="54"/>
    </row>
    <row r="344" spans="2:2" x14ac:dyDescent="0.2">
      <c r="B344" s="54"/>
    </row>
    <row r="345" spans="2:2" x14ac:dyDescent="0.2">
      <c r="B345" s="54"/>
    </row>
    <row r="346" spans="2:2" x14ac:dyDescent="0.2">
      <c r="B346" s="54"/>
    </row>
    <row r="347" spans="2:2" x14ac:dyDescent="0.2">
      <c r="B347" s="54"/>
    </row>
    <row r="348" spans="2:2" x14ac:dyDescent="0.2">
      <c r="B348" s="54"/>
    </row>
    <row r="349" spans="2:2" x14ac:dyDescent="0.2">
      <c r="B349" s="54"/>
    </row>
    <row r="350" spans="2:2" x14ac:dyDescent="0.2">
      <c r="B350" s="54"/>
    </row>
    <row r="351" spans="2:2" x14ac:dyDescent="0.2">
      <c r="B351" s="54"/>
    </row>
    <row r="352" spans="2:2" x14ac:dyDescent="0.2">
      <c r="B352" s="54"/>
    </row>
    <row r="353" spans="2:2" x14ac:dyDescent="0.2">
      <c r="B353" s="54"/>
    </row>
    <row r="354" spans="2:2" x14ac:dyDescent="0.2">
      <c r="B354" s="54"/>
    </row>
    <row r="355" spans="2:2" x14ac:dyDescent="0.2">
      <c r="B355" s="54"/>
    </row>
    <row r="356" spans="2:2" x14ac:dyDescent="0.2">
      <c r="B356" s="54"/>
    </row>
    <row r="357" spans="2:2" x14ac:dyDescent="0.2">
      <c r="B357" s="54"/>
    </row>
    <row r="358" spans="2:2" x14ac:dyDescent="0.2">
      <c r="B358" s="54"/>
    </row>
    <row r="359" spans="2:2" x14ac:dyDescent="0.2">
      <c r="B359" s="54"/>
    </row>
    <row r="360" spans="2:2" x14ac:dyDescent="0.2">
      <c r="B360" s="54"/>
    </row>
    <row r="361" spans="2:2" x14ac:dyDescent="0.2">
      <c r="B361" s="54"/>
    </row>
    <row r="362" spans="2:2" x14ac:dyDescent="0.2">
      <c r="B362" s="54"/>
    </row>
    <row r="363" spans="2:2" x14ac:dyDescent="0.2">
      <c r="B363" s="54"/>
    </row>
    <row r="364" spans="2:2" x14ac:dyDescent="0.2">
      <c r="B364" s="54"/>
    </row>
    <row r="365" spans="2:2" x14ac:dyDescent="0.2">
      <c r="B365" s="54"/>
    </row>
    <row r="366" spans="2:2" x14ac:dyDescent="0.2">
      <c r="B366" s="54"/>
    </row>
    <row r="367" spans="2:2" x14ac:dyDescent="0.2">
      <c r="B367" s="54"/>
    </row>
    <row r="368" spans="2:2" x14ac:dyDescent="0.2">
      <c r="B368" s="54"/>
    </row>
    <row r="369" spans="2:2" x14ac:dyDescent="0.2">
      <c r="B369" s="54"/>
    </row>
    <row r="370" spans="2:2" x14ac:dyDescent="0.2">
      <c r="B370" s="54"/>
    </row>
    <row r="371" spans="2:2" x14ac:dyDescent="0.2">
      <c r="B371" s="54"/>
    </row>
    <row r="372" spans="2:2" x14ac:dyDescent="0.2">
      <c r="B372" s="54"/>
    </row>
    <row r="373" spans="2:2" x14ac:dyDescent="0.2">
      <c r="B373" s="54"/>
    </row>
    <row r="374" spans="2:2" x14ac:dyDescent="0.2">
      <c r="B374" s="54"/>
    </row>
    <row r="375" spans="2:2" x14ac:dyDescent="0.2">
      <c r="B375" s="54"/>
    </row>
    <row r="376" spans="2:2" x14ac:dyDescent="0.2">
      <c r="B376" s="54"/>
    </row>
    <row r="377" spans="2:2" x14ac:dyDescent="0.2">
      <c r="B377" s="54"/>
    </row>
    <row r="378" spans="2:2" x14ac:dyDescent="0.2">
      <c r="B378" s="54"/>
    </row>
    <row r="379" spans="2:2" x14ac:dyDescent="0.2">
      <c r="B379" s="54"/>
    </row>
    <row r="380" spans="2:2" x14ac:dyDescent="0.2">
      <c r="B380" s="54"/>
    </row>
    <row r="381" spans="2:2" x14ac:dyDescent="0.2">
      <c r="B381" s="54"/>
    </row>
    <row r="382" spans="2:2" x14ac:dyDescent="0.2">
      <c r="B382" s="54"/>
    </row>
    <row r="383" spans="2:2" x14ac:dyDescent="0.2">
      <c r="B383" s="54"/>
    </row>
    <row r="384" spans="2:2" x14ac:dyDescent="0.2">
      <c r="B384" s="54"/>
    </row>
    <row r="385" spans="2:2" x14ac:dyDescent="0.2">
      <c r="B385" s="54"/>
    </row>
    <row r="386" spans="2:2" x14ac:dyDescent="0.2">
      <c r="B386" s="54"/>
    </row>
    <row r="387" spans="2:2" x14ac:dyDescent="0.2">
      <c r="B387" s="54"/>
    </row>
    <row r="388" spans="2:2" x14ac:dyDescent="0.2">
      <c r="B388" s="54"/>
    </row>
    <row r="389" spans="2:2" x14ac:dyDescent="0.2">
      <c r="B389" s="54"/>
    </row>
    <row r="390" spans="2:2" x14ac:dyDescent="0.2">
      <c r="B390" s="54"/>
    </row>
    <row r="391" spans="2:2" x14ac:dyDescent="0.2">
      <c r="B391" s="54"/>
    </row>
    <row r="392" spans="2:2" x14ac:dyDescent="0.2">
      <c r="B392" s="54"/>
    </row>
    <row r="393" spans="2:2" x14ac:dyDescent="0.2">
      <c r="B393" s="54"/>
    </row>
    <row r="394" spans="2:2" x14ac:dyDescent="0.2">
      <c r="B394" s="54"/>
    </row>
    <row r="395" spans="2:2" x14ac:dyDescent="0.2">
      <c r="B395" s="54"/>
    </row>
    <row r="396" spans="2:2" x14ac:dyDescent="0.2">
      <c r="B396" s="54"/>
    </row>
    <row r="397" spans="2:2" x14ac:dyDescent="0.2">
      <c r="B397" s="54"/>
    </row>
    <row r="398" spans="2:2" x14ac:dyDescent="0.2">
      <c r="B398" s="54"/>
    </row>
    <row r="399" spans="2:2" x14ac:dyDescent="0.2">
      <c r="B399" s="54"/>
    </row>
    <row r="400" spans="2:2" x14ac:dyDescent="0.2">
      <c r="B400" s="54"/>
    </row>
    <row r="401" spans="2:2" x14ac:dyDescent="0.2">
      <c r="B401" s="54"/>
    </row>
    <row r="402" spans="2:2" x14ac:dyDescent="0.2">
      <c r="B402" s="54"/>
    </row>
    <row r="403" spans="2:2" x14ac:dyDescent="0.2">
      <c r="B403" s="54"/>
    </row>
    <row r="404" spans="2:2" x14ac:dyDescent="0.2">
      <c r="B404" s="54"/>
    </row>
    <row r="405" spans="2:2" x14ac:dyDescent="0.2">
      <c r="B405" s="54"/>
    </row>
    <row r="406" spans="2:2" x14ac:dyDescent="0.2">
      <c r="B406" s="54"/>
    </row>
    <row r="407" spans="2:2" x14ac:dyDescent="0.2">
      <c r="B407" s="54"/>
    </row>
    <row r="408" spans="2:2" x14ac:dyDescent="0.2">
      <c r="B408" s="54"/>
    </row>
    <row r="409" spans="2:2" x14ac:dyDescent="0.2">
      <c r="B409" s="54"/>
    </row>
    <row r="410" spans="2:2" x14ac:dyDescent="0.2">
      <c r="B410" s="54"/>
    </row>
    <row r="411" spans="2:2" x14ac:dyDescent="0.2">
      <c r="B411" s="54"/>
    </row>
    <row r="412" spans="2:2" x14ac:dyDescent="0.2">
      <c r="B412" s="54"/>
    </row>
    <row r="413" spans="2:2" x14ac:dyDescent="0.2">
      <c r="B413" s="54"/>
    </row>
    <row r="414" spans="2:2" x14ac:dyDescent="0.2">
      <c r="B414" s="54"/>
    </row>
    <row r="415" spans="2:2" x14ac:dyDescent="0.2">
      <c r="B415" s="54"/>
    </row>
    <row r="416" spans="2:2" x14ac:dyDescent="0.2">
      <c r="B416" s="54"/>
    </row>
    <row r="417" spans="2:2" x14ac:dyDescent="0.2">
      <c r="B417" s="54"/>
    </row>
    <row r="418" spans="2:2" x14ac:dyDescent="0.2">
      <c r="B418" s="54"/>
    </row>
    <row r="419" spans="2:2" x14ac:dyDescent="0.2">
      <c r="B419" s="54"/>
    </row>
    <row r="420" spans="2:2" x14ac:dyDescent="0.2">
      <c r="B420" s="54"/>
    </row>
    <row r="421" spans="2:2" x14ac:dyDescent="0.2">
      <c r="B421" s="54"/>
    </row>
    <row r="422" spans="2:2" x14ac:dyDescent="0.2">
      <c r="B422" s="54"/>
    </row>
    <row r="423" spans="2:2" x14ac:dyDescent="0.2">
      <c r="B423" s="54"/>
    </row>
    <row r="424" spans="2:2" x14ac:dyDescent="0.2">
      <c r="B424" s="54"/>
    </row>
    <row r="425" spans="2:2" x14ac:dyDescent="0.2">
      <c r="B425" s="54"/>
    </row>
    <row r="426" spans="2:2" x14ac:dyDescent="0.2">
      <c r="B426" s="54"/>
    </row>
    <row r="427" spans="2:2" x14ac:dyDescent="0.2">
      <c r="B427" s="54"/>
    </row>
    <row r="428" spans="2:2" x14ac:dyDescent="0.2">
      <c r="B428" s="54"/>
    </row>
    <row r="429" spans="2:2" x14ac:dyDescent="0.2">
      <c r="B429" s="54"/>
    </row>
    <row r="430" spans="2:2" x14ac:dyDescent="0.2">
      <c r="B430" s="54"/>
    </row>
    <row r="431" spans="2:2" x14ac:dyDescent="0.2">
      <c r="B431" s="54"/>
    </row>
    <row r="432" spans="2:2" x14ac:dyDescent="0.2">
      <c r="B432" s="54"/>
    </row>
    <row r="433" spans="2:2" x14ac:dyDescent="0.2">
      <c r="B433" s="54"/>
    </row>
    <row r="434" spans="2:2" x14ac:dyDescent="0.2">
      <c r="B434" s="54"/>
    </row>
    <row r="435" spans="2:2" x14ac:dyDescent="0.2">
      <c r="B435" s="54"/>
    </row>
    <row r="436" spans="2:2" x14ac:dyDescent="0.2">
      <c r="B436" s="54"/>
    </row>
    <row r="437" spans="2:2" x14ac:dyDescent="0.2">
      <c r="B437" s="54"/>
    </row>
    <row r="438" spans="2:2" x14ac:dyDescent="0.2">
      <c r="B438" s="54"/>
    </row>
    <row r="439" spans="2:2" x14ac:dyDescent="0.2">
      <c r="B439" s="54"/>
    </row>
    <row r="440" spans="2:2" x14ac:dyDescent="0.2">
      <c r="B440" s="54"/>
    </row>
    <row r="441" spans="2:2" x14ac:dyDescent="0.2">
      <c r="B441" s="54"/>
    </row>
    <row r="442" spans="2:2" x14ac:dyDescent="0.2">
      <c r="B442" s="54"/>
    </row>
    <row r="443" spans="2:2" x14ac:dyDescent="0.2">
      <c r="B443" s="54"/>
    </row>
    <row r="444" spans="2:2" x14ac:dyDescent="0.2">
      <c r="B444" s="54"/>
    </row>
    <row r="445" spans="2:2" x14ac:dyDescent="0.2">
      <c r="B445" s="54"/>
    </row>
    <row r="446" spans="2:2" x14ac:dyDescent="0.2">
      <c r="B446" s="54"/>
    </row>
    <row r="447" spans="2:2" x14ac:dyDescent="0.2">
      <c r="B447" s="54"/>
    </row>
    <row r="448" spans="2:2" x14ac:dyDescent="0.2">
      <c r="B448" s="54"/>
    </row>
    <row r="449" spans="2:2" x14ac:dyDescent="0.2">
      <c r="B449" s="54"/>
    </row>
    <row r="450" spans="2:2" x14ac:dyDescent="0.2">
      <c r="B450" s="54"/>
    </row>
    <row r="451" spans="2:2" x14ac:dyDescent="0.2">
      <c r="B451" s="54"/>
    </row>
    <row r="452" spans="2:2" x14ac:dyDescent="0.2">
      <c r="B452" s="54"/>
    </row>
    <row r="453" spans="2:2" x14ac:dyDescent="0.2">
      <c r="B453" s="54"/>
    </row>
    <row r="454" spans="2:2" x14ac:dyDescent="0.2">
      <c r="B454" s="54"/>
    </row>
    <row r="455" spans="2:2" x14ac:dyDescent="0.2">
      <c r="B455" s="54"/>
    </row>
    <row r="456" spans="2:2" x14ac:dyDescent="0.2">
      <c r="B456" s="54"/>
    </row>
    <row r="457" spans="2:2" x14ac:dyDescent="0.2">
      <c r="B457" s="54"/>
    </row>
    <row r="458" spans="2:2" x14ac:dyDescent="0.2">
      <c r="B458" s="54"/>
    </row>
    <row r="459" spans="2:2" x14ac:dyDescent="0.2">
      <c r="B459" s="54"/>
    </row>
    <row r="460" spans="2:2" x14ac:dyDescent="0.2">
      <c r="B460" s="54"/>
    </row>
    <row r="461" spans="2:2" x14ac:dyDescent="0.2">
      <c r="B461" s="54"/>
    </row>
    <row r="462" spans="2:2" x14ac:dyDescent="0.2">
      <c r="B462" s="54"/>
    </row>
    <row r="463" spans="2:2" x14ac:dyDescent="0.2">
      <c r="B463" s="54"/>
    </row>
    <row r="464" spans="2:2" x14ac:dyDescent="0.2">
      <c r="B464" s="54"/>
    </row>
    <row r="465" spans="2:2" x14ac:dyDescent="0.2">
      <c r="B465" s="54"/>
    </row>
    <row r="466" spans="2:2" x14ac:dyDescent="0.2">
      <c r="B466" s="54"/>
    </row>
    <row r="467" spans="2:2" x14ac:dyDescent="0.2">
      <c r="B467" s="54"/>
    </row>
    <row r="468" spans="2:2" x14ac:dyDescent="0.2">
      <c r="B468" s="54"/>
    </row>
    <row r="469" spans="2:2" x14ac:dyDescent="0.2">
      <c r="B469" s="54"/>
    </row>
    <row r="470" spans="2:2" x14ac:dyDescent="0.2">
      <c r="B470" s="54"/>
    </row>
    <row r="471" spans="2:2" x14ac:dyDescent="0.2">
      <c r="B471" s="54"/>
    </row>
    <row r="472" spans="2:2" x14ac:dyDescent="0.2">
      <c r="B472" s="54"/>
    </row>
    <row r="473" spans="2:2" x14ac:dyDescent="0.2">
      <c r="B473" s="54"/>
    </row>
    <row r="474" spans="2:2" x14ac:dyDescent="0.2">
      <c r="B474" s="54"/>
    </row>
    <row r="475" spans="2:2" x14ac:dyDescent="0.2">
      <c r="B475" s="54"/>
    </row>
    <row r="476" spans="2:2" x14ac:dyDescent="0.2">
      <c r="B476" s="54"/>
    </row>
    <row r="477" spans="2:2" x14ac:dyDescent="0.2">
      <c r="B477" s="54"/>
    </row>
    <row r="478" spans="2:2" x14ac:dyDescent="0.2">
      <c r="B478" s="54"/>
    </row>
    <row r="479" spans="2:2" x14ac:dyDescent="0.2">
      <c r="B479" s="54"/>
    </row>
    <row r="480" spans="2:2" x14ac:dyDescent="0.2">
      <c r="B480" s="54"/>
    </row>
    <row r="481" spans="2:2" x14ac:dyDescent="0.2">
      <c r="B481" s="54"/>
    </row>
    <row r="482" spans="2:2" x14ac:dyDescent="0.2">
      <c r="B482" s="54"/>
    </row>
    <row r="483" spans="2:2" x14ac:dyDescent="0.2">
      <c r="B483" s="54"/>
    </row>
    <row r="484" spans="2:2" x14ac:dyDescent="0.2">
      <c r="B484" s="54"/>
    </row>
    <row r="485" spans="2:2" x14ac:dyDescent="0.2">
      <c r="B485" s="54"/>
    </row>
    <row r="486" spans="2:2" x14ac:dyDescent="0.2">
      <c r="B486" s="54"/>
    </row>
    <row r="487" spans="2:2" x14ac:dyDescent="0.2">
      <c r="B487" s="54"/>
    </row>
    <row r="488" spans="2:2" x14ac:dyDescent="0.2">
      <c r="B488" s="54"/>
    </row>
    <row r="489" spans="2:2" x14ac:dyDescent="0.2">
      <c r="B489" s="54"/>
    </row>
    <row r="490" spans="2:2" x14ac:dyDescent="0.2">
      <c r="B490" s="54"/>
    </row>
    <row r="491" spans="2:2" x14ac:dyDescent="0.2">
      <c r="B491" s="54"/>
    </row>
    <row r="492" spans="2:2" x14ac:dyDescent="0.2">
      <c r="B492" s="54"/>
    </row>
    <row r="493" spans="2:2" x14ac:dyDescent="0.2">
      <c r="B493" s="54"/>
    </row>
    <row r="494" spans="2:2" x14ac:dyDescent="0.2">
      <c r="B494" s="54"/>
    </row>
    <row r="495" spans="2:2" x14ac:dyDescent="0.2">
      <c r="B495" s="54"/>
    </row>
    <row r="496" spans="2:2" x14ac:dyDescent="0.2">
      <c r="B496" s="54"/>
    </row>
    <row r="497" spans="2:2" x14ac:dyDescent="0.2">
      <c r="B497" s="54"/>
    </row>
    <row r="498" spans="2:2" x14ac:dyDescent="0.2">
      <c r="B498" s="54"/>
    </row>
    <row r="499" spans="2:2" x14ac:dyDescent="0.2">
      <c r="B499" s="54"/>
    </row>
    <row r="500" spans="2:2" x14ac:dyDescent="0.2">
      <c r="B500" s="54"/>
    </row>
    <row r="501" spans="2:2" x14ac:dyDescent="0.2">
      <c r="B501" s="54"/>
    </row>
    <row r="502" spans="2:2" x14ac:dyDescent="0.2">
      <c r="B502" s="54"/>
    </row>
    <row r="503" spans="2:2" x14ac:dyDescent="0.2">
      <c r="B503" s="54"/>
    </row>
    <row r="504" spans="2:2" x14ac:dyDescent="0.2">
      <c r="B504" s="54"/>
    </row>
    <row r="505" spans="2:2" x14ac:dyDescent="0.2">
      <c r="B505" s="54"/>
    </row>
    <row r="506" spans="2:2" x14ac:dyDescent="0.2">
      <c r="B506" s="54"/>
    </row>
    <row r="507" spans="2:2" x14ac:dyDescent="0.2">
      <c r="B507" s="54"/>
    </row>
    <row r="508" spans="2:2" x14ac:dyDescent="0.2">
      <c r="B508" s="54"/>
    </row>
    <row r="509" spans="2:2" x14ac:dyDescent="0.2">
      <c r="B509" s="54"/>
    </row>
    <row r="510" spans="2:2" x14ac:dyDescent="0.2">
      <c r="B510" s="54"/>
    </row>
    <row r="511" spans="2:2" x14ac:dyDescent="0.2">
      <c r="B511" s="54"/>
    </row>
    <row r="512" spans="2:2" x14ac:dyDescent="0.2">
      <c r="B512" s="54"/>
    </row>
    <row r="513" spans="2:2" x14ac:dyDescent="0.2">
      <c r="B513" s="54"/>
    </row>
    <row r="514" spans="2:2" x14ac:dyDescent="0.2">
      <c r="B514" s="54"/>
    </row>
    <row r="515" spans="2:2" x14ac:dyDescent="0.2">
      <c r="B515" s="54"/>
    </row>
    <row r="516" spans="2:2" x14ac:dyDescent="0.2">
      <c r="B516" s="54"/>
    </row>
    <row r="517" spans="2:2" x14ac:dyDescent="0.2">
      <c r="B517" s="54"/>
    </row>
    <row r="518" spans="2:2" x14ac:dyDescent="0.2">
      <c r="B518" s="54"/>
    </row>
    <row r="519" spans="2:2" x14ac:dyDescent="0.2">
      <c r="B519" s="54"/>
    </row>
    <row r="520" spans="2:2" x14ac:dyDescent="0.2">
      <c r="B520" s="54"/>
    </row>
    <row r="521" spans="2:2" x14ac:dyDescent="0.2">
      <c r="B521" s="54"/>
    </row>
    <row r="522" spans="2:2" x14ac:dyDescent="0.2">
      <c r="B522" s="54"/>
    </row>
    <row r="523" spans="2:2" x14ac:dyDescent="0.2">
      <c r="B523" s="54"/>
    </row>
    <row r="524" spans="2:2" x14ac:dyDescent="0.2">
      <c r="B524" s="54"/>
    </row>
    <row r="525" spans="2:2" x14ac:dyDescent="0.2">
      <c r="B525" s="54"/>
    </row>
    <row r="526" spans="2:2" x14ac:dyDescent="0.2">
      <c r="B526" s="54"/>
    </row>
    <row r="527" spans="2:2" x14ac:dyDescent="0.2">
      <c r="B527" s="54"/>
    </row>
    <row r="528" spans="2:2" x14ac:dyDescent="0.2">
      <c r="B528" s="54"/>
    </row>
    <row r="529" spans="2:2" x14ac:dyDescent="0.2">
      <c r="B529" s="54"/>
    </row>
    <row r="530" spans="2:2" x14ac:dyDescent="0.2">
      <c r="B530" s="54"/>
    </row>
    <row r="531" spans="2:2" x14ac:dyDescent="0.2">
      <c r="B531" s="54"/>
    </row>
    <row r="532" spans="2:2" x14ac:dyDescent="0.2">
      <c r="B532" s="54"/>
    </row>
    <row r="533" spans="2:2" x14ac:dyDescent="0.2">
      <c r="B533" s="54"/>
    </row>
    <row r="534" spans="2:2" x14ac:dyDescent="0.2">
      <c r="B534" s="54"/>
    </row>
    <row r="535" spans="2:2" x14ac:dyDescent="0.2">
      <c r="B535" s="54"/>
    </row>
    <row r="536" spans="2:2" x14ac:dyDescent="0.2">
      <c r="B536" s="54"/>
    </row>
    <row r="537" spans="2:2" x14ac:dyDescent="0.2">
      <c r="B537" s="54"/>
    </row>
    <row r="538" spans="2:2" x14ac:dyDescent="0.2">
      <c r="B538" s="54"/>
    </row>
    <row r="539" spans="2:2" x14ac:dyDescent="0.2">
      <c r="B539" s="54"/>
    </row>
    <row r="540" spans="2:2" x14ac:dyDescent="0.2">
      <c r="B540" s="54"/>
    </row>
    <row r="541" spans="2:2" x14ac:dyDescent="0.2">
      <c r="B541" s="54"/>
    </row>
    <row r="542" spans="2:2" x14ac:dyDescent="0.2">
      <c r="B542" s="54"/>
    </row>
    <row r="543" spans="2:2" x14ac:dyDescent="0.2">
      <c r="B543" s="54"/>
    </row>
    <row r="544" spans="2:2" x14ac:dyDescent="0.2">
      <c r="B544" s="54"/>
    </row>
    <row r="545" spans="2:2" x14ac:dyDescent="0.2">
      <c r="B545" s="54"/>
    </row>
    <row r="546" spans="2:2" x14ac:dyDescent="0.2">
      <c r="B546" s="54"/>
    </row>
    <row r="547" spans="2:2" x14ac:dyDescent="0.2">
      <c r="B547" s="54"/>
    </row>
    <row r="548" spans="2:2" x14ac:dyDescent="0.2">
      <c r="B548" s="54"/>
    </row>
    <row r="549" spans="2:2" x14ac:dyDescent="0.2">
      <c r="B549" s="54"/>
    </row>
    <row r="550" spans="2:2" x14ac:dyDescent="0.2">
      <c r="B550" s="54"/>
    </row>
    <row r="551" spans="2:2" x14ac:dyDescent="0.2">
      <c r="B551" s="54"/>
    </row>
    <row r="552" spans="2:2" x14ac:dyDescent="0.2">
      <c r="B552" s="54"/>
    </row>
    <row r="553" spans="2:2" x14ac:dyDescent="0.2">
      <c r="B553" s="54"/>
    </row>
    <row r="554" spans="2:2" x14ac:dyDescent="0.2">
      <c r="B554" s="54"/>
    </row>
    <row r="555" spans="2:2" x14ac:dyDescent="0.2">
      <c r="B555" s="54"/>
    </row>
    <row r="556" spans="2:2" x14ac:dyDescent="0.2">
      <c r="B556" s="54"/>
    </row>
    <row r="557" spans="2:2" x14ac:dyDescent="0.2">
      <c r="B557" s="54"/>
    </row>
    <row r="558" spans="2:2" x14ac:dyDescent="0.2">
      <c r="B558" s="54"/>
    </row>
    <row r="559" spans="2:2" x14ac:dyDescent="0.2">
      <c r="B559" s="54"/>
    </row>
    <row r="560" spans="2:2" x14ac:dyDescent="0.2">
      <c r="B560" s="54"/>
    </row>
    <row r="561" spans="2:2" x14ac:dyDescent="0.2">
      <c r="B561" s="54"/>
    </row>
    <row r="562" spans="2:2" x14ac:dyDescent="0.2">
      <c r="B562" s="54"/>
    </row>
    <row r="563" spans="2:2" x14ac:dyDescent="0.2">
      <c r="B563" s="54"/>
    </row>
    <row r="564" spans="2:2" x14ac:dyDescent="0.2">
      <c r="B564" s="54"/>
    </row>
    <row r="565" spans="2:2" x14ac:dyDescent="0.2">
      <c r="B565" s="54"/>
    </row>
    <row r="566" spans="2:2" x14ac:dyDescent="0.2">
      <c r="B566" s="54"/>
    </row>
    <row r="567" spans="2:2" x14ac:dyDescent="0.2">
      <c r="B567" s="54"/>
    </row>
    <row r="568" spans="2:2" x14ac:dyDescent="0.2">
      <c r="B568" s="54"/>
    </row>
    <row r="569" spans="2:2" x14ac:dyDescent="0.2">
      <c r="B569" s="54"/>
    </row>
    <row r="570" spans="2:2" x14ac:dyDescent="0.2">
      <c r="B570" s="54"/>
    </row>
    <row r="571" spans="2:2" x14ac:dyDescent="0.2">
      <c r="B571" s="54"/>
    </row>
    <row r="572" spans="2:2" x14ac:dyDescent="0.2">
      <c r="B572" s="54"/>
    </row>
    <row r="573" spans="2:2" x14ac:dyDescent="0.2">
      <c r="B573" s="54"/>
    </row>
    <row r="574" spans="2:2" x14ac:dyDescent="0.2">
      <c r="B574" s="54"/>
    </row>
    <row r="575" spans="2:2" x14ac:dyDescent="0.2">
      <c r="B575" s="54"/>
    </row>
    <row r="576" spans="2:2" x14ac:dyDescent="0.2">
      <c r="B576" s="54"/>
    </row>
    <row r="577" spans="2:2" x14ac:dyDescent="0.2">
      <c r="B577" s="54"/>
    </row>
    <row r="578" spans="2:2" x14ac:dyDescent="0.2">
      <c r="B578" s="54"/>
    </row>
    <row r="579" spans="2:2" x14ac:dyDescent="0.2">
      <c r="B579" s="54"/>
    </row>
    <row r="580" spans="2:2" x14ac:dyDescent="0.2">
      <c r="B580" s="54"/>
    </row>
    <row r="581" spans="2:2" x14ac:dyDescent="0.2">
      <c r="B581" s="54"/>
    </row>
    <row r="582" spans="2:2" x14ac:dyDescent="0.2">
      <c r="B582" s="54"/>
    </row>
    <row r="583" spans="2:2" x14ac:dyDescent="0.2">
      <c r="B583" s="54"/>
    </row>
    <row r="584" spans="2:2" x14ac:dyDescent="0.2">
      <c r="B584" s="54"/>
    </row>
    <row r="585" spans="2:2" x14ac:dyDescent="0.2">
      <c r="B585" s="54"/>
    </row>
    <row r="586" spans="2:2" x14ac:dyDescent="0.2">
      <c r="B586" s="54"/>
    </row>
    <row r="587" spans="2:2" x14ac:dyDescent="0.2">
      <c r="B587" s="54"/>
    </row>
    <row r="588" spans="2:2" x14ac:dyDescent="0.2">
      <c r="B588" s="54"/>
    </row>
    <row r="589" spans="2:2" x14ac:dyDescent="0.2">
      <c r="B589" s="54"/>
    </row>
    <row r="590" spans="2:2" x14ac:dyDescent="0.2">
      <c r="B590" s="54"/>
    </row>
    <row r="591" spans="2:2" x14ac:dyDescent="0.2">
      <c r="B591" s="54"/>
    </row>
    <row r="592" spans="2:2" x14ac:dyDescent="0.2">
      <c r="B592" s="54"/>
    </row>
    <row r="593" spans="2:2" x14ac:dyDescent="0.2">
      <c r="B593" s="54"/>
    </row>
    <row r="594" spans="2:2" x14ac:dyDescent="0.2">
      <c r="B594" s="54"/>
    </row>
    <row r="595" spans="2:2" x14ac:dyDescent="0.2">
      <c r="B595" s="54"/>
    </row>
    <row r="596" spans="2:2" x14ac:dyDescent="0.2">
      <c r="B596" s="54"/>
    </row>
    <row r="597" spans="2:2" x14ac:dyDescent="0.2">
      <c r="B597" s="54"/>
    </row>
    <row r="598" spans="2:2" x14ac:dyDescent="0.2">
      <c r="B598" s="54"/>
    </row>
    <row r="599" spans="2:2" x14ac:dyDescent="0.2">
      <c r="B599" s="54"/>
    </row>
    <row r="600" spans="2:2" x14ac:dyDescent="0.2">
      <c r="B600" s="54"/>
    </row>
    <row r="601" spans="2:2" x14ac:dyDescent="0.2">
      <c r="B601" s="54"/>
    </row>
    <row r="602" spans="2:2" x14ac:dyDescent="0.2">
      <c r="B602" s="54"/>
    </row>
    <row r="603" spans="2:2" x14ac:dyDescent="0.2">
      <c r="B603" s="54"/>
    </row>
    <row r="604" spans="2:2" x14ac:dyDescent="0.2">
      <c r="B604" s="54"/>
    </row>
    <row r="605" spans="2:2" x14ac:dyDescent="0.2">
      <c r="B605" s="54"/>
    </row>
    <row r="606" spans="2:2" x14ac:dyDescent="0.2">
      <c r="B606" s="54"/>
    </row>
    <row r="607" spans="2:2" x14ac:dyDescent="0.2">
      <c r="B607" s="54"/>
    </row>
    <row r="608" spans="2:2" x14ac:dyDescent="0.2">
      <c r="B608" s="54"/>
    </row>
    <row r="609" spans="2:2" x14ac:dyDescent="0.2">
      <c r="B609" s="54"/>
    </row>
    <row r="610" spans="2:2" x14ac:dyDescent="0.2">
      <c r="B610" s="54"/>
    </row>
    <row r="611" spans="2:2" x14ac:dyDescent="0.2">
      <c r="B611" s="54"/>
    </row>
    <row r="612" spans="2:2" x14ac:dyDescent="0.2">
      <c r="B612" s="54"/>
    </row>
    <row r="613" spans="2:2" x14ac:dyDescent="0.2">
      <c r="B613" s="54"/>
    </row>
    <row r="614" spans="2:2" x14ac:dyDescent="0.2">
      <c r="B614" s="54"/>
    </row>
    <row r="615" spans="2:2" x14ac:dyDescent="0.2">
      <c r="B615" s="54"/>
    </row>
    <row r="616" spans="2:2" x14ac:dyDescent="0.2">
      <c r="B616" s="54"/>
    </row>
    <row r="617" spans="2:2" x14ac:dyDescent="0.2">
      <c r="B617" s="54"/>
    </row>
    <row r="618" spans="2:2" x14ac:dyDescent="0.2">
      <c r="B618" s="54"/>
    </row>
    <row r="619" spans="2:2" x14ac:dyDescent="0.2">
      <c r="B619" s="54"/>
    </row>
    <row r="620" spans="2:2" x14ac:dyDescent="0.2">
      <c r="B620" s="54"/>
    </row>
    <row r="621" spans="2:2" x14ac:dyDescent="0.2">
      <c r="B621" s="54"/>
    </row>
    <row r="622" spans="2:2" x14ac:dyDescent="0.2">
      <c r="B622" s="54"/>
    </row>
    <row r="623" spans="2:2" x14ac:dyDescent="0.2">
      <c r="B623" s="54"/>
    </row>
    <row r="624" spans="2:2" x14ac:dyDescent="0.2">
      <c r="B624" s="54"/>
    </row>
    <row r="625" spans="2:2" x14ac:dyDescent="0.2">
      <c r="B625" s="54"/>
    </row>
    <row r="626" spans="2:2" x14ac:dyDescent="0.2">
      <c r="B626" s="54"/>
    </row>
    <row r="627" spans="2:2" x14ac:dyDescent="0.2">
      <c r="B627" s="54"/>
    </row>
    <row r="628" spans="2:2" x14ac:dyDescent="0.2">
      <c r="B628" s="54"/>
    </row>
    <row r="629" spans="2:2" x14ac:dyDescent="0.2">
      <c r="B629" s="54"/>
    </row>
    <row r="630" spans="2:2" x14ac:dyDescent="0.2">
      <c r="B630" s="54"/>
    </row>
    <row r="631" spans="2:2" x14ac:dyDescent="0.2">
      <c r="B631" s="54"/>
    </row>
    <row r="632" spans="2:2" x14ac:dyDescent="0.2">
      <c r="B632" s="54"/>
    </row>
    <row r="633" spans="2:2" x14ac:dyDescent="0.2">
      <c r="B633" s="54"/>
    </row>
    <row r="634" spans="2:2" x14ac:dyDescent="0.2">
      <c r="B634" s="54"/>
    </row>
    <row r="635" spans="2:2" x14ac:dyDescent="0.2">
      <c r="B635" s="54"/>
    </row>
    <row r="636" spans="2:2" x14ac:dyDescent="0.2">
      <c r="B636" s="54"/>
    </row>
    <row r="637" spans="2:2" x14ac:dyDescent="0.2">
      <c r="B637" s="54"/>
    </row>
    <row r="638" spans="2:2" x14ac:dyDescent="0.2">
      <c r="B638" s="54"/>
    </row>
    <row r="639" spans="2:2" x14ac:dyDescent="0.2">
      <c r="B639" s="54"/>
    </row>
    <row r="640" spans="2:2" x14ac:dyDescent="0.2">
      <c r="B640" s="54"/>
    </row>
    <row r="641" spans="2:2" x14ac:dyDescent="0.2">
      <c r="B641" s="54"/>
    </row>
    <row r="642" spans="2:2" x14ac:dyDescent="0.2">
      <c r="B642" s="54"/>
    </row>
    <row r="643" spans="2:2" x14ac:dyDescent="0.2">
      <c r="B643" s="54"/>
    </row>
    <row r="644" spans="2:2" x14ac:dyDescent="0.2">
      <c r="B644" s="54"/>
    </row>
    <row r="645" spans="2:2" x14ac:dyDescent="0.2">
      <c r="B645" s="54"/>
    </row>
    <row r="646" spans="2:2" x14ac:dyDescent="0.2">
      <c r="B646" s="54"/>
    </row>
    <row r="647" spans="2:2" x14ac:dyDescent="0.2">
      <c r="B647" s="54"/>
    </row>
    <row r="648" spans="2:2" x14ac:dyDescent="0.2">
      <c r="B648" s="54"/>
    </row>
    <row r="649" spans="2:2" x14ac:dyDescent="0.2">
      <c r="B649" s="54"/>
    </row>
    <row r="650" spans="2:2" x14ac:dyDescent="0.2">
      <c r="B650" s="54"/>
    </row>
    <row r="651" spans="2:2" x14ac:dyDescent="0.2">
      <c r="B651" s="54"/>
    </row>
    <row r="652" spans="2:2" x14ac:dyDescent="0.2">
      <c r="B652" s="54"/>
    </row>
    <row r="653" spans="2:2" x14ac:dyDescent="0.2">
      <c r="B653" s="54"/>
    </row>
    <row r="654" spans="2:2" x14ac:dyDescent="0.2">
      <c r="B654" s="54"/>
    </row>
    <row r="655" spans="2:2" x14ac:dyDescent="0.2">
      <c r="B655" s="54"/>
    </row>
    <row r="656" spans="2:2" x14ac:dyDescent="0.2">
      <c r="B656" s="54"/>
    </row>
    <row r="657" spans="2:2" x14ac:dyDescent="0.2">
      <c r="B657" s="54"/>
    </row>
    <row r="658" spans="2:2" x14ac:dyDescent="0.2">
      <c r="B658" s="54"/>
    </row>
    <row r="659" spans="2:2" x14ac:dyDescent="0.2">
      <c r="B659" s="54"/>
    </row>
    <row r="660" spans="2:2" x14ac:dyDescent="0.2">
      <c r="B660" s="54"/>
    </row>
    <row r="661" spans="2:2" x14ac:dyDescent="0.2">
      <c r="B661" s="54"/>
    </row>
    <row r="662" spans="2:2" x14ac:dyDescent="0.2">
      <c r="B662" s="54"/>
    </row>
    <row r="663" spans="2:2" x14ac:dyDescent="0.2">
      <c r="B663" s="54"/>
    </row>
    <row r="664" spans="2:2" x14ac:dyDescent="0.2">
      <c r="B664" s="54"/>
    </row>
    <row r="665" spans="2:2" x14ac:dyDescent="0.2">
      <c r="B665" s="54"/>
    </row>
    <row r="666" spans="2:2" x14ac:dyDescent="0.2">
      <c r="B666" s="54"/>
    </row>
    <row r="667" spans="2:2" x14ac:dyDescent="0.2">
      <c r="B667" s="54"/>
    </row>
    <row r="668" spans="2:2" x14ac:dyDescent="0.2">
      <c r="B668" s="54"/>
    </row>
    <row r="669" spans="2:2" x14ac:dyDescent="0.2">
      <c r="B669" s="54"/>
    </row>
    <row r="670" spans="2:2" x14ac:dyDescent="0.2">
      <c r="B670" s="54"/>
    </row>
    <row r="671" spans="2:2" x14ac:dyDescent="0.2">
      <c r="B671" s="54"/>
    </row>
    <row r="672" spans="2:2" x14ac:dyDescent="0.2">
      <c r="B672" s="54"/>
    </row>
    <row r="673" spans="2:2" x14ac:dyDescent="0.2">
      <c r="B673" s="54"/>
    </row>
    <row r="674" spans="2:2" x14ac:dyDescent="0.2">
      <c r="B674" s="54"/>
    </row>
    <row r="675" spans="2:2" x14ac:dyDescent="0.2">
      <c r="B675" s="54"/>
    </row>
    <row r="676" spans="2:2" x14ac:dyDescent="0.2">
      <c r="B676" s="54"/>
    </row>
    <row r="677" spans="2:2" x14ac:dyDescent="0.2">
      <c r="B677" s="54"/>
    </row>
    <row r="678" spans="2:2" x14ac:dyDescent="0.2">
      <c r="B678" s="54"/>
    </row>
    <row r="679" spans="2:2" x14ac:dyDescent="0.2">
      <c r="B679" s="54"/>
    </row>
    <row r="680" spans="2:2" x14ac:dyDescent="0.2">
      <c r="B680" s="54"/>
    </row>
    <row r="681" spans="2:2" x14ac:dyDescent="0.2">
      <c r="B681" s="54"/>
    </row>
    <row r="682" spans="2:2" x14ac:dyDescent="0.2">
      <c r="B682" s="54"/>
    </row>
    <row r="683" spans="2:2" x14ac:dyDescent="0.2">
      <c r="B683" s="54"/>
    </row>
    <row r="684" spans="2:2" x14ac:dyDescent="0.2">
      <c r="B684" s="54"/>
    </row>
    <row r="685" spans="2:2" x14ac:dyDescent="0.2">
      <c r="B685" s="54"/>
    </row>
    <row r="686" spans="2:2" x14ac:dyDescent="0.2">
      <c r="B686" s="54"/>
    </row>
    <row r="687" spans="2:2" x14ac:dyDescent="0.2">
      <c r="B687" s="54"/>
    </row>
    <row r="688" spans="2:2" x14ac:dyDescent="0.2">
      <c r="B688" s="54"/>
    </row>
    <row r="689" spans="2:2" x14ac:dyDescent="0.2">
      <c r="B689" s="54"/>
    </row>
    <row r="690" spans="2:2" x14ac:dyDescent="0.2">
      <c r="B690" s="54"/>
    </row>
    <row r="691" spans="2:2" x14ac:dyDescent="0.2">
      <c r="B691" s="54"/>
    </row>
    <row r="692" spans="2:2" x14ac:dyDescent="0.2">
      <c r="B692" s="54"/>
    </row>
    <row r="693" spans="2:2" x14ac:dyDescent="0.2">
      <c r="B693" s="54"/>
    </row>
    <row r="694" spans="2:2" x14ac:dyDescent="0.2">
      <c r="B694" s="54"/>
    </row>
    <row r="695" spans="2:2" x14ac:dyDescent="0.2">
      <c r="B695" s="54"/>
    </row>
    <row r="696" spans="2:2" x14ac:dyDescent="0.2">
      <c r="B696" s="54"/>
    </row>
    <row r="697" spans="2:2" x14ac:dyDescent="0.2">
      <c r="B697" s="54"/>
    </row>
    <row r="698" spans="2:2" x14ac:dyDescent="0.2">
      <c r="B698" s="54"/>
    </row>
    <row r="699" spans="2:2" x14ac:dyDescent="0.2">
      <c r="B699" s="54"/>
    </row>
    <row r="700" spans="2:2" x14ac:dyDescent="0.2">
      <c r="B700" s="54"/>
    </row>
    <row r="701" spans="2:2" x14ac:dyDescent="0.2">
      <c r="B701" s="54"/>
    </row>
    <row r="702" spans="2:2" x14ac:dyDescent="0.2">
      <c r="B702" s="54"/>
    </row>
    <row r="703" spans="2:2" x14ac:dyDescent="0.2">
      <c r="B703" s="54"/>
    </row>
    <row r="704" spans="2:2" x14ac:dyDescent="0.2">
      <c r="B704" s="54"/>
    </row>
    <row r="705" spans="2:2" x14ac:dyDescent="0.2">
      <c r="B705" s="54"/>
    </row>
    <row r="706" spans="2:2" x14ac:dyDescent="0.2">
      <c r="B706" s="54"/>
    </row>
    <row r="707" spans="2:2" x14ac:dyDescent="0.2">
      <c r="B707" s="54"/>
    </row>
    <row r="708" spans="2:2" x14ac:dyDescent="0.2">
      <c r="B708" s="54"/>
    </row>
    <row r="709" spans="2:2" x14ac:dyDescent="0.2">
      <c r="B709" s="54"/>
    </row>
    <row r="710" spans="2:2" x14ac:dyDescent="0.2">
      <c r="B710" s="54"/>
    </row>
    <row r="711" spans="2:2" x14ac:dyDescent="0.2">
      <c r="B711" s="54"/>
    </row>
    <row r="712" spans="2:2" x14ac:dyDescent="0.2">
      <c r="B712" s="54"/>
    </row>
    <row r="713" spans="2:2" x14ac:dyDescent="0.2">
      <c r="B713" s="54"/>
    </row>
    <row r="714" spans="2:2" x14ac:dyDescent="0.2">
      <c r="B714" s="54"/>
    </row>
    <row r="715" spans="2:2" x14ac:dyDescent="0.2">
      <c r="B715" s="54"/>
    </row>
    <row r="716" spans="2:2" x14ac:dyDescent="0.2">
      <c r="B716" s="54"/>
    </row>
    <row r="717" spans="2:2" x14ac:dyDescent="0.2">
      <c r="B717" s="54"/>
    </row>
    <row r="718" spans="2:2" x14ac:dyDescent="0.2">
      <c r="B718" s="54"/>
    </row>
    <row r="719" spans="2:2" x14ac:dyDescent="0.2">
      <c r="B719" s="54"/>
    </row>
    <row r="720" spans="2:2" x14ac:dyDescent="0.2">
      <c r="B720" s="54"/>
    </row>
    <row r="721" spans="2:2" x14ac:dyDescent="0.2">
      <c r="B721" s="54"/>
    </row>
    <row r="722" spans="2:2" x14ac:dyDescent="0.2">
      <c r="B722" s="54"/>
    </row>
    <row r="723" spans="2:2" x14ac:dyDescent="0.2">
      <c r="B723" s="54"/>
    </row>
    <row r="724" spans="2:2" x14ac:dyDescent="0.2">
      <c r="B724" s="54"/>
    </row>
    <row r="725" spans="2:2" x14ac:dyDescent="0.2">
      <c r="B725" s="54"/>
    </row>
    <row r="726" spans="2:2" x14ac:dyDescent="0.2">
      <c r="B726" s="54"/>
    </row>
    <row r="727" spans="2:2" x14ac:dyDescent="0.2">
      <c r="B727" s="54"/>
    </row>
    <row r="728" spans="2:2" x14ac:dyDescent="0.2">
      <c r="B728" s="54"/>
    </row>
    <row r="729" spans="2:2" x14ac:dyDescent="0.2">
      <c r="B729" s="54"/>
    </row>
    <row r="730" spans="2:2" x14ac:dyDescent="0.2">
      <c r="B730" s="54"/>
    </row>
    <row r="731" spans="2:2" x14ac:dyDescent="0.2">
      <c r="B731" s="54"/>
    </row>
    <row r="732" spans="2:2" x14ac:dyDescent="0.2">
      <c r="B732" s="54"/>
    </row>
    <row r="733" spans="2:2" x14ac:dyDescent="0.2">
      <c r="B733" s="54"/>
    </row>
    <row r="734" spans="2:2" x14ac:dyDescent="0.2">
      <c r="B734" s="54"/>
    </row>
    <row r="735" spans="2:2" x14ac:dyDescent="0.2">
      <c r="B735" s="54"/>
    </row>
    <row r="736" spans="2:2" x14ac:dyDescent="0.2">
      <c r="B736" s="54"/>
    </row>
    <row r="737" spans="2:2" x14ac:dyDescent="0.2">
      <c r="B737" s="54"/>
    </row>
    <row r="738" spans="2:2" x14ac:dyDescent="0.2">
      <c r="B738" s="54"/>
    </row>
    <row r="739" spans="2:2" x14ac:dyDescent="0.2">
      <c r="B739" s="54"/>
    </row>
    <row r="740" spans="2:2" x14ac:dyDescent="0.2">
      <c r="B740" s="54"/>
    </row>
    <row r="741" spans="2:2" x14ac:dyDescent="0.2">
      <c r="B741" s="54"/>
    </row>
    <row r="742" spans="2:2" x14ac:dyDescent="0.2">
      <c r="B742" s="54"/>
    </row>
    <row r="743" spans="2:2" x14ac:dyDescent="0.2">
      <c r="B743" s="54"/>
    </row>
    <row r="744" spans="2:2" x14ac:dyDescent="0.2">
      <c r="B744" s="54"/>
    </row>
    <row r="745" spans="2:2" x14ac:dyDescent="0.2">
      <c r="B745" s="54"/>
    </row>
    <row r="746" spans="2:2" x14ac:dyDescent="0.2">
      <c r="B746" s="54"/>
    </row>
    <row r="747" spans="2:2" x14ac:dyDescent="0.2">
      <c r="B747" s="54"/>
    </row>
    <row r="748" spans="2:2" x14ac:dyDescent="0.2">
      <c r="B748" s="54"/>
    </row>
    <row r="749" spans="2:2" x14ac:dyDescent="0.2">
      <c r="B749" s="54"/>
    </row>
    <row r="750" spans="2:2" x14ac:dyDescent="0.2">
      <c r="B750" s="54"/>
    </row>
    <row r="751" spans="2:2" x14ac:dyDescent="0.2">
      <c r="B751" s="54"/>
    </row>
    <row r="752" spans="2:2" x14ac:dyDescent="0.2">
      <c r="B752" s="54"/>
    </row>
    <row r="753" spans="2:2" x14ac:dyDescent="0.2">
      <c r="B753" s="54"/>
    </row>
    <row r="754" spans="2:2" x14ac:dyDescent="0.2">
      <c r="B754" s="54"/>
    </row>
    <row r="755" spans="2:2" x14ac:dyDescent="0.2">
      <c r="B755" s="54"/>
    </row>
    <row r="756" spans="2:2" x14ac:dyDescent="0.2">
      <c r="B756" s="54"/>
    </row>
    <row r="757" spans="2:2" x14ac:dyDescent="0.2">
      <c r="B757" s="54"/>
    </row>
    <row r="758" spans="2:2" x14ac:dyDescent="0.2">
      <c r="B758" s="54"/>
    </row>
    <row r="759" spans="2:2" x14ac:dyDescent="0.2">
      <c r="B759" s="54"/>
    </row>
    <row r="760" spans="2:2" x14ac:dyDescent="0.2">
      <c r="B760" s="54"/>
    </row>
    <row r="761" spans="2:2" x14ac:dyDescent="0.2">
      <c r="B761" s="54"/>
    </row>
    <row r="762" spans="2:2" x14ac:dyDescent="0.2">
      <c r="B762" s="54"/>
    </row>
    <row r="763" spans="2:2" x14ac:dyDescent="0.2">
      <c r="B763" s="54"/>
    </row>
    <row r="764" spans="2:2" x14ac:dyDescent="0.2">
      <c r="B764" s="54"/>
    </row>
    <row r="765" spans="2:2" x14ac:dyDescent="0.2">
      <c r="B765" s="54"/>
    </row>
    <row r="766" spans="2:2" x14ac:dyDescent="0.2">
      <c r="B766" s="54"/>
    </row>
    <row r="767" spans="2:2" x14ac:dyDescent="0.2">
      <c r="B767" s="54"/>
    </row>
    <row r="768" spans="2:2" x14ac:dyDescent="0.2">
      <c r="B768" s="54"/>
    </row>
    <row r="769" spans="2:2" x14ac:dyDescent="0.2">
      <c r="B769" s="54"/>
    </row>
    <row r="770" spans="2:2" x14ac:dyDescent="0.2">
      <c r="B770" s="54"/>
    </row>
    <row r="771" spans="2:2" x14ac:dyDescent="0.2">
      <c r="B771" s="54"/>
    </row>
    <row r="772" spans="2:2" x14ac:dyDescent="0.2">
      <c r="B772" s="54"/>
    </row>
    <row r="773" spans="2:2" x14ac:dyDescent="0.2">
      <c r="B773" s="54"/>
    </row>
    <row r="774" spans="2:2" x14ac:dyDescent="0.2">
      <c r="B774" s="54"/>
    </row>
    <row r="775" spans="2:2" x14ac:dyDescent="0.2">
      <c r="B775" s="54"/>
    </row>
    <row r="776" spans="2:2" x14ac:dyDescent="0.2">
      <c r="B776" s="54"/>
    </row>
    <row r="777" spans="2:2" x14ac:dyDescent="0.2">
      <c r="B777" s="54"/>
    </row>
    <row r="778" spans="2:2" x14ac:dyDescent="0.2">
      <c r="B778" s="54"/>
    </row>
    <row r="779" spans="2:2" x14ac:dyDescent="0.2">
      <c r="B779" s="54"/>
    </row>
    <row r="780" spans="2:2" x14ac:dyDescent="0.2">
      <c r="B780" s="54"/>
    </row>
    <row r="781" spans="2:2" x14ac:dyDescent="0.2">
      <c r="B781" s="54"/>
    </row>
    <row r="782" spans="2:2" x14ac:dyDescent="0.2">
      <c r="B782" s="54"/>
    </row>
    <row r="783" spans="2:2" x14ac:dyDescent="0.2">
      <c r="B783" s="54"/>
    </row>
    <row r="784" spans="2:2" x14ac:dyDescent="0.2">
      <c r="B784" s="54"/>
    </row>
    <row r="785" spans="2:2" x14ac:dyDescent="0.2">
      <c r="B785" s="54"/>
    </row>
    <row r="786" spans="2:2" x14ac:dyDescent="0.2">
      <c r="B786" s="54"/>
    </row>
    <row r="787" spans="2:2" x14ac:dyDescent="0.2">
      <c r="B787" s="54"/>
    </row>
    <row r="788" spans="2:2" x14ac:dyDescent="0.2">
      <c r="B788" s="54"/>
    </row>
    <row r="789" spans="2:2" x14ac:dyDescent="0.2">
      <c r="B789" s="54"/>
    </row>
    <row r="790" spans="2:2" x14ac:dyDescent="0.2">
      <c r="B790" s="54"/>
    </row>
    <row r="791" spans="2:2" x14ac:dyDescent="0.2">
      <c r="B791" s="54"/>
    </row>
    <row r="792" spans="2:2" x14ac:dyDescent="0.2">
      <c r="B792" s="54"/>
    </row>
    <row r="793" spans="2:2" x14ac:dyDescent="0.2">
      <c r="B793" s="54"/>
    </row>
    <row r="794" spans="2:2" x14ac:dyDescent="0.2">
      <c r="B794" s="54"/>
    </row>
    <row r="795" spans="2:2" x14ac:dyDescent="0.2">
      <c r="B795" s="54"/>
    </row>
    <row r="796" spans="2:2" x14ac:dyDescent="0.2">
      <c r="B796" s="54"/>
    </row>
    <row r="797" spans="2:2" x14ac:dyDescent="0.2">
      <c r="B797" s="54"/>
    </row>
    <row r="798" spans="2:2" x14ac:dyDescent="0.2">
      <c r="B798" s="54"/>
    </row>
    <row r="799" spans="2:2" x14ac:dyDescent="0.2">
      <c r="B799" s="54"/>
    </row>
    <row r="800" spans="2:2" x14ac:dyDescent="0.2">
      <c r="B800" s="54"/>
    </row>
    <row r="801" spans="2:2" x14ac:dyDescent="0.2">
      <c r="B801" s="54"/>
    </row>
    <row r="802" spans="2:2" x14ac:dyDescent="0.2">
      <c r="B802" s="54"/>
    </row>
    <row r="803" spans="2:2" x14ac:dyDescent="0.2">
      <c r="B803" s="54"/>
    </row>
    <row r="804" spans="2:2" x14ac:dyDescent="0.2">
      <c r="B804" s="54"/>
    </row>
    <row r="805" spans="2:2" x14ac:dyDescent="0.2">
      <c r="B805" s="54"/>
    </row>
    <row r="806" spans="2:2" x14ac:dyDescent="0.2">
      <c r="B806" s="54"/>
    </row>
    <row r="807" spans="2:2" x14ac:dyDescent="0.2">
      <c r="B807" s="54"/>
    </row>
    <row r="808" spans="2:2" x14ac:dyDescent="0.2">
      <c r="B808" s="54"/>
    </row>
    <row r="809" spans="2:2" x14ac:dyDescent="0.2">
      <c r="B809" s="54"/>
    </row>
    <row r="810" spans="2:2" x14ac:dyDescent="0.2">
      <c r="B810" s="54"/>
    </row>
    <row r="811" spans="2:2" x14ac:dyDescent="0.2">
      <c r="B811" s="54"/>
    </row>
    <row r="812" spans="2:2" x14ac:dyDescent="0.2">
      <c r="B812" s="54"/>
    </row>
    <row r="813" spans="2:2" x14ac:dyDescent="0.2">
      <c r="B813" s="54"/>
    </row>
    <row r="814" spans="2:2" x14ac:dyDescent="0.2">
      <c r="B814" s="54"/>
    </row>
    <row r="815" spans="2:2" x14ac:dyDescent="0.2">
      <c r="B815" s="54"/>
    </row>
    <row r="816" spans="2:2" x14ac:dyDescent="0.2">
      <c r="B816" s="54"/>
    </row>
    <row r="817" spans="2:2" x14ac:dyDescent="0.2">
      <c r="B817" s="54"/>
    </row>
    <row r="818" spans="2:2" x14ac:dyDescent="0.2">
      <c r="B818" s="54"/>
    </row>
    <row r="819" spans="2:2" x14ac:dyDescent="0.2">
      <c r="B819" s="54"/>
    </row>
    <row r="820" spans="2:2" x14ac:dyDescent="0.2">
      <c r="B820" s="54"/>
    </row>
    <row r="821" spans="2:2" x14ac:dyDescent="0.2">
      <c r="B821" s="54"/>
    </row>
    <row r="822" spans="2:2" x14ac:dyDescent="0.2">
      <c r="B822" s="54"/>
    </row>
    <row r="823" spans="2:2" x14ac:dyDescent="0.2">
      <c r="B823" s="54"/>
    </row>
    <row r="824" spans="2:2" x14ac:dyDescent="0.2">
      <c r="B824" s="54"/>
    </row>
    <row r="825" spans="2:2" x14ac:dyDescent="0.2">
      <c r="B825" s="54"/>
    </row>
    <row r="826" spans="2:2" x14ac:dyDescent="0.2">
      <c r="B826" s="54"/>
    </row>
    <row r="827" spans="2:2" x14ac:dyDescent="0.2">
      <c r="B827" s="54"/>
    </row>
    <row r="828" spans="2:2" x14ac:dyDescent="0.2">
      <c r="B828" s="54"/>
    </row>
    <row r="829" spans="2:2" x14ac:dyDescent="0.2">
      <c r="B829" s="54"/>
    </row>
    <row r="830" spans="2:2" x14ac:dyDescent="0.2">
      <c r="B830" s="54"/>
    </row>
    <row r="831" spans="2:2" x14ac:dyDescent="0.2">
      <c r="B831" s="54"/>
    </row>
    <row r="832" spans="2:2" x14ac:dyDescent="0.2">
      <c r="B832" s="54"/>
    </row>
    <row r="833" spans="2:2" x14ac:dyDescent="0.2">
      <c r="B833" s="54"/>
    </row>
    <row r="834" spans="2:2" x14ac:dyDescent="0.2">
      <c r="B834" s="54"/>
    </row>
    <row r="835" spans="2:2" x14ac:dyDescent="0.2">
      <c r="B835" s="54"/>
    </row>
    <row r="836" spans="2:2" x14ac:dyDescent="0.2">
      <c r="B836" s="54"/>
    </row>
    <row r="837" spans="2:2" x14ac:dyDescent="0.2">
      <c r="B837" s="54"/>
    </row>
    <row r="838" spans="2:2" x14ac:dyDescent="0.2">
      <c r="B838" s="54"/>
    </row>
    <row r="839" spans="2:2" x14ac:dyDescent="0.2">
      <c r="B839" s="54"/>
    </row>
    <row r="840" spans="2:2" x14ac:dyDescent="0.2">
      <c r="B840" s="54"/>
    </row>
    <row r="841" spans="2:2" x14ac:dyDescent="0.2">
      <c r="B841" s="54"/>
    </row>
    <row r="842" spans="2:2" x14ac:dyDescent="0.2">
      <c r="B842" s="54"/>
    </row>
    <row r="843" spans="2:2" x14ac:dyDescent="0.2">
      <c r="B843" s="54"/>
    </row>
    <row r="844" spans="2:2" x14ac:dyDescent="0.2">
      <c r="B844" s="54"/>
    </row>
    <row r="845" spans="2:2" x14ac:dyDescent="0.2">
      <c r="B845" s="54"/>
    </row>
    <row r="846" spans="2:2" x14ac:dyDescent="0.2">
      <c r="B846" s="54"/>
    </row>
    <row r="847" spans="2:2" x14ac:dyDescent="0.2">
      <c r="B847" s="54"/>
    </row>
    <row r="848" spans="2:2" x14ac:dyDescent="0.2">
      <c r="B848" s="54"/>
    </row>
    <row r="849" spans="2:2" x14ac:dyDescent="0.2">
      <c r="B849" s="54"/>
    </row>
    <row r="850" spans="2:2" x14ac:dyDescent="0.2">
      <c r="B850" s="54"/>
    </row>
    <row r="851" spans="2:2" x14ac:dyDescent="0.2">
      <c r="B851" s="54"/>
    </row>
    <row r="852" spans="2:2" x14ac:dyDescent="0.2">
      <c r="B852" s="54"/>
    </row>
    <row r="853" spans="2:2" x14ac:dyDescent="0.2">
      <c r="B853" s="54"/>
    </row>
    <row r="854" spans="2:2" x14ac:dyDescent="0.2">
      <c r="B854" s="54"/>
    </row>
    <row r="855" spans="2:2" x14ac:dyDescent="0.2">
      <c r="B855" s="54"/>
    </row>
    <row r="856" spans="2:2" x14ac:dyDescent="0.2">
      <c r="B856" s="54"/>
    </row>
    <row r="857" spans="2:2" x14ac:dyDescent="0.2">
      <c r="B857" s="54"/>
    </row>
    <row r="858" spans="2:2" x14ac:dyDescent="0.2">
      <c r="B858" s="54"/>
    </row>
    <row r="859" spans="2:2" x14ac:dyDescent="0.2">
      <c r="B859" s="54"/>
    </row>
    <row r="860" spans="2:2" x14ac:dyDescent="0.2">
      <c r="B860" s="54"/>
    </row>
    <row r="861" spans="2:2" x14ac:dyDescent="0.2">
      <c r="B861" s="54"/>
    </row>
    <row r="862" spans="2:2" x14ac:dyDescent="0.2">
      <c r="B862" s="54"/>
    </row>
    <row r="863" spans="2:2" x14ac:dyDescent="0.2">
      <c r="B863" s="54"/>
    </row>
    <row r="864" spans="2:2" x14ac:dyDescent="0.2">
      <c r="B864" s="54"/>
    </row>
    <row r="865" spans="2:2" x14ac:dyDescent="0.2">
      <c r="B865" s="54"/>
    </row>
    <row r="866" spans="2:2" x14ac:dyDescent="0.2">
      <c r="B866" s="54"/>
    </row>
    <row r="867" spans="2:2" x14ac:dyDescent="0.2">
      <c r="B867" s="54"/>
    </row>
    <row r="868" spans="2:2" x14ac:dyDescent="0.2">
      <c r="B868" s="54"/>
    </row>
    <row r="869" spans="2:2" x14ac:dyDescent="0.2">
      <c r="B869" s="54"/>
    </row>
    <row r="870" spans="2:2" x14ac:dyDescent="0.2">
      <c r="B870" s="54"/>
    </row>
    <row r="871" spans="2:2" x14ac:dyDescent="0.2">
      <c r="B871" s="54"/>
    </row>
    <row r="872" spans="2:2" x14ac:dyDescent="0.2">
      <c r="B872" s="54"/>
    </row>
    <row r="873" spans="2:2" x14ac:dyDescent="0.2">
      <c r="B873" s="54"/>
    </row>
    <row r="874" spans="2:2" x14ac:dyDescent="0.2">
      <c r="B874" s="54"/>
    </row>
    <row r="875" spans="2:2" x14ac:dyDescent="0.2">
      <c r="B875" s="54"/>
    </row>
    <row r="876" spans="2:2" x14ac:dyDescent="0.2">
      <c r="B876" s="54"/>
    </row>
    <row r="877" spans="2:2" x14ac:dyDescent="0.2">
      <c r="B877" s="54"/>
    </row>
    <row r="878" spans="2:2" x14ac:dyDescent="0.2">
      <c r="B878" s="54"/>
    </row>
    <row r="879" spans="2:2" x14ac:dyDescent="0.2">
      <c r="B879" s="54"/>
    </row>
    <row r="880" spans="2:2" x14ac:dyDescent="0.2">
      <c r="B880" s="54"/>
    </row>
    <row r="881" spans="2:2" x14ac:dyDescent="0.2">
      <c r="B881" s="54"/>
    </row>
    <row r="882" spans="2:2" x14ac:dyDescent="0.2">
      <c r="B882" s="54"/>
    </row>
    <row r="883" spans="2:2" x14ac:dyDescent="0.2">
      <c r="B883" s="54"/>
    </row>
    <row r="884" spans="2:2" x14ac:dyDescent="0.2">
      <c r="B884" s="54"/>
    </row>
    <row r="885" spans="2:2" x14ac:dyDescent="0.2">
      <c r="B885" s="54"/>
    </row>
    <row r="886" spans="2:2" x14ac:dyDescent="0.2">
      <c r="B886" s="54"/>
    </row>
    <row r="887" spans="2:2" x14ac:dyDescent="0.2">
      <c r="B887" s="54"/>
    </row>
    <row r="888" spans="2:2" x14ac:dyDescent="0.2">
      <c r="B888" s="54"/>
    </row>
    <row r="889" spans="2:2" x14ac:dyDescent="0.2">
      <c r="B889" s="54"/>
    </row>
    <row r="890" spans="2:2" x14ac:dyDescent="0.2">
      <c r="B890" s="54"/>
    </row>
    <row r="891" spans="2:2" x14ac:dyDescent="0.2">
      <c r="B891" s="54"/>
    </row>
    <row r="892" spans="2:2" x14ac:dyDescent="0.2">
      <c r="B892" s="54"/>
    </row>
    <row r="893" spans="2:2" x14ac:dyDescent="0.2">
      <c r="B893" s="54"/>
    </row>
    <row r="894" spans="2:2" x14ac:dyDescent="0.2">
      <c r="B894" s="54"/>
    </row>
    <row r="895" spans="2:2" x14ac:dyDescent="0.2">
      <c r="B895" s="54"/>
    </row>
    <row r="896" spans="2:2" x14ac:dyDescent="0.2">
      <c r="B896" s="54"/>
    </row>
    <row r="897" spans="2:2" x14ac:dyDescent="0.2">
      <c r="B897" s="54"/>
    </row>
    <row r="898" spans="2:2" x14ac:dyDescent="0.2">
      <c r="B898" s="54"/>
    </row>
    <row r="899" spans="2:2" x14ac:dyDescent="0.2">
      <c r="B899" s="54"/>
    </row>
    <row r="900" spans="2:2" x14ac:dyDescent="0.2">
      <c r="B900" s="54"/>
    </row>
    <row r="901" spans="2:2" x14ac:dyDescent="0.2">
      <c r="B901" s="54"/>
    </row>
    <row r="902" spans="2:2" x14ac:dyDescent="0.2">
      <c r="B902" s="54"/>
    </row>
    <row r="903" spans="2:2" x14ac:dyDescent="0.2">
      <c r="B903" s="54"/>
    </row>
    <row r="904" spans="2:2" x14ac:dyDescent="0.2">
      <c r="B904" s="54"/>
    </row>
    <row r="905" spans="2:2" x14ac:dyDescent="0.2">
      <c r="B905" s="54"/>
    </row>
    <row r="906" spans="2:2" x14ac:dyDescent="0.2">
      <c r="B906" s="54"/>
    </row>
    <row r="907" spans="2:2" x14ac:dyDescent="0.2">
      <c r="B907" s="54"/>
    </row>
    <row r="908" spans="2:2" x14ac:dyDescent="0.2">
      <c r="B908" s="54"/>
    </row>
    <row r="909" spans="2:2" x14ac:dyDescent="0.2">
      <c r="B909" s="54"/>
    </row>
    <row r="910" spans="2:2" x14ac:dyDescent="0.2">
      <c r="B910" s="54"/>
    </row>
    <row r="911" spans="2:2" x14ac:dyDescent="0.2">
      <c r="B911" s="54"/>
    </row>
    <row r="912" spans="2:2" x14ac:dyDescent="0.2">
      <c r="B912" s="54"/>
    </row>
    <row r="913" spans="2:2" x14ac:dyDescent="0.2">
      <c r="B913" s="54"/>
    </row>
    <row r="914" spans="2:2" x14ac:dyDescent="0.2">
      <c r="B914" s="54"/>
    </row>
    <row r="915" spans="2:2" x14ac:dyDescent="0.2">
      <c r="B915" s="54"/>
    </row>
    <row r="916" spans="2:2" x14ac:dyDescent="0.2">
      <c r="B916" s="54"/>
    </row>
    <row r="917" spans="2:2" x14ac:dyDescent="0.2">
      <c r="B917" s="54"/>
    </row>
    <row r="918" spans="2:2" x14ac:dyDescent="0.2">
      <c r="B918" s="54"/>
    </row>
    <row r="919" spans="2:2" x14ac:dyDescent="0.2">
      <c r="B919" s="54"/>
    </row>
    <row r="920" spans="2:2" x14ac:dyDescent="0.2">
      <c r="B920" s="54"/>
    </row>
    <row r="921" spans="2:2" x14ac:dyDescent="0.2">
      <c r="B921" s="54"/>
    </row>
    <row r="922" spans="2:2" x14ac:dyDescent="0.2">
      <c r="B922" s="54"/>
    </row>
    <row r="923" spans="2:2" x14ac:dyDescent="0.2">
      <c r="B923" s="54"/>
    </row>
    <row r="924" spans="2:2" x14ac:dyDescent="0.2">
      <c r="B924" s="54"/>
    </row>
    <row r="925" spans="2:2" x14ac:dyDescent="0.2">
      <c r="B925" s="54"/>
    </row>
    <row r="926" spans="2:2" x14ac:dyDescent="0.2">
      <c r="B926" s="54"/>
    </row>
    <row r="927" spans="2:2" x14ac:dyDescent="0.2">
      <c r="B927" s="54"/>
    </row>
    <row r="928" spans="2:2" x14ac:dyDescent="0.2">
      <c r="B928" s="54"/>
    </row>
    <row r="929" spans="2:2" x14ac:dyDescent="0.2">
      <c r="B929" s="54"/>
    </row>
    <row r="930" spans="2:2" x14ac:dyDescent="0.2">
      <c r="B930" s="54"/>
    </row>
    <row r="931" spans="2:2" x14ac:dyDescent="0.2">
      <c r="B931" s="54"/>
    </row>
    <row r="932" spans="2:2" x14ac:dyDescent="0.2">
      <c r="B932" s="54"/>
    </row>
    <row r="933" spans="2:2" x14ac:dyDescent="0.2">
      <c r="B933" s="54"/>
    </row>
    <row r="934" spans="2:2" x14ac:dyDescent="0.2">
      <c r="B934" s="54"/>
    </row>
    <row r="935" spans="2:2" x14ac:dyDescent="0.2">
      <c r="B935" s="54"/>
    </row>
    <row r="936" spans="2:2" x14ac:dyDescent="0.2">
      <c r="B936" s="54"/>
    </row>
    <row r="937" spans="2:2" x14ac:dyDescent="0.2">
      <c r="B937" s="54"/>
    </row>
    <row r="938" spans="2:2" x14ac:dyDescent="0.2">
      <c r="B938" s="54"/>
    </row>
    <row r="939" spans="2:2" x14ac:dyDescent="0.2">
      <c r="B939" s="54"/>
    </row>
    <row r="940" spans="2:2" x14ac:dyDescent="0.2">
      <c r="B940" s="54"/>
    </row>
    <row r="941" spans="2:2" x14ac:dyDescent="0.2">
      <c r="B941" s="54"/>
    </row>
    <row r="942" spans="2:2" x14ac:dyDescent="0.2">
      <c r="B942" s="54"/>
    </row>
    <row r="943" spans="2:2" x14ac:dyDescent="0.2">
      <c r="B943" s="54"/>
    </row>
    <row r="944" spans="2:2" x14ac:dyDescent="0.2">
      <c r="B944" s="54"/>
    </row>
    <row r="945" spans="2:2" x14ac:dyDescent="0.2">
      <c r="B945" s="54"/>
    </row>
    <row r="946" spans="2:2" x14ac:dyDescent="0.2">
      <c r="B946" s="54"/>
    </row>
    <row r="947" spans="2:2" x14ac:dyDescent="0.2">
      <c r="B947" s="54"/>
    </row>
    <row r="948" spans="2:2" x14ac:dyDescent="0.2">
      <c r="B948" s="54"/>
    </row>
    <row r="949" spans="2:2" x14ac:dyDescent="0.2">
      <c r="B949" s="54"/>
    </row>
    <row r="950" spans="2:2" x14ac:dyDescent="0.2">
      <c r="B950" s="54"/>
    </row>
    <row r="951" spans="2:2" x14ac:dyDescent="0.2">
      <c r="B951" s="54"/>
    </row>
    <row r="952" spans="2:2" x14ac:dyDescent="0.2">
      <c r="B952" s="54"/>
    </row>
    <row r="953" spans="2:2" x14ac:dyDescent="0.2">
      <c r="B953" s="54"/>
    </row>
    <row r="954" spans="2:2" x14ac:dyDescent="0.2">
      <c r="B954" s="54"/>
    </row>
    <row r="955" spans="2:2" x14ac:dyDescent="0.2">
      <c r="B955" s="54"/>
    </row>
    <row r="956" spans="2:2" x14ac:dyDescent="0.2">
      <c r="B956" s="54"/>
    </row>
    <row r="957" spans="2:2" x14ac:dyDescent="0.2">
      <c r="B957" s="54"/>
    </row>
    <row r="958" spans="2:2" x14ac:dyDescent="0.2">
      <c r="B958" s="54"/>
    </row>
    <row r="959" spans="2:2" x14ac:dyDescent="0.2">
      <c r="B959" s="54"/>
    </row>
    <row r="960" spans="2:2" x14ac:dyDescent="0.2">
      <c r="B960" s="54"/>
    </row>
    <row r="961" spans="2:2" x14ac:dyDescent="0.2">
      <c r="B961" s="54"/>
    </row>
    <row r="962" spans="2:2" x14ac:dyDescent="0.2">
      <c r="B962" s="54"/>
    </row>
    <row r="963" spans="2:2" x14ac:dyDescent="0.2">
      <c r="B963" s="54"/>
    </row>
    <row r="964" spans="2:2" x14ac:dyDescent="0.2">
      <c r="B964" s="54"/>
    </row>
    <row r="965" spans="2:2" x14ac:dyDescent="0.2">
      <c r="B965" s="54"/>
    </row>
    <row r="966" spans="2:2" x14ac:dyDescent="0.2">
      <c r="B966" s="54"/>
    </row>
    <row r="967" spans="2:2" x14ac:dyDescent="0.2">
      <c r="B967" s="54"/>
    </row>
    <row r="968" spans="2:2" x14ac:dyDescent="0.2">
      <c r="B968" s="54"/>
    </row>
    <row r="969" spans="2:2" x14ac:dyDescent="0.2">
      <c r="B969" s="54"/>
    </row>
    <row r="970" spans="2:2" x14ac:dyDescent="0.2">
      <c r="B970" s="54"/>
    </row>
    <row r="971" spans="2:2" x14ac:dyDescent="0.2">
      <c r="B971" s="54"/>
    </row>
    <row r="972" spans="2:2" x14ac:dyDescent="0.2">
      <c r="B972" s="54"/>
    </row>
    <row r="973" spans="2:2" x14ac:dyDescent="0.2">
      <c r="B973" s="54"/>
    </row>
    <row r="974" spans="2:2" x14ac:dyDescent="0.2">
      <c r="B974" s="54"/>
    </row>
    <row r="975" spans="2:2" x14ac:dyDescent="0.2">
      <c r="B975" s="54"/>
    </row>
    <row r="976" spans="2:2" x14ac:dyDescent="0.2">
      <c r="B976" s="54"/>
    </row>
    <row r="977" spans="2:2" x14ac:dyDescent="0.2">
      <c r="B977" s="54"/>
    </row>
    <row r="978" spans="2:2" x14ac:dyDescent="0.2">
      <c r="B978" s="54"/>
    </row>
    <row r="979" spans="2:2" x14ac:dyDescent="0.2">
      <c r="B979" s="54"/>
    </row>
    <row r="980" spans="2:2" x14ac:dyDescent="0.2">
      <c r="B980" s="54"/>
    </row>
    <row r="981" spans="2:2" x14ac:dyDescent="0.2">
      <c r="B981" s="54"/>
    </row>
    <row r="982" spans="2:2" x14ac:dyDescent="0.2">
      <c r="B982" s="54"/>
    </row>
    <row r="983" spans="2:2" x14ac:dyDescent="0.2">
      <c r="B983" s="54"/>
    </row>
    <row r="984" spans="2:2" x14ac:dyDescent="0.2">
      <c r="B984" s="54"/>
    </row>
    <row r="985" spans="2:2" x14ac:dyDescent="0.2">
      <c r="B985" s="54"/>
    </row>
    <row r="986" spans="2:2" x14ac:dyDescent="0.2">
      <c r="B986" s="54"/>
    </row>
    <row r="987" spans="2:2" x14ac:dyDescent="0.2">
      <c r="B987" s="54"/>
    </row>
    <row r="988" spans="2:2" x14ac:dyDescent="0.2">
      <c r="B988" s="54"/>
    </row>
    <row r="989" spans="2:2" x14ac:dyDescent="0.2">
      <c r="B989" s="54"/>
    </row>
    <row r="990" spans="2:2" x14ac:dyDescent="0.2">
      <c r="B990" s="54"/>
    </row>
    <row r="991" spans="2:2" x14ac:dyDescent="0.2">
      <c r="B991" s="54"/>
    </row>
    <row r="992" spans="2:2" x14ac:dyDescent="0.2">
      <c r="B992" s="54"/>
    </row>
    <row r="993" spans="2:2" x14ac:dyDescent="0.2">
      <c r="B993" s="54"/>
    </row>
    <row r="994" spans="2:2" x14ac:dyDescent="0.2">
      <c r="B994" s="54"/>
    </row>
    <row r="995" spans="2:2" x14ac:dyDescent="0.2">
      <c r="B995" s="54"/>
    </row>
    <row r="996" spans="2:2" x14ac:dyDescent="0.2">
      <c r="B996" s="54"/>
    </row>
    <row r="997" spans="2:2" x14ac:dyDescent="0.2">
      <c r="B997" s="54"/>
    </row>
    <row r="998" spans="2:2" x14ac:dyDescent="0.2">
      <c r="B998" s="54"/>
    </row>
    <row r="999" spans="2:2" x14ac:dyDescent="0.2">
      <c r="B999" s="54"/>
    </row>
    <row r="1000" spans="2:2" x14ac:dyDescent="0.2">
      <c r="B1000" s="54"/>
    </row>
    <row r="1001" spans="2:2" x14ac:dyDescent="0.2">
      <c r="B1001" s="54"/>
    </row>
    <row r="1002" spans="2:2" x14ac:dyDescent="0.2">
      <c r="B1002" s="54"/>
    </row>
    <row r="1003" spans="2:2" x14ac:dyDescent="0.2">
      <c r="B1003" s="54"/>
    </row>
    <row r="1004" spans="2:2" x14ac:dyDescent="0.2">
      <c r="B1004" s="54"/>
    </row>
    <row r="1005" spans="2:2" x14ac:dyDescent="0.2">
      <c r="B1005" s="54"/>
    </row>
    <row r="1006" spans="2:2" x14ac:dyDescent="0.2">
      <c r="B1006" s="54"/>
    </row>
    <row r="1007" spans="2:2" x14ac:dyDescent="0.2">
      <c r="B1007" s="54"/>
    </row>
    <row r="1008" spans="2:2" x14ac:dyDescent="0.2">
      <c r="B1008" s="54"/>
    </row>
    <row r="1009" spans="2:2" x14ac:dyDescent="0.2">
      <c r="B1009" s="54"/>
    </row>
    <row r="1010" spans="2:2" x14ac:dyDescent="0.2">
      <c r="B1010" s="54"/>
    </row>
    <row r="1011" spans="2:2" x14ac:dyDescent="0.2">
      <c r="B1011" s="54"/>
    </row>
    <row r="1012" spans="2:2" x14ac:dyDescent="0.2">
      <c r="B1012" s="54"/>
    </row>
    <row r="1013" spans="2:2" x14ac:dyDescent="0.2">
      <c r="B1013" s="54"/>
    </row>
    <row r="1014" spans="2:2" x14ac:dyDescent="0.2">
      <c r="B1014" s="54"/>
    </row>
    <row r="1015" spans="2:2" x14ac:dyDescent="0.2">
      <c r="B1015" s="54"/>
    </row>
    <row r="1016" spans="2:2" x14ac:dyDescent="0.2">
      <c r="B1016" s="54"/>
    </row>
    <row r="1017" spans="2:2" x14ac:dyDescent="0.2">
      <c r="B1017" s="54"/>
    </row>
    <row r="1018" spans="2:2" x14ac:dyDescent="0.2">
      <c r="B1018" s="54"/>
    </row>
    <row r="1019" spans="2:2" x14ac:dyDescent="0.2">
      <c r="B1019" s="54"/>
    </row>
    <row r="1020" spans="2:2" x14ac:dyDescent="0.2">
      <c r="B1020" s="54"/>
    </row>
    <row r="1021" spans="2:2" x14ac:dyDescent="0.2">
      <c r="B1021" s="54"/>
    </row>
    <row r="1022" spans="2:2" x14ac:dyDescent="0.2">
      <c r="B1022" s="54"/>
    </row>
    <row r="1023" spans="2:2" x14ac:dyDescent="0.2">
      <c r="B1023" s="54"/>
    </row>
    <row r="1024" spans="2:2" x14ac:dyDescent="0.2">
      <c r="B1024" s="54"/>
    </row>
    <row r="1025" spans="2:2" x14ac:dyDescent="0.2">
      <c r="B1025" s="54"/>
    </row>
    <row r="1026" spans="2:2" x14ac:dyDescent="0.2">
      <c r="B1026" s="54"/>
    </row>
    <row r="1027" spans="2:2" x14ac:dyDescent="0.2">
      <c r="B1027" s="54"/>
    </row>
    <row r="1028" spans="2:2" x14ac:dyDescent="0.2">
      <c r="B1028" s="54"/>
    </row>
    <row r="1029" spans="2:2" x14ac:dyDescent="0.2">
      <c r="B1029" s="54"/>
    </row>
    <row r="1030" spans="2:2" x14ac:dyDescent="0.2">
      <c r="B1030" s="54"/>
    </row>
    <row r="1031" spans="2:2" x14ac:dyDescent="0.2">
      <c r="B1031" s="54"/>
    </row>
    <row r="1032" spans="2:2" x14ac:dyDescent="0.2">
      <c r="B1032" s="54"/>
    </row>
    <row r="1033" spans="2:2" x14ac:dyDescent="0.2">
      <c r="B1033" s="54"/>
    </row>
    <row r="1034" spans="2:2" x14ac:dyDescent="0.2">
      <c r="B1034" s="54"/>
    </row>
    <row r="1035" spans="2:2" x14ac:dyDescent="0.2">
      <c r="B1035" s="54"/>
    </row>
    <row r="1036" spans="2:2" x14ac:dyDescent="0.2">
      <c r="B1036" s="54"/>
    </row>
    <row r="1037" spans="2:2" x14ac:dyDescent="0.2">
      <c r="B1037" s="54"/>
    </row>
    <row r="1038" spans="2:2" x14ac:dyDescent="0.2">
      <c r="B1038" s="54"/>
    </row>
    <row r="1039" spans="2:2" x14ac:dyDescent="0.2">
      <c r="B1039" s="54"/>
    </row>
    <row r="1040" spans="2:2" x14ac:dyDescent="0.2">
      <c r="B1040" s="54"/>
    </row>
    <row r="1041" spans="2:2" x14ac:dyDescent="0.2">
      <c r="B1041" s="54"/>
    </row>
    <row r="1042" spans="2:2" x14ac:dyDescent="0.2">
      <c r="B1042" s="54"/>
    </row>
    <row r="1043" spans="2:2" x14ac:dyDescent="0.2">
      <c r="B1043" s="54"/>
    </row>
    <row r="1044" spans="2:2" x14ac:dyDescent="0.2">
      <c r="B1044" s="54"/>
    </row>
    <row r="1045" spans="2:2" x14ac:dyDescent="0.2">
      <c r="B1045" s="54"/>
    </row>
    <row r="1046" spans="2:2" x14ac:dyDescent="0.2">
      <c r="B1046" s="54"/>
    </row>
    <row r="1047" spans="2:2" x14ac:dyDescent="0.2">
      <c r="B1047" s="54"/>
    </row>
    <row r="1048" spans="2:2" x14ac:dyDescent="0.2">
      <c r="B1048" s="54"/>
    </row>
    <row r="1049" spans="2:2" x14ac:dyDescent="0.2">
      <c r="B1049" s="54"/>
    </row>
    <row r="1050" spans="2:2" x14ac:dyDescent="0.2">
      <c r="B1050" s="54"/>
    </row>
    <row r="1051" spans="2:2" x14ac:dyDescent="0.2">
      <c r="B1051" s="54"/>
    </row>
    <row r="1052" spans="2:2" x14ac:dyDescent="0.2">
      <c r="B1052" s="54"/>
    </row>
    <row r="1053" spans="2:2" x14ac:dyDescent="0.2">
      <c r="B1053" s="54"/>
    </row>
    <row r="1054" spans="2:2" x14ac:dyDescent="0.2">
      <c r="B1054" s="54"/>
    </row>
    <row r="1055" spans="2:2" x14ac:dyDescent="0.2">
      <c r="B1055" s="54"/>
    </row>
    <row r="1056" spans="2:2" x14ac:dyDescent="0.2">
      <c r="B1056" s="54"/>
    </row>
    <row r="1057" spans="2:2" x14ac:dyDescent="0.2">
      <c r="B1057" s="54"/>
    </row>
    <row r="1058" spans="2:2" x14ac:dyDescent="0.2">
      <c r="B1058" s="54"/>
    </row>
    <row r="1059" spans="2:2" x14ac:dyDescent="0.2">
      <c r="B1059" s="54"/>
    </row>
    <row r="1060" spans="2:2" x14ac:dyDescent="0.2">
      <c r="B1060" s="54"/>
    </row>
    <row r="1061" spans="2:2" x14ac:dyDescent="0.2">
      <c r="B1061" s="54"/>
    </row>
    <row r="1062" spans="2:2" x14ac:dyDescent="0.2">
      <c r="B1062" s="54"/>
    </row>
    <row r="1063" spans="2:2" x14ac:dyDescent="0.2">
      <c r="B1063" s="54"/>
    </row>
    <row r="1064" spans="2:2" x14ac:dyDescent="0.2">
      <c r="B1064" s="54"/>
    </row>
    <row r="1065" spans="2:2" x14ac:dyDescent="0.2">
      <c r="B1065" s="54"/>
    </row>
    <row r="1066" spans="2:2" x14ac:dyDescent="0.2">
      <c r="B1066" s="54"/>
    </row>
    <row r="1067" spans="2:2" x14ac:dyDescent="0.2">
      <c r="B1067" s="54"/>
    </row>
    <row r="1068" spans="2:2" x14ac:dyDescent="0.2">
      <c r="B1068" s="54"/>
    </row>
    <row r="1069" spans="2:2" x14ac:dyDescent="0.2">
      <c r="B1069" s="54"/>
    </row>
    <row r="1070" spans="2:2" x14ac:dyDescent="0.2">
      <c r="B1070" s="54"/>
    </row>
    <row r="1071" spans="2:2" x14ac:dyDescent="0.2">
      <c r="B1071" s="54"/>
    </row>
    <row r="1072" spans="2:2" x14ac:dyDescent="0.2">
      <c r="B1072" s="54"/>
    </row>
    <row r="1073" spans="2:2" x14ac:dyDescent="0.2">
      <c r="B1073" s="54"/>
    </row>
    <row r="1074" spans="2:2" x14ac:dyDescent="0.2">
      <c r="B1074" s="54"/>
    </row>
    <row r="1075" spans="2:2" x14ac:dyDescent="0.2">
      <c r="B1075" s="54"/>
    </row>
    <row r="1076" spans="2:2" x14ac:dyDescent="0.2">
      <c r="B1076" s="54"/>
    </row>
    <row r="1077" spans="2:2" x14ac:dyDescent="0.2">
      <c r="B1077" s="54"/>
    </row>
    <row r="1078" spans="2:2" x14ac:dyDescent="0.2">
      <c r="B1078" s="54"/>
    </row>
    <row r="1079" spans="2:2" x14ac:dyDescent="0.2">
      <c r="B1079" s="54"/>
    </row>
    <row r="1080" spans="2:2" x14ac:dyDescent="0.2">
      <c r="B1080" s="54"/>
    </row>
    <row r="1081" spans="2:2" x14ac:dyDescent="0.2">
      <c r="B1081" s="54"/>
    </row>
    <row r="1082" spans="2:2" x14ac:dyDescent="0.2">
      <c r="B1082" s="54"/>
    </row>
    <row r="1083" spans="2:2" x14ac:dyDescent="0.2">
      <c r="B1083" s="54"/>
    </row>
    <row r="1084" spans="2:2" x14ac:dyDescent="0.2">
      <c r="B1084" s="54"/>
    </row>
    <row r="1085" spans="2:2" x14ac:dyDescent="0.2">
      <c r="B1085" s="54"/>
    </row>
    <row r="1086" spans="2:2" x14ac:dyDescent="0.2">
      <c r="B1086" s="54"/>
    </row>
    <row r="1087" spans="2:2" x14ac:dyDescent="0.2">
      <c r="B1087" s="54"/>
    </row>
    <row r="1088" spans="2:2" x14ac:dyDescent="0.2">
      <c r="B1088" s="54"/>
    </row>
    <row r="1089" spans="2:2" x14ac:dyDescent="0.2">
      <c r="B1089" s="54"/>
    </row>
    <row r="1090" spans="2:2" x14ac:dyDescent="0.2">
      <c r="B1090" s="54"/>
    </row>
    <row r="1091" spans="2:2" x14ac:dyDescent="0.2">
      <c r="B1091" s="54"/>
    </row>
    <row r="1092" spans="2:2" x14ac:dyDescent="0.2">
      <c r="B1092" s="54"/>
    </row>
    <row r="1093" spans="2:2" x14ac:dyDescent="0.2">
      <c r="B1093" s="54"/>
    </row>
    <row r="1094" spans="2:2" x14ac:dyDescent="0.2">
      <c r="B1094" s="54"/>
    </row>
    <row r="1095" spans="2:2" x14ac:dyDescent="0.2">
      <c r="B1095" s="54"/>
    </row>
    <row r="1096" spans="2:2" x14ac:dyDescent="0.2">
      <c r="B1096" s="54"/>
    </row>
    <row r="1097" spans="2:2" x14ac:dyDescent="0.2">
      <c r="B1097" s="54"/>
    </row>
    <row r="1098" spans="2:2" x14ac:dyDescent="0.2">
      <c r="B1098" s="54"/>
    </row>
    <row r="1099" spans="2:2" x14ac:dyDescent="0.2">
      <c r="B1099" s="54"/>
    </row>
    <row r="1100" spans="2:2" x14ac:dyDescent="0.2">
      <c r="B1100" s="54"/>
    </row>
    <row r="1101" spans="2:2" x14ac:dyDescent="0.2">
      <c r="B1101" s="54"/>
    </row>
    <row r="1102" spans="2:2" x14ac:dyDescent="0.2">
      <c r="B1102" s="54"/>
    </row>
    <row r="1103" spans="2:2" x14ac:dyDescent="0.2">
      <c r="B1103" s="54"/>
    </row>
    <row r="1104" spans="2:2" x14ac:dyDescent="0.2">
      <c r="B1104" s="54"/>
    </row>
    <row r="1105" spans="2:2" x14ac:dyDescent="0.2">
      <c r="B1105" s="54"/>
    </row>
    <row r="1106" spans="2:2" x14ac:dyDescent="0.2">
      <c r="B1106" s="54"/>
    </row>
    <row r="1107" spans="2:2" x14ac:dyDescent="0.2">
      <c r="B1107" s="54"/>
    </row>
    <row r="1108" spans="2:2" x14ac:dyDescent="0.2">
      <c r="B1108" s="54"/>
    </row>
    <row r="1109" spans="2:2" x14ac:dyDescent="0.2">
      <c r="B1109" s="54"/>
    </row>
    <row r="1110" spans="2:2" x14ac:dyDescent="0.2">
      <c r="B1110" s="54"/>
    </row>
    <row r="1111" spans="2:2" x14ac:dyDescent="0.2">
      <c r="B1111" s="54"/>
    </row>
    <row r="1112" spans="2:2" x14ac:dyDescent="0.2">
      <c r="B1112" s="54"/>
    </row>
    <row r="1113" spans="2:2" x14ac:dyDescent="0.2">
      <c r="B1113" s="54"/>
    </row>
    <row r="1114" spans="2:2" x14ac:dyDescent="0.2">
      <c r="B1114" s="54"/>
    </row>
    <row r="1115" spans="2:2" x14ac:dyDescent="0.2">
      <c r="B1115" s="54"/>
    </row>
    <row r="1116" spans="2:2" x14ac:dyDescent="0.2">
      <c r="B1116" s="54"/>
    </row>
    <row r="1117" spans="2:2" x14ac:dyDescent="0.2">
      <c r="B1117" s="54"/>
    </row>
    <row r="1118" spans="2:2" x14ac:dyDescent="0.2">
      <c r="B1118" s="54"/>
    </row>
    <row r="1119" spans="2:2" x14ac:dyDescent="0.2">
      <c r="B1119" s="54"/>
    </row>
    <row r="1120" spans="2:2" x14ac:dyDescent="0.2">
      <c r="B1120" s="54"/>
    </row>
    <row r="1121" spans="2:2" x14ac:dyDescent="0.2">
      <c r="B1121" s="54"/>
    </row>
    <row r="1122" spans="2:2" x14ac:dyDescent="0.2">
      <c r="B1122" s="54"/>
    </row>
    <row r="1123" spans="2:2" x14ac:dyDescent="0.2">
      <c r="B1123" s="54"/>
    </row>
    <row r="1124" spans="2:2" x14ac:dyDescent="0.2">
      <c r="B1124" s="54"/>
    </row>
    <row r="1125" spans="2:2" x14ac:dyDescent="0.2">
      <c r="B1125" s="54"/>
    </row>
    <row r="1126" spans="2:2" x14ac:dyDescent="0.2">
      <c r="B1126" s="54"/>
    </row>
    <row r="1127" spans="2:2" x14ac:dyDescent="0.2">
      <c r="B1127" s="54"/>
    </row>
    <row r="1128" spans="2:2" x14ac:dyDescent="0.2">
      <c r="B1128" s="54"/>
    </row>
    <row r="1129" spans="2:2" x14ac:dyDescent="0.2">
      <c r="B1129" s="54"/>
    </row>
    <row r="1130" spans="2:2" x14ac:dyDescent="0.2">
      <c r="B1130" s="54"/>
    </row>
    <row r="1131" spans="2:2" x14ac:dyDescent="0.2">
      <c r="B1131" s="54"/>
    </row>
    <row r="1132" spans="2:2" x14ac:dyDescent="0.2">
      <c r="B1132" s="54"/>
    </row>
    <row r="1133" spans="2:2" x14ac:dyDescent="0.2">
      <c r="B1133" s="54"/>
    </row>
    <row r="1134" spans="2:2" x14ac:dyDescent="0.2">
      <c r="B1134" s="54"/>
    </row>
    <row r="1135" spans="2:2" x14ac:dyDescent="0.2">
      <c r="B1135" s="54"/>
    </row>
    <row r="1136" spans="2:2" x14ac:dyDescent="0.2">
      <c r="B1136" s="54"/>
    </row>
    <row r="1137" spans="2:2" x14ac:dyDescent="0.2">
      <c r="B1137" s="54"/>
    </row>
    <row r="1138" spans="2:2" x14ac:dyDescent="0.2">
      <c r="B1138" s="54"/>
    </row>
    <row r="1139" spans="2:2" x14ac:dyDescent="0.2">
      <c r="B1139" s="54"/>
    </row>
    <row r="1140" spans="2:2" x14ac:dyDescent="0.2">
      <c r="B1140" s="54"/>
    </row>
    <row r="1141" spans="2:2" x14ac:dyDescent="0.2">
      <c r="B1141" s="54"/>
    </row>
    <row r="1142" spans="2:2" x14ac:dyDescent="0.2">
      <c r="B1142" s="54"/>
    </row>
    <row r="1143" spans="2:2" x14ac:dyDescent="0.2">
      <c r="B1143" s="54"/>
    </row>
    <row r="1144" spans="2:2" x14ac:dyDescent="0.2">
      <c r="B1144" s="54"/>
    </row>
    <row r="1145" spans="2:2" x14ac:dyDescent="0.2">
      <c r="B1145" s="54"/>
    </row>
    <row r="1146" spans="2:2" x14ac:dyDescent="0.2">
      <c r="B1146" s="54"/>
    </row>
    <row r="1147" spans="2:2" x14ac:dyDescent="0.2">
      <c r="B1147" s="54"/>
    </row>
    <row r="1148" spans="2:2" x14ac:dyDescent="0.2">
      <c r="B1148" s="54"/>
    </row>
    <row r="1149" spans="2:2" x14ac:dyDescent="0.2">
      <c r="B1149" s="54"/>
    </row>
    <row r="1150" spans="2:2" x14ac:dyDescent="0.2">
      <c r="B1150" s="54"/>
    </row>
    <row r="1151" spans="2:2" x14ac:dyDescent="0.2">
      <c r="B1151" s="54"/>
    </row>
    <row r="1152" spans="2:2" x14ac:dyDescent="0.2">
      <c r="B1152" s="54"/>
    </row>
    <row r="1153" spans="2:2" x14ac:dyDescent="0.2">
      <c r="B1153" s="54"/>
    </row>
    <row r="1154" spans="2:2" x14ac:dyDescent="0.2">
      <c r="B1154" s="54"/>
    </row>
    <row r="1155" spans="2:2" x14ac:dyDescent="0.2">
      <c r="B1155" s="54"/>
    </row>
    <row r="1156" spans="2:2" x14ac:dyDescent="0.2">
      <c r="B1156" s="54"/>
    </row>
    <row r="1157" spans="2:2" x14ac:dyDescent="0.2">
      <c r="B1157" s="54"/>
    </row>
    <row r="1158" spans="2:2" x14ac:dyDescent="0.2">
      <c r="B1158" s="54"/>
    </row>
    <row r="1159" spans="2:2" x14ac:dyDescent="0.2">
      <c r="B1159" s="54"/>
    </row>
    <row r="1160" spans="2:2" x14ac:dyDescent="0.2">
      <c r="B1160" s="54"/>
    </row>
    <row r="1161" spans="2:2" x14ac:dyDescent="0.2">
      <c r="B1161" s="54"/>
    </row>
    <row r="1162" spans="2:2" x14ac:dyDescent="0.2">
      <c r="B1162" s="54"/>
    </row>
    <row r="1163" spans="2:2" x14ac:dyDescent="0.2">
      <c r="B1163" s="54"/>
    </row>
    <row r="1164" spans="2:2" x14ac:dyDescent="0.2">
      <c r="B1164" s="54"/>
    </row>
    <row r="1165" spans="2:2" x14ac:dyDescent="0.2">
      <c r="B1165" s="54"/>
    </row>
    <row r="1166" spans="2:2" x14ac:dyDescent="0.2">
      <c r="B1166" s="54"/>
    </row>
    <row r="1167" spans="2:2" x14ac:dyDescent="0.2">
      <c r="B1167" s="54"/>
    </row>
    <row r="1168" spans="2:2" x14ac:dyDescent="0.2">
      <c r="B1168" s="54"/>
    </row>
    <row r="1169" spans="2:2" x14ac:dyDescent="0.2">
      <c r="B1169" s="54"/>
    </row>
    <row r="1170" spans="2:2" x14ac:dyDescent="0.2">
      <c r="B1170" s="54"/>
    </row>
    <row r="1171" spans="2:2" x14ac:dyDescent="0.2">
      <c r="B1171" s="54"/>
    </row>
    <row r="1172" spans="2:2" x14ac:dyDescent="0.2">
      <c r="B1172" s="54"/>
    </row>
    <row r="1173" spans="2:2" x14ac:dyDescent="0.2">
      <c r="B1173" s="54"/>
    </row>
    <row r="1174" spans="2:2" x14ac:dyDescent="0.2">
      <c r="B1174" s="54"/>
    </row>
    <row r="1175" spans="2:2" x14ac:dyDescent="0.2">
      <c r="B1175" s="54"/>
    </row>
    <row r="1176" spans="2:2" x14ac:dyDescent="0.2">
      <c r="B1176" s="54"/>
    </row>
    <row r="1177" spans="2:2" x14ac:dyDescent="0.2">
      <c r="B1177" s="54"/>
    </row>
    <row r="1178" spans="2:2" x14ac:dyDescent="0.2">
      <c r="B1178" s="54"/>
    </row>
    <row r="1179" spans="2:2" x14ac:dyDescent="0.2">
      <c r="B1179" s="54"/>
    </row>
    <row r="1180" spans="2:2" x14ac:dyDescent="0.2">
      <c r="B1180" s="54"/>
    </row>
    <row r="1181" spans="2:2" x14ac:dyDescent="0.2">
      <c r="B1181" s="54"/>
    </row>
    <row r="1182" spans="2:2" x14ac:dyDescent="0.2">
      <c r="B1182" s="54"/>
    </row>
    <row r="1183" spans="2:2" x14ac:dyDescent="0.2">
      <c r="B1183" s="54"/>
    </row>
    <row r="1184" spans="2:2" x14ac:dyDescent="0.2">
      <c r="B1184" s="54"/>
    </row>
    <row r="1185" spans="2:2" x14ac:dyDescent="0.2">
      <c r="B1185" s="54"/>
    </row>
    <row r="1186" spans="2:2" x14ac:dyDescent="0.2">
      <c r="B1186" s="54"/>
    </row>
    <row r="1187" spans="2:2" x14ac:dyDescent="0.2">
      <c r="B1187" s="54"/>
    </row>
    <row r="1188" spans="2:2" x14ac:dyDescent="0.2">
      <c r="B1188" s="54"/>
    </row>
    <row r="1189" spans="2:2" x14ac:dyDescent="0.2">
      <c r="B1189" s="54"/>
    </row>
    <row r="1190" spans="2:2" x14ac:dyDescent="0.2">
      <c r="B1190" s="54"/>
    </row>
    <row r="1191" spans="2:2" x14ac:dyDescent="0.2">
      <c r="B1191" s="54"/>
    </row>
    <row r="1192" spans="2:2" x14ac:dyDescent="0.2">
      <c r="B1192" s="54"/>
    </row>
    <row r="1193" spans="2:2" x14ac:dyDescent="0.2">
      <c r="B1193" s="54"/>
    </row>
    <row r="1194" spans="2:2" x14ac:dyDescent="0.2">
      <c r="B1194" s="54"/>
    </row>
    <row r="1195" spans="2:2" x14ac:dyDescent="0.2">
      <c r="B1195" s="54"/>
    </row>
    <row r="1196" spans="2:2" x14ac:dyDescent="0.2">
      <c r="B1196" s="54"/>
    </row>
    <row r="1197" spans="2:2" x14ac:dyDescent="0.2">
      <c r="B1197" s="54"/>
    </row>
    <row r="1198" spans="2:2" x14ac:dyDescent="0.2">
      <c r="B1198" s="54"/>
    </row>
    <row r="1199" spans="2:2" x14ac:dyDescent="0.2">
      <c r="B1199" s="54"/>
    </row>
    <row r="1200" spans="2:2" x14ac:dyDescent="0.2">
      <c r="B1200" s="54"/>
    </row>
    <row r="1201" spans="2:2" x14ac:dyDescent="0.2">
      <c r="B1201" s="54"/>
    </row>
    <row r="1202" spans="2:2" x14ac:dyDescent="0.2">
      <c r="B1202" s="54"/>
    </row>
    <row r="1203" spans="2:2" x14ac:dyDescent="0.2">
      <c r="B1203" s="54"/>
    </row>
    <row r="1204" spans="2:2" x14ac:dyDescent="0.2">
      <c r="B1204" s="54"/>
    </row>
    <row r="1205" spans="2:2" x14ac:dyDescent="0.2">
      <c r="B1205" s="54"/>
    </row>
    <row r="1206" spans="2:2" x14ac:dyDescent="0.2">
      <c r="B1206" s="54"/>
    </row>
    <row r="1207" spans="2:2" x14ac:dyDescent="0.2">
      <c r="B1207" s="54"/>
    </row>
    <row r="1208" spans="2:2" x14ac:dyDescent="0.2">
      <c r="B1208" s="54"/>
    </row>
    <row r="1209" spans="2:2" x14ac:dyDescent="0.2">
      <c r="B1209" s="54"/>
    </row>
    <row r="1210" spans="2:2" x14ac:dyDescent="0.2">
      <c r="B1210" s="54"/>
    </row>
    <row r="1211" spans="2:2" x14ac:dyDescent="0.2">
      <c r="B1211" s="54"/>
    </row>
    <row r="1212" spans="2:2" x14ac:dyDescent="0.2">
      <c r="B1212" s="54"/>
    </row>
    <row r="1213" spans="2:2" x14ac:dyDescent="0.2">
      <c r="B1213" s="54"/>
    </row>
    <row r="1214" spans="2:2" x14ac:dyDescent="0.2">
      <c r="B1214" s="54"/>
    </row>
    <row r="1215" spans="2:2" x14ac:dyDescent="0.2">
      <c r="B1215" s="54"/>
    </row>
    <row r="1216" spans="2:2" x14ac:dyDescent="0.2">
      <c r="B1216" s="54"/>
    </row>
    <row r="1217" spans="2:2" x14ac:dyDescent="0.2">
      <c r="B1217" s="54"/>
    </row>
    <row r="1218" spans="2:2" x14ac:dyDescent="0.2">
      <c r="B1218" s="54"/>
    </row>
    <row r="1219" spans="2:2" x14ac:dyDescent="0.2">
      <c r="B1219" s="54"/>
    </row>
    <row r="1220" spans="2:2" x14ac:dyDescent="0.2">
      <c r="B1220" s="54"/>
    </row>
    <row r="1221" spans="2:2" x14ac:dyDescent="0.2">
      <c r="B1221" s="54"/>
    </row>
    <row r="1222" spans="2:2" x14ac:dyDescent="0.2">
      <c r="B1222" s="54"/>
    </row>
    <row r="1223" spans="2:2" x14ac:dyDescent="0.2">
      <c r="B1223" s="54"/>
    </row>
    <row r="1224" spans="2:2" x14ac:dyDescent="0.2">
      <c r="B1224" s="54"/>
    </row>
    <row r="1225" spans="2:2" x14ac:dyDescent="0.2">
      <c r="B1225" s="54"/>
    </row>
    <row r="1226" spans="2:2" x14ac:dyDescent="0.2">
      <c r="B1226" s="54"/>
    </row>
    <row r="1227" spans="2:2" x14ac:dyDescent="0.2">
      <c r="B1227" s="54"/>
    </row>
    <row r="1228" spans="2:2" x14ac:dyDescent="0.2">
      <c r="B1228" s="54"/>
    </row>
    <row r="1229" spans="2:2" x14ac:dyDescent="0.2">
      <c r="B1229" s="54"/>
    </row>
    <row r="1230" spans="2:2" x14ac:dyDescent="0.2">
      <c r="B1230" s="54"/>
    </row>
    <row r="1231" spans="2:2" x14ac:dyDescent="0.2">
      <c r="B1231" s="54"/>
    </row>
    <row r="1232" spans="2:2" x14ac:dyDescent="0.2">
      <c r="B1232" s="54"/>
    </row>
    <row r="1233" spans="2:2" x14ac:dyDescent="0.2">
      <c r="B1233" s="54"/>
    </row>
    <row r="1234" spans="2:2" x14ac:dyDescent="0.2">
      <c r="B1234" s="54"/>
    </row>
    <row r="1235" spans="2:2" x14ac:dyDescent="0.2">
      <c r="B1235" s="54"/>
    </row>
    <row r="1236" spans="2:2" x14ac:dyDescent="0.2">
      <c r="B1236" s="54"/>
    </row>
    <row r="1237" spans="2:2" x14ac:dyDescent="0.2">
      <c r="B1237" s="54"/>
    </row>
    <row r="1238" spans="2:2" x14ac:dyDescent="0.2">
      <c r="B1238" s="54"/>
    </row>
    <row r="1239" spans="2:2" x14ac:dyDescent="0.2">
      <c r="B1239" s="54"/>
    </row>
    <row r="1240" spans="2:2" x14ac:dyDescent="0.2">
      <c r="B1240" s="54"/>
    </row>
    <row r="1241" spans="2:2" x14ac:dyDescent="0.2">
      <c r="B1241" s="54"/>
    </row>
    <row r="1242" spans="2:2" x14ac:dyDescent="0.2">
      <c r="B1242" s="54"/>
    </row>
    <row r="1243" spans="2:2" x14ac:dyDescent="0.2">
      <c r="B1243" s="54"/>
    </row>
    <row r="1244" spans="2:2" x14ac:dyDescent="0.2">
      <c r="B1244" s="54"/>
    </row>
    <row r="1245" spans="2:2" x14ac:dyDescent="0.2">
      <c r="B1245" s="54"/>
    </row>
    <row r="1246" spans="2:2" x14ac:dyDescent="0.2">
      <c r="B1246" s="54"/>
    </row>
    <row r="1247" spans="2:2" x14ac:dyDescent="0.2">
      <c r="B1247" s="54"/>
    </row>
    <row r="1248" spans="2:2" x14ac:dyDescent="0.2">
      <c r="B1248" s="54"/>
    </row>
    <row r="1249" spans="2:2" x14ac:dyDescent="0.2">
      <c r="B1249" s="54"/>
    </row>
    <row r="1250" spans="2:2" x14ac:dyDescent="0.2">
      <c r="B1250" s="54"/>
    </row>
    <row r="1251" spans="2:2" x14ac:dyDescent="0.2">
      <c r="B1251" s="54"/>
    </row>
    <row r="1252" spans="2:2" x14ac:dyDescent="0.2">
      <c r="B1252" s="54"/>
    </row>
    <row r="1253" spans="2:2" x14ac:dyDescent="0.2">
      <c r="B1253" s="54"/>
    </row>
    <row r="1254" spans="2:2" x14ac:dyDescent="0.2">
      <c r="B1254" s="54"/>
    </row>
    <row r="1255" spans="2:2" x14ac:dyDescent="0.2">
      <c r="B1255" s="54"/>
    </row>
    <row r="1256" spans="2:2" x14ac:dyDescent="0.2">
      <c r="B1256" s="54"/>
    </row>
    <row r="1257" spans="2:2" x14ac:dyDescent="0.2">
      <c r="B1257" s="54"/>
    </row>
    <row r="1258" spans="2:2" x14ac:dyDescent="0.2">
      <c r="B1258" s="54"/>
    </row>
    <row r="1259" spans="2:2" x14ac:dyDescent="0.2">
      <c r="B1259" s="54"/>
    </row>
    <row r="1260" spans="2:2" x14ac:dyDescent="0.2">
      <c r="B1260" s="54"/>
    </row>
    <row r="1261" spans="2:2" x14ac:dyDescent="0.2">
      <c r="B1261" s="54"/>
    </row>
    <row r="1262" spans="2:2" x14ac:dyDescent="0.2">
      <c r="B1262" s="54"/>
    </row>
    <row r="1263" spans="2:2" x14ac:dyDescent="0.2">
      <c r="B1263" s="54"/>
    </row>
    <row r="1264" spans="2:2" x14ac:dyDescent="0.2">
      <c r="B1264" s="54"/>
    </row>
    <row r="1265" spans="2:2" x14ac:dyDescent="0.2">
      <c r="B1265" s="54"/>
    </row>
    <row r="1266" spans="2:2" x14ac:dyDescent="0.2">
      <c r="B1266" s="54"/>
    </row>
    <row r="1267" spans="2:2" x14ac:dyDescent="0.2">
      <c r="B1267" s="54"/>
    </row>
    <row r="1268" spans="2:2" x14ac:dyDescent="0.2">
      <c r="B1268" s="54"/>
    </row>
    <row r="1269" spans="2:2" x14ac:dyDescent="0.2">
      <c r="B1269" s="54"/>
    </row>
    <row r="1270" spans="2:2" x14ac:dyDescent="0.2">
      <c r="B1270" s="54"/>
    </row>
    <row r="1271" spans="2:2" x14ac:dyDescent="0.2">
      <c r="B1271" s="54"/>
    </row>
    <row r="1272" spans="2:2" x14ac:dyDescent="0.2">
      <c r="B1272" s="54"/>
    </row>
    <row r="1273" spans="2:2" x14ac:dyDescent="0.2">
      <c r="B1273" s="54"/>
    </row>
    <row r="1274" spans="2:2" x14ac:dyDescent="0.2">
      <c r="B1274" s="54"/>
    </row>
    <row r="1275" spans="2:2" x14ac:dyDescent="0.2">
      <c r="B1275" s="54"/>
    </row>
    <row r="1276" spans="2:2" x14ac:dyDescent="0.2">
      <c r="B1276" s="54"/>
    </row>
    <row r="1277" spans="2:2" x14ac:dyDescent="0.2">
      <c r="B1277" s="54"/>
    </row>
    <row r="1278" spans="2:2" x14ac:dyDescent="0.2">
      <c r="B1278" s="54"/>
    </row>
    <row r="1279" spans="2:2" x14ac:dyDescent="0.2">
      <c r="B1279" s="54"/>
    </row>
    <row r="1280" spans="2:2" x14ac:dyDescent="0.2">
      <c r="B1280" s="54"/>
    </row>
    <row r="1281" spans="2:2" x14ac:dyDescent="0.2">
      <c r="B1281" s="54"/>
    </row>
    <row r="1282" spans="2:2" x14ac:dyDescent="0.2">
      <c r="B1282" s="54"/>
    </row>
    <row r="1283" spans="2:2" x14ac:dyDescent="0.2">
      <c r="B1283" s="54"/>
    </row>
    <row r="1284" spans="2:2" x14ac:dyDescent="0.2">
      <c r="B1284" s="54"/>
    </row>
    <row r="1285" spans="2:2" x14ac:dyDescent="0.2">
      <c r="B1285" s="54"/>
    </row>
    <row r="1286" spans="2:2" x14ac:dyDescent="0.2">
      <c r="B1286" s="54"/>
    </row>
    <row r="1287" spans="2:2" x14ac:dyDescent="0.2">
      <c r="B1287" s="54"/>
    </row>
    <row r="1288" spans="2:2" x14ac:dyDescent="0.2">
      <c r="B1288" s="54"/>
    </row>
    <row r="1289" spans="2:2" x14ac:dyDescent="0.2">
      <c r="B1289" s="54"/>
    </row>
    <row r="1290" spans="2:2" x14ac:dyDescent="0.2">
      <c r="B1290" s="54"/>
    </row>
    <row r="1291" spans="2:2" x14ac:dyDescent="0.2">
      <c r="B1291" s="54"/>
    </row>
    <row r="1292" spans="2:2" x14ac:dyDescent="0.2">
      <c r="B1292" s="54"/>
    </row>
    <row r="1293" spans="2:2" x14ac:dyDescent="0.2">
      <c r="B1293" s="54"/>
    </row>
    <row r="1294" spans="2:2" x14ac:dyDescent="0.2">
      <c r="B1294" s="54"/>
    </row>
    <row r="1295" spans="2:2" x14ac:dyDescent="0.2">
      <c r="B1295" s="54"/>
    </row>
    <row r="1296" spans="2:2" x14ac:dyDescent="0.2">
      <c r="B1296" s="54"/>
    </row>
    <row r="1297" spans="2:2" x14ac:dyDescent="0.2">
      <c r="B1297" s="54"/>
    </row>
    <row r="1298" spans="2:2" x14ac:dyDescent="0.2">
      <c r="B1298" s="54"/>
    </row>
    <row r="1299" spans="2:2" x14ac:dyDescent="0.2">
      <c r="B1299" s="54"/>
    </row>
    <row r="1300" spans="2:2" x14ac:dyDescent="0.2">
      <c r="B1300" s="54"/>
    </row>
    <row r="1301" spans="2:2" x14ac:dyDescent="0.2">
      <c r="B1301" s="54"/>
    </row>
    <row r="1302" spans="2:2" x14ac:dyDescent="0.2">
      <c r="B1302" s="54"/>
    </row>
    <row r="1303" spans="2:2" x14ac:dyDescent="0.2">
      <c r="B1303" s="54"/>
    </row>
    <row r="1304" spans="2:2" x14ac:dyDescent="0.2">
      <c r="B1304" s="54"/>
    </row>
    <row r="1305" spans="2:2" x14ac:dyDescent="0.2">
      <c r="B1305" s="54"/>
    </row>
    <row r="1306" spans="2:2" x14ac:dyDescent="0.2">
      <c r="B1306" s="54"/>
    </row>
    <row r="1307" spans="2:2" x14ac:dyDescent="0.2">
      <c r="B1307" s="54"/>
    </row>
    <row r="1308" spans="2:2" x14ac:dyDescent="0.2">
      <c r="B1308" s="54"/>
    </row>
    <row r="1309" spans="2:2" x14ac:dyDescent="0.2">
      <c r="B1309" s="54"/>
    </row>
    <row r="1310" spans="2:2" x14ac:dyDescent="0.2">
      <c r="B1310" s="54"/>
    </row>
    <row r="1311" spans="2:2" x14ac:dyDescent="0.2">
      <c r="B1311" s="54"/>
    </row>
    <row r="1312" spans="2:2" x14ac:dyDescent="0.2">
      <c r="B1312" s="54"/>
    </row>
    <row r="1313" spans="2:2" x14ac:dyDescent="0.2">
      <c r="B1313" s="54"/>
    </row>
    <row r="1314" spans="2:2" x14ac:dyDescent="0.2">
      <c r="B1314" s="54"/>
    </row>
    <row r="1315" spans="2:2" x14ac:dyDescent="0.2">
      <c r="B1315" s="54"/>
    </row>
    <row r="1316" spans="2:2" x14ac:dyDescent="0.2">
      <c r="B1316" s="54"/>
    </row>
    <row r="1317" spans="2:2" x14ac:dyDescent="0.2">
      <c r="B1317" s="54"/>
    </row>
    <row r="1318" spans="2:2" x14ac:dyDescent="0.2">
      <c r="B1318" s="54"/>
    </row>
    <row r="1319" spans="2:2" x14ac:dyDescent="0.2">
      <c r="B1319" s="54"/>
    </row>
    <row r="1320" spans="2:2" x14ac:dyDescent="0.2">
      <c r="B1320" s="54"/>
    </row>
    <row r="1321" spans="2:2" x14ac:dyDescent="0.2">
      <c r="B1321" s="54"/>
    </row>
    <row r="1322" spans="2:2" x14ac:dyDescent="0.2">
      <c r="B1322" s="54"/>
    </row>
    <row r="1323" spans="2:2" x14ac:dyDescent="0.2">
      <c r="B1323" s="54"/>
    </row>
    <row r="1324" spans="2:2" x14ac:dyDescent="0.2">
      <c r="B1324" s="54"/>
    </row>
    <row r="1325" spans="2:2" x14ac:dyDescent="0.2">
      <c r="B1325" s="54"/>
    </row>
    <row r="1326" spans="2:2" x14ac:dyDescent="0.2">
      <c r="B1326" s="54"/>
    </row>
    <row r="1327" spans="2:2" x14ac:dyDescent="0.2">
      <c r="B1327" s="54"/>
    </row>
    <row r="1328" spans="2:2" x14ac:dyDescent="0.2">
      <c r="B1328" s="54"/>
    </row>
    <row r="1329" spans="2:2" x14ac:dyDescent="0.2">
      <c r="B1329" s="54"/>
    </row>
    <row r="1330" spans="2:2" x14ac:dyDescent="0.2">
      <c r="B1330" s="54"/>
    </row>
    <row r="1331" spans="2:2" x14ac:dyDescent="0.2">
      <c r="B1331" s="54"/>
    </row>
    <row r="1332" spans="2:2" x14ac:dyDescent="0.2">
      <c r="B1332" s="54"/>
    </row>
    <row r="1333" spans="2:2" x14ac:dyDescent="0.2">
      <c r="B1333" s="54"/>
    </row>
    <row r="1334" spans="2:2" x14ac:dyDescent="0.2">
      <c r="B1334" s="54"/>
    </row>
    <row r="1335" spans="2:2" x14ac:dyDescent="0.2">
      <c r="B1335" s="54"/>
    </row>
    <row r="1336" spans="2:2" x14ac:dyDescent="0.2">
      <c r="B1336" s="54"/>
    </row>
    <row r="1337" spans="2:2" x14ac:dyDescent="0.2">
      <c r="B1337" s="54"/>
    </row>
    <row r="1338" spans="2:2" x14ac:dyDescent="0.2">
      <c r="B1338" s="54"/>
    </row>
    <row r="1339" spans="2:2" x14ac:dyDescent="0.2">
      <c r="B1339" s="54"/>
    </row>
    <row r="1340" spans="2:2" x14ac:dyDescent="0.2">
      <c r="B1340" s="54"/>
    </row>
    <row r="1341" spans="2:2" x14ac:dyDescent="0.2">
      <c r="B1341" s="54"/>
    </row>
    <row r="1342" spans="2:2" x14ac:dyDescent="0.2">
      <c r="B1342" s="54"/>
    </row>
    <row r="1343" spans="2:2" x14ac:dyDescent="0.2">
      <c r="B1343" s="54"/>
    </row>
    <row r="1344" spans="2:2" x14ac:dyDescent="0.2">
      <c r="B1344" s="54"/>
    </row>
    <row r="1345" spans="2:2" x14ac:dyDescent="0.2">
      <c r="B1345" s="54"/>
    </row>
    <row r="1346" spans="2:2" x14ac:dyDescent="0.2">
      <c r="B1346" s="54"/>
    </row>
    <row r="1347" spans="2:2" x14ac:dyDescent="0.2">
      <c r="B1347" s="54"/>
    </row>
    <row r="1348" spans="2:2" x14ac:dyDescent="0.2">
      <c r="B1348" s="54"/>
    </row>
    <row r="1349" spans="2:2" x14ac:dyDescent="0.2">
      <c r="B1349" s="54"/>
    </row>
    <row r="1350" spans="2:2" x14ac:dyDescent="0.2">
      <c r="B1350" s="54"/>
    </row>
    <row r="1351" spans="2:2" x14ac:dyDescent="0.2">
      <c r="B1351" s="54"/>
    </row>
    <row r="1352" spans="2:2" x14ac:dyDescent="0.2">
      <c r="B1352" s="54"/>
    </row>
    <row r="1353" spans="2:2" x14ac:dyDescent="0.2">
      <c r="B1353" s="54"/>
    </row>
    <row r="1354" spans="2:2" x14ac:dyDescent="0.2">
      <c r="B1354" s="54"/>
    </row>
    <row r="1355" spans="2:2" x14ac:dyDescent="0.2">
      <c r="B1355" s="54"/>
    </row>
    <row r="1356" spans="2:2" x14ac:dyDescent="0.2">
      <c r="B1356" s="54"/>
    </row>
    <row r="1357" spans="2:2" x14ac:dyDescent="0.2">
      <c r="B1357" s="54"/>
    </row>
    <row r="1358" spans="2:2" x14ac:dyDescent="0.2">
      <c r="B1358" s="54"/>
    </row>
    <row r="1359" spans="2:2" x14ac:dyDescent="0.2">
      <c r="B1359" s="54"/>
    </row>
    <row r="1360" spans="2:2" x14ac:dyDescent="0.2">
      <c r="B1360" s="54"/>
    </row>
    <row r="1361" spans="2:2" x14ac:dyDescent="0.2">
      <c r="B1361" s="54"/>
    </row>
    <row r="1362" spans="2:2" x14ac:dyDescent="0.2">
      <c r="B1362" s="54"/>
    </row>
    <row r="1363" spans="2:2" x14ac:dyDescent="0.2">
      <c r="B1363" s="54"/>
    </row>
    <row r="1364" spans="2:2" x14ac:dyDescent="0.2">
      <c r="B1364" s="54"/>
    </row>
    <row r="1365" spans="2:2" x14ac:dyDescent="0.2">
      <c r="B1365" s="54"/>
    </row>
    <row r="1366" spans="2:2" x14ac:dyDescent="0.2">
      <c r="B1366" s="54"/>
    </row>
    <row r="1367" spans="2:2" x14ac:dyDescent="0.2">
      <c r="B1367" s="54"/>
    </row>
    <row r="1368" spans="2:2" x14ac:dyDescent="0.2">
      <c r="B1368" s="54"/>
    </row>
    <row r="1369" spans="2:2" x14ac:dyDescent="0.2">
      <c r="B1369" s="54"/>
    </row>
    <row r="1370" spans="2:2" x14ac:dyDescent="0.2">
      <c r="B1370" s="54"/>
    </row>
    <row r="1371" spans="2:2" x14ac:dyDescent="0.2">
      <c r="B1371" s="54"/>
    </row>
    <row r="1372" spans="2:2" x14ac:dyDescent="0.2">
      <c r="B1372" s="54"/>
    </row>
    <row r="1373" spans="2:2" x14ac:dyDescent="0.2">
      <c r="B1373" s="54"/>
    </row>
    <row r="1374" spans="2:2" x14ac:dyDescent="0.2">
      <c r="B1374" s="54"/>
    </row>
    <row r="1375" spans="2:2" x14ac:dyDescent="0.2">
      <c r="B1375" s="54"/>
    </row>
    <row r="1376" spans="2:2" x14ac:dyDescent="0.2">
      <c r="B1376" s="54"/>
    </row>
    <row r="1377" spans="2:2" x14ac:dyDescent="0.2">
      <c r="B1377" s="54"/>
    </row>
    <row r="1378" spans="2:2" x14ac:dyDescent="0.2">
      <c r="B1378" s="54"/>
    </row>
    <row r="1379" spans="2:2" x14ac:dyDescent="0.2">
      <c r="B1379" s="54"/>
    </row>
    <row r="1380" spans="2:2" x14ac:dyDescent="0.2">
      <c r="B1380" s="54"/>
    </row>
    <row r="1381" spans="2:2" x14ac:dyDescent="0.2">
      <c r="B1381" s="54"/>
    </row>
    <row r="1382" spans="2:2" x14ac:dyDescent="0.2">
      <c r="B1382" s="54"/>
    </row>
    <row r="1383" spans="2:2" x14ac:dyDescent="0.2">
      <c r="B1383" s="54"/>
    </row>
    <row r="1384" spans="2:2" x14ac:dyDescent="0.2">
      <c r="B1384" s="54"/>
    </row>
    <row r="1385" spans="2:2" x14ac:dyDescent="0.2">
      <c r="B1385" s="54"/>
    </row>
    <row r="1386" spans="2:2" x14ac:dyDescent="0.2">
      <c r="B1386" s="54"/>
    </row>
    <row r="1387" spans="2:2" x14ac:dyDescent="0.2">
      <c r="B1387" s="54"/>
    </row>
    <row r="1388" spans="2:2" x14ac:dyDescent="0.2">
      <c r="B1388" s="54"/>
    </row>
    <row r="1389" spans="2:2" x14ac:dyDescent="0.2">
      <c r="B1389" s="54"/>
    </row>
    <row r="1390" spans="2:2" x14ac:dyDescent="0.2">
      <c r="B1390" s="54"/>
    </row>
    <row r="1391" spans="2:2" x14ac:dyDescent="0.2">
      <c r="B1391" s="54"/>
    </row>
    <row r="1392" spans="2:2" x14ac:dyDescent="0.2">
      <c r="B1392" s="54"/>
    </row>
    <row r="1393" spans="2:2" x14ac:dyDescent="0.2">
      <c r="B1393" s="54"/>
    </row>
    <row r="1394" spans="2:2" x14ac:dyDescent="0.2">
      <c r="B1394" s="54"/>
    </row>
    <row r="1395" spans="2:2" x14ac:dyDescent="0.2">
      <c r="B1395" s="54"/>
    </row>
    <row r="1396" spans="2:2" x14ac:dyDescent="0.2">
      <c r="B1396" s="54"/>
    </row>
    <row r="1397" spans="2:2" x14ac:dyDescent="0.2">
      <c r="B1397" s="54"/>
    </row>
    <row r="1398" spans="2:2" x14ac:dyDescent="0.2">
      <c r="B1398" s="54"/>
    </row>
    <row r="1399" spans="2:2" x14ac:dyDescent="0.2">
      <c r="B1399" s="54"/>
    </row>
    <row r="1400" spans="2:2" x14ac:dyDescent="0.2">
      <c r="B1400" s="54"/>
    </row>
    <row r="1401" spans="2:2" x14ac:dyDescent="0.2">
      <c r="B1401" s="54"/>
    </row>
    <row r="1402" spans="2:2" x14ac:dyDescent="0.2">
      <c r="B1402" s="54"/>
    </row>
    <row r="1403" spans="2:2" x14ac:dyDescent="0.2">
      <c r="B1403" s="54"/>
    </row>
    <row r="1404" spans="2:2" x14ac:dyDescent="0.2">
      <c r="B1404" s="54"/>
    </row>
    <row r="1405" spans="2:2" x14ac:dyDescent="0.2">
      <c r="B1405" s="54"/>
    </row>
    <row r="1406" spans="2:2" x14ac:dyDescent="0.2">
      <c r="B1406" s="54"/>
    </row>
    <row r="1407" spans="2:2" x14ac:dyDescent="0.2">
      <c r="B1407" s="54"/>
    </row>
    <row r="1408" spans="2:2" x14ac:dyDescent="0.2">
      <c r="B1408" s="54"/>
    </row>
    <row r="1409" spans="2:2" x14ac:dyDescent="0.2">
      <c r="B1409" s="54"/>
    </row>
    <row r="1410" spans="2:2" x14ac:dyDescent="0.2">
      <c r="B1410" s="54"/>
    </row>
    <row r="1411" spans="2:2" x14ac:dyDescent="0.2">
      <c r="B1411" s="54"/>
    </row>
    <row r="1412" spans="2:2" x14ac:dyDescent="0.2">
      <c r="B1412" s="54"/>
    </row>
    <row r="1413" spans="2:2" x14ac:dyDescent="0.2">
      <c r="B1413" s="54"/>
    </row>
    <row r="1414" spans="2:2" x14ac:dyDescent="0.2">
      <c r="B1414" s="54"/>
    </row>
    <row r="1415" spans="2:2" x14ac:dyDescent="0.2">
      <c r="B1415" s="54"/>
    </row>
    <row r="1416" spans="2:2" x14ac:dyDescent="0.2">
      <c r="B1416" s="54"/>
    </row>
    <row r="1417" spans="2:2" x14ac:dyDescent="0.2">
      <c r="B1417" s="54"/>
    </row>
    <row r="1418" spans="2:2" x14ac:dyDescent="0.2">
      <c r="B1418" s="54"/>
    </row>
    <row r="1419" spans="2:2" x14ac:dyDescent="0.2">
      <c r="B1419" s="54"/>
    </row>
    <row r="1420" spans="2:2" x14ac:dyDescent="0.2">
      <c r="B1420" s="54"/>
    </row>
    <row r="1421" spans="2:2" x14ac:dyDescent="0.2">
      <c r="B1421" s="54"/>
    </row>
    <row r="1422" spans="2:2" x14ac:dyDescent="0.2">
      <c r="B1422" s="54"/>
    </row>
    <row r="1423" spans="2:2" x14ac:dyDescent="0.2">
      <c r="B1423" s="54"/>
    </row>
    <row r="1424" spans="2:2" x14ac:dyDescent="0.2">
      <c r="B1424" s="54"/>
    </row>
    <row r="1425" spans="2:2" x14ac:dyDescent="0.2">
      <c r="B1425" s="54"/>
    </row>
    <row r="1426" spans="2:2" x14ac:dyDescent="0.2">
      <c r="B1426" s="54"/>
    </row>
    <row r="1427" spans="2:2" x14ac:dyDescent="0.2">
      <c r="B1427" s="54"/>
    </row>
    <row r="1428" spans="2:2" x14ac:dyDescent="0.2">
      <c r="B1428" s="54"/>
    </row>
    <row r="1429" spans="2:2" x14ac:dyDescent="0.2">
      <c r="B1429" s="54"/>
    </row>
    <row r="1430" spans="2:2" x14ac:dyDescent="0.2">
      <c r="B1430" s="54"/>
    </row>
    <row r="1431" spans="2:2" x14ac:dyDescent="0.2">
      <c r="B1431" s="54"/>
    </row>
    <row r="1432" spans="2:2" x14ac:dyDescent="0.2">
      <c r="B1432" s="54"/>
    </row>
    <row r="1433" spans="2:2" x14ac:dyDescent="0.2">
      <c r="B1433" s="54"/>
    </row>
    <row r="1434" spans="2:2" x14ac:dyDescent="0.2">
      <c r="B1434" s="54"/>
    </row>
    <row r="1435" spans="2:2" x14ac:dyDescent="0.2">
      <c r="B1435" s="54"/>
    </row>
    <row r="1436" spans="2:2" x14ac:dyDescent="0.2">
      <c r="B1436" s="54"/>
    </row>
    <row r="1437" spans="2:2" x14ac:dyDescent="0.2">
      <c r="B1437" s="54"/>
    </row>
    <row r="1438" spans="2:2" x14ac:dyDescent="0.2">
      <c r="B1438" s="54"/>
    </row>
    <row r="1439" spans="2:2" x14ac:dyDescent="0.2">
      <c r="B1439" s="54"/>
    </row>
    <row r="1440" spans="2:2" x14ac:dyDescent="0.2">
      <c r="B1440" s="54"/>
    </row>
    <row r="1441" spans="2:2" x14ac:dyDescent="0.2">
      <c r="B1441" s="54"/>
    </row>
    <row r="1442" spans="2:2" x14ac:dyDescent="0.2">
      <c r="B1442" s="54"/>
    </row>
    <row r="1443" spans="2:2" x14ac:dyDescent="0.2">
      <c r="B1443" s="54"/>
    </row>
    <row r="1444" spans="2:2" x14ac:dyDescent="0.2">
      <c r="B1444" s="54"/>
    </row>
    <row r="1445" spans="2:2" x14ac:dyDescent="0.2">
      <c r="B1445" s="54"/>
    </row>
    <row r="1446" spans="2:2" x14ac:dyDescent="0.2">
      <c r="B1446" s="54"/>
    </row>
    <row r="1447" spans="2:2" x14ac:dyDescent="0.2">
      <c r="B1447" s="54"/>
    </row>
    <row r="1448" spans="2:2" x14ac:dyDescent="0.2">
      <c r="B1448" s="54"/>
    </row>
    <row r="1449" spans="2:2" x14ac:dyDescent="0.2">
      <c r="B1449" s="54"/>
    </row>
    <row r="1450" spans="2:2" x14ac:dyDescent="0.2">
      <c r="B1450" s="54"/>
    </row>
    <row r="1451" spans="2:2" x14ac:dyDescent="0.2">
      <c r="B1451" s="54"/>
    </row>
    <row r="1452" spans="2:2" x14ac:dyDescent="0.2">
      <c r="B1452" s="54"/>
    </row>
    <row r="1453" spans="2:2" x14ac:dyDescent="0.2">
      <c r="B1453" s="54"/>
    </row>
    <row r="1454" spans="2:2" x14ac:dyDescent="0.2">
      <c r="B1454" s="54"/>
    </row>
    <row r="1455" spans="2:2" x14ac:dyDescent="0.2">
      <c r="B1455" s="54"/>
    </row>
    <row r="1456" spans="2:2" x14ac:dyDescent="0.2">
      <c r="B1456" s="54"/>
    </row>
    <row r="1457" spans="2:2" x14ac:dyDescent="0.2">
      <c r="B1457" s="54"/>
    </row>
    <row r="1458" spans="2:2" x14ac:dyDescent="0.2">
      <c r="B1458" s="54"/>
    </row>
    <row r="1459" spans="2:2" x14ac:dyDescent="0.2">
      <c r="B1459" s="54"/>
    </row>
    <row r="1460" spans="2:2" x14ac:dyDescent="0.2">
      <c r="B1460" s="54"/>
    </row>
    <row r="1461" spans="2:2" x14ac:dyDescent="0.2">
      <c r="B1461" s="54"/>
    </row>
    <row r="1462" spans="2:2" x14ac:dyDescent="0.2">
      <c r="B1462" s="54"/>
    </row>
    <row r="1463" spans="2:2" x14ac:dyDescent="0.2">
      <c r="B1463" s="54"/>
    </row>
    <row r="1464" spans="2:2" x14ac:dyDescent="0.2">
      <c r="B1464" s="54"/>
    </row>
    <row r="1465" spans="2:2" x14ac:dyDescent="0.2">
      <c r="B1465" s="54"/>
    </row>
    <row r="1466" spans="2:2" x14ac:dyDescent="0.2">
      <c r="B1466" s="54"/>
    </row>
    <row r="1467" spans="2:2" x14ac:dyDescent="0.2">
      <c r="B1467" s="54"/>
    </row>
    <row r="1468" spans="2:2" x14ac:dyDescent="0.2">
      <c r="B1468" s="54"/>
    </row>
    <row r="1469" spans="2:2" x14ac:dyDescent="0.2">
      <c r="B1469" s="54"/>
    </row>
    <row r="1470" spans="2:2" x14ac:dyDescent="0.2">
      <c r="B1470" s="54"/>
    </row>
    <row r="1471" spans="2:2" x14ac:dyDescent="0.2">
      <c r="B1471" s="54"/>
    </row>
    <row r="1472" spans="2:2" x14ac:dyDescent="0.2">
      <c r="B1472" s="54"/>
    </row>
    <row r="1473" spans="2:2" x14ac:dyDescent="0.2">
      <c r="B1473" s="54"/>
    </row>
    <row r="1474" spans="2:2" x14ac:dyDescent="0.2">
      <c r="B1474" s="54"/>
    </row>
    <row r="1475" spans="2:2" x14ac:dyDescent="0.2">
      <c r="B1475" s="54"/>
    </row>
    <row r="1476" spans="2:2" x14ac:dyDescent="0.2">
      <c r="B1476" s="54"/>
    </row>
    <row r="1477" spans="2:2" x14ac:dyDescent="0.2">
      <c r="B1477" s="54"/>
    </row>
    <row r="1478" spans="2:2" x14ac:dyDescent="0.2">
      <c r="B1478" s="54"/>
    </row>
    <row r="1479" spans="2:2" x14ac:dyDescent="0.2">
      <c r="B1479" s="54"/>
    </row>
    <row r="1480" spans="2:2" x14ac:dyDescent="0.2">
      <c r="B1480" s="54"/>
    </row>
    <row r="1481" spans="2:2" x14ac:dyDescent="0.2">
      <c r="B1481" s="54"/>
    </row>
    <row r="1482" spans="2:2" x14ac:dyDescent="0.2">
      <c r="B1482" s="54"/>
    </row>
    <row r="1483" spans="2:2" x14ac:dyDescent="0.2">
      <c r="B1483" s="54"/>
    </row>
    <row r="1484" spans="2:2" x14ac:dyDescent="0.2">
      <c r="B1484" s="54"/>
    </row>
    <row r="1485" spans="2:2" x14ac:dyDescent="0.2">
      <c r="B1485" s="54"/>
    </row>
    <row r="1486" spans="2:2" x14ac:dyDescent="0.2">
      <c r="B1486" s="54"/>
    </row>
    <row r="1487" spans="2:2" x14ac:dyDescent="0.2">
      <c r="B1487" s="54"/>
    </row>
    <row r="1488" spans="2:2" x14ac:dyDescent="0.2">
      <c r="B1488" s="54"/>
    </row>
    <row r="1489" spans="2:2" x14ac:dyDescent="0.2">
      <c r="B1489" s="54"/>
    </row>
    <row r="1490" spans="2:2" x14ac:dyDescent="0.2">
      <c r="B1490" s="54"/>
    </row>
    <row r="1491" spans="2:2" x14ac:dyDescent="0.2">
      <c r="B1491" s="54"/>
    </row>
    <row r="1492" spans="2:2" x14ac:dyDescent="0.2">
      <c r="B1492" s="54"/>
    </row>
    <row r="1493" spans="2:2" x14ac:dyDescent="0.2">
      <c r="B1493" s="54"/>
    </row>
    <row r="1494" spans="2:2" x14ac:dyDescent="0.2">
      <c r="B1494" s="54"/>
    </row>
    <row r="1495" spans="2:2" x14ac:dyDescent="0.2">
      <c r="B1495" s="54"/>
    </row>
    <row r="1496" spans="2:2" x14ac:dyDescent="0.2">
      <c r="B1496" s="54"/>
    </row>
    <row r="1497" spans="2:2" x14ac:dyDescent="0.2">
      <c r="B1497" s="54"/>
    </row>
    <row r="1498" spans="2:2" x14ac:dyDescent="0.2">
      <c r="B1498" s="54"/>
    </row>
    <row r="1499" spans="2:2" x14ac:dyDescent="0.2">
      <c r="B1499" s="54"/>
    </row>
    <row r="1500" spans="2:2" x14ac:dyDescent="0.2">
      <c r="B1500" s="54"/>
    </row>
    <row r="1501" spans="2:2" x14ac:dyDescent="0.2">
      <c r="B1501" s="54"/>
    </row>
    <row r="1502" spans="2:2" x14ac:dyDescent="0.2">
      <c r="B1502" s="54"/>
    </row>
    <row r="1503" spans="2:2" x14ac:dyDescent="0.2">
      <c r="B1503" s="54"/>
    </row>
    <row r="1504" spans="2:2" x14ac:dyDescent="0.2">
      <c r="B1504" s="54"/>
    </row>
    <row r="1505" spans="2:2" x14ac:dyDescent="0.2">
      <c r="B1505" s="54"/>
    </row>
    <row r="1506" spans="2:2" x14ac:dyDescent="0.2">
      <c r="B1506" s="54"/>
    </row>
    <row r="1507" spans="2:2" x14ac:dyDescent="0.2">
      <c r="B1507" s="54"/>
    </row>
    <row r="1508" spans="2:2" x14ac:dyDescent="0.2">
      <c r="B1508" s="54"/>
    </row>
    <row r="1509" spans="2:2" x14ac:dyDescent="0.2">
      <c r="B1509" s="54"/>
    </row>
    <row r="1510" spans="2:2" x14ac:dyDescent="0.2">
      <c r="B1510" s="54"/>
    </row>
    <row r="1511" spans="2:2" x14ac:dyDescent="0.2">
      <c r="B1511" s="54"/>
    </row>
    <row r="1512" spans="2:2" x14ac:dyDescent="0.2">
      <c r="B1512" s="54"/>
    </row>
    <row r="1513" spans="2:2" x14ac:dyDescent="0.2">
      <c r="B1513" s="54"/>
    </row>
    <row r="1514" spans="2:2" x14ac:dyDescent="0.2">
      <c r="B1514" s="54"/>
    </row>
    <row r="1515" spans="2:2" x14ac:dyDescent="0.2">
      <c r="B1515" s="54"/>
    </row>
    <row r="1516" spans="2:2" x14ac:dyDescent="0.2">
      <c r="B1516" s="54"/>
    </row>
    <row r="1517" spans="2:2" x14ac:dyDescent="0.2">
      <c r="B1517" s="54"/>
    </row>
    <row r="1518" spans="2:2" x14ac:dyDescent="0.2">
      <c r="B1518" s="54"/>
    </row>
    <row r="1519" spans="2:2" x14ac:dyDescent="0.2">
      <c r="B1519" s="54"/>
    </row>
    <row r="1520" spans="2:2" x14ac:dyDescent="0.2">
      <c r="B1520" s="54"/>
    </row>
    <row r="1521" spans="2:2" x14ac:dyDescent="0.2">
      <c r="B1521" s="54"/>
    </row>
    <row r="1522" spans="2:2" x14ac:dyDescent="0.2">
      <c r="B1522" s="54"/>
    </row>
    <row r="1523" spans="2:2" x14ac:dyDescent="0.2">
      <c r="B1523" s="54"/>
    </row>
    <row r="1524" spans="2:2" x14ac:dyDescent="0.2">
      <c r="B1524" s="54"/>
    </row>
    <row r="1525" spans="2:2" x14ac:dyDescent="0.2">
      <c r="B1525" s="54"/>
    </row>
    <row r="1526" spans="2:2" x14ac:dyDescent="0.2">
      <c r="B1526" s="54"/>
    </row>
    <row r="1527" spans="2:2" x14ac:dyDescent="0.2">
      <c r="B1527" s="54"/>
    </row>
    <row r="1528" spans="2:2" x14ac:dyDescent="0.2">
      <c r="B1528" s="54"/>
    </row>
    <row r="1529" spans="2:2" x14ac:dyDescent="0.2">
      <c r="B1529" s="54"/>
    </row>
    <row r="1530" spans="2:2" x14ac:dyDescent="0.2">
      <c r="B1530" s="54"/>
    </row>
    <row r="1531" spans="2:2" x14ac:dyDescent="0.2">
      <c r="B1531" s="54"/>
    </row>
    <row r="1532" spans="2:2" x14ac:dyDescent="0.2">
      <c r="B1532" s="54"/>
    </row>
    <row r="1533" spans="2:2" x14ac:dyDescent="0.2">
      <c r="B1533" s="54"/>
    </row>
    <row r="1534" spans="2:2" x14ac:dyDescent="0.2">
      <c r="B1534" s="54"/>
    </row>
    <row r="1535" spans="2:2" x14ac:dyDescent="0.2">
      <c r="B1535" s="54"/>
    </row>
    <row r="1536" spans="2:2" x14ac:dyDescent="0.2">
      <c r="B1536" s="54"/>
    </row>
    <row r="1537" spans="2:2" x14ac:dyDescent="0.2">
      <c r="B1537" s="54"/>
    </row>
    <row r="1538" spans="2:2" x14ac:dyDescent="0.2">
      <c r="B1538" s="54"/>
    </row>
    <row r="1539" spans="2:2" x14ac:dyDescent="0.2">
      <c r="B1539" s="54"/>
    </row>
    <row r="1540" spans="2:2" x14ac:dyDescent="0.2">
      <c r="B1540" s="54"/>
    </row>
    <row r="1541" spans="2:2" x14ac:dyDescent="0.2">
      <c r="B1541" s="54"/>
    </row>
    <row r="1542" spans="2:2" x14ac:dyDescent="0.2">
      <c r="B1542" s="54"/>
    </row>
    <row r="1543" spans="2:2" x14ac:dyDescent="0.2">
      <c r="B1543" s="54"/>
    </row>
    <row r="1544" spans="2:2" x14ac:dyDescent="0.2">
      <c r="B1544" s="54"/>
    </row>
    <row r="1545" spans="2:2" x14ac:dyDescent="0.2">
      <c r="B1545" s="54"/>
    </row>
    <row r="1546" spans="2:2" x14ac:dyDescent="0.2">
      <c r="B1546" s="54"/>
    </row>
    <row r="1547" spans="2:2" x14ac:dyDescent="0.2">
      <c r="B1547" s="54"/>
    </row>
    <row r="1548" spans="2:2" x14ac:dyDescent="0.2">
      <c r="B1548" s="54"/>
    </row>
    <row r="1549" spans="2:2" x14ac:dyDescent="0.2">
      <c r="B1549" s="54"/>
    </row>
    <row r="1550" spans="2:2" x14ac:dyDescent="0.2">
      <c r="B1550" s="54"/>
    </row>
    <row r="1551" spans="2:2" x14ac:dyDescent="0.2">
      <c r="B1551" s="54"/>
    </row>
    <row r="1552" spans="2:2" x14ac:dyDescent="0.2">
      <c r="B1552" s="54"/>
    </row>
    <row r="1553" spans="2:2" x14ac:dyDescent="0.2">
      <c r="B1553" s="54"/>
    </row>
    <row r="1554" spans="2:2" x14ac:dyDescent="0.2">
      <c r="B1554" s="54"/>
    </row>
    <row r="1555" spans="2:2" x14ac:dyDescent="0.2">
      <c r="B1555" s="54"/>
    </row>
    <row r="1556" spans="2:2" x14ac:dyDescent="0.2">
      <c r="B1556" s="54"/>
    </row>
    <row r="1557" spans="2:2" x14ac:dyDescent="0.2">
      <c r="B1557" s="54"/>
    </row>
    <row r="1558" spans="2:2" x14ac:dyDescent="0.2">
      <c r="B1558" s="54"/>
    </row>
    <row r="1559" spans="2:2" x14ac:dyDescent="0.2">
      <c r="B1559" s="54"/>
    </row>
    <row r="1560" spans="2:2" x14ac:dyDescent="0.2">
      <c r="B1560" s="54"/>
    </row>
    <row r="1561" spans="2:2" x14ac:dyDescent="0.2">
      <c r="B1561" s="54"/>
    </row>
    <row r="1562" spans="2:2" x14ac:dyDescent="0.2">
      <c r="B1562" s="54"/>
    </row>
    <row r="1563" spans="2:2" x14ac:dyDescent="0.2">
      <c r="B1563" s="54"/>
    </row>
    <row r="1564" spans="2:2" x14ac:dyDescent="0.2">
      <c r="B1564" s="54"/>
    </row>
    <row r="1565" spans="2:2" x14ac:dyDescent="0.2">
      <c r="B1565" s="54"/>
    </row>
    <row r="1566" spans="2:2" x14ac:dyDescent="0.2">
      <c r="B1566" s="54"/>
    </row>
    <row r="1567" spans="2:2" x14ac:dyDescent="0.2">
      <c r="B1567" s="54"/>
    </row>
    <row r="1568" spans="2:2" x14ac:dyDescent="0.2">
      <c r="B1568" s="54"/>
    </row>
    <row r="1569" spans="2:2" x14ac:dyDescent="0.2">
      <c r="B1569" s="54"/>
    </row>
    <row r="1570" spans="2:2" x14ac:dyDescent="0.2">
      <c r="B1570" s="54"/>
    </row>
    <row r="1571" spans="2:2" x14ac:dyDescent="0.2">
      <c r="B1571" s="54"/>
    </row>
    <row r="1572" spans="2:2" x14ac:dyDescent="0.2">
      <c r="B1572" s="54"/>
    </row>
    <row r="1573" spans="2:2" x14ac:dyDescent="0.2">
      <c r="B1573" s="54"/>
    </row>
    <row r="1574" spans="2:2" x14ac:dyDescent="0.2">
      <c r="B1574" s="54"/>
    </row>
    <row r="1575" spans="2:2" x14ac:dyDescent="0.2">
      <c r="B1575" s="54"/>
    </row>
    <row r="1576" spans="2:2" x14ac:dyDescent="0.2">
      <c r="B1576" s="54"/>
    </row>
    <row r="1577" spans="2:2" x14ac:dyDescent="0.2">
      <c r="B1577" s="54"/>
    </row>
    <row r="1578" spans="2:2" x14ac:dyDescent="0.2">
      <c r="B1578" s="54"/>
    </row>
    <row r="1579" spans="2:2" x14ac:dyDescent="0.2">
      <c r="B1579" s="54"/>
    </row>
    <row r="1580" spans="2:2" x14ac:dyDescent="0.2">
      <c r="B1580" s="54"/>
    </row>
    <row r="1581" spans="2:2" x14ac:dyDescent="0.2">
      <c r="B1581" s="54"/>
    </row>
    <row r="1582" spans="2:2" x14ac:dyDescent="0.2">
      <c r="B1582" s="54"/>
    </row>
    <row r="1583" spans="2:2" x14ac:dyDescent="0.2">
      <c r="B1583" s="54"/>
    </row>
    <row r="1584" spans="2:2" x14ac:dyDescent="0.2">
      <c r="B1584" s="54"/>
    </row>
    <row r="1585" spans="2:2" x14ac:dyDescent="0.2">
      <c r="B1585" s="54"/>
    </row>
    <row r="1586" spans="2:2" x14ac:dyDescent="0.2">
      <c r="B1586" s="54"/>
    </row>
    <row r="1587" spans="2:2" x14ac:dyDescent="0.2">
      <c r="B1587" s="54"/>
    </row>
    <row r="1588" spans="2:2" x14ac:dyDescent="0.2">
      <c r="B1588" s="54"/>
    </row>
    <row r="1589" spans="2:2" x14ac:dyDescent="0.2">
      <c r="B1589" s="54"/>
    </row>
    <row r="1590" spans="2:2" x14ac:dyDescent="0.2">
      <c r="B1590" s="54"/>
    </row>
    <row r="1591" spans="2:2" x14ac:dyDescent="0.2">
      <c r="B1591" s="54"/>
    </row>
    <row r="1592" spans="2:2" x14ac:dyDescent="0.2">
      <c r="B1592" s="54"/>
    </row>
    <row r="1593" spans="2:2" x14ac:dyDescent="0.2">
      <c r="B1593" s="54"/>
    </row>
    <row r="1594" spans="2:2" x14ac:dyDescent="0.2">
      <c r="B1594" s="54"/>
    </row>
    <row r="1595" spans="2:2" x14ac:dyDescent="0.2">
      <c r="B1595" s="54"/>
    </row>
    <row r="1596" spans="2:2" x14ac:dyDescent="0.2">
      <c r="B1596" s="54"/>
    </row>
    <row r="1597" spans="2:2" x14ac:dyDescent="0.2">
      <c r="B1597" s="54"/>
    </row>
    <row r="1598" spans="2:2" x14ac:dyDescent="0.2">
      <c r="B1598" s="54"/>
    </row>
    <row r="1599" spans="2:2" x14ac:dyDescent="0.2">
      <c r="B1599" s="54"/>
    </row>
    <row r="1600" spans="2:2" x14ac:dyDescent="0.2">
      <c r="B1600" s="54"/>
    </row>
    <row r="1601" spans="2:2" x14ac:dyDescent="0.2">
      <c r="B1601" s="54"/>
    </row>
    <row r="1602" spans="2:2" x14ac:dyDescent="0.2">
      <c r="B1602" s="54"/>
    </row>
    <row r="1603" spans="2:2" x14ac:dyDescent="0.2">
      <c r="B1603" s="54"/>
    </row>
    <row r="1604" spans="2:2" x14ac:dyDescent="0.2">
      <c r="B1604" s="54"/>
    </row>
    <row r="1605" spans="2:2" x14ac:dyDescent="0.2">
      <c r="B1605" s="54"/>
    </row>
    <row r="1606" spans="2:2" x14ac:dyDescent="0.2">
      <c r="B1606" s="54"/>
    </row>
    <row r="1607" spans="2:2" x14ac:dyDescent="0.2">
      <c r="B1607" s="54"/>
    </row>
    <row r="1608" spans="2:2" x14ac:dyDescent="0.2">
      <c r="B1608" s="54"/>
    </row>
    <row r="1609" spans="2:2" x14ac:dyDescent="0.2">
      <c r="B1609" s="54"/>
    </row>
    <row r="1610" spans="2:2" x14ac:dyDescent="0.2">
      <c r="B1610" s="54"/>
    </row>
    <row r="1611" spans="2:2" x14ac:dyDescent="0.2">
      <c r="B1611" s="54"/>
    </row>
    <row r="1612" spans="2:2" x14ac:dyDescent="0.2">
      <c r="B1612" s="54"/>
    </row>
    <row r="1613" spans="2:2" x14ac:dyDescent="0.2">
      <c r="B1613" s="54"/>
    </row>
    <row r="1614" spans="2:2" x14ac:dyDescent="0.2">
      <c r="B1614" s="54"/>
    </row>
    <row r="1615" spans="2:2" x14ac:dyDescent="0.2">
      <c r="B1615" s="54"/>
    </row>
    <row r="1616" spans="2:2" x14ac:dyDescent="0.2">
      <c r="B1616" s="54"/>
    </row>
    <row r="1617" spans="2:2" x14ac:dyDescent="0.2">
      <c r="B1617" s="54"/>
    </row>
    <row r="1618" spans="2:2" x14ac:dyDescent="0.2">
      <c r="B1618" s="54"/>
    </row>
    <row r="1619" spans="2:2" x14ac:dyDescent="0.2">
      <c r="B1619" s="54"/>
    </row>
    <row r="1620" spans="2:2" x14ac:dyDescent="0.2">
      <c r="B1620" s="54"/>
    </row>
    <row r="1621" spans="2:2" x14ac:dyDescent="0.2">
      <c r="B1621" s="54"/>
    </row>
    <row r="1622" spans="2:2" x14ac:dyDescent="0.2">
      <c r="B1622" s="54"/>
    </row>
    <row r="1623" spans="2:2" x14ac:dyDescent="0.2">
      <c r="B1623" s="54"/>
    </row>
    <row r="1624" spans="2:2" x14ac:dyDescent="0.2">
      <c r="B1624" s="54"/>
    </row>
    <row r="1625" spans="2:2" x14ac:dyDescent="0.2">
      <c r="B1625" s="54"/>
    </row>
    <row r="1626" spans="2:2" x14ac:dyDescent="0.2">
      <c r="B1626" s="54"/>
    </row>
    <row r="1627" spans="2:2" x14ac:dyDescent="0.2">
      <c r="B1627" s="54"/>
    </row>
    <row r="1628" spans="2:2" x14ac:dyDescent="0.2">
      <c r="B1628" s="54"/>
    </row>
    <row r="1629" spans="2:2" x14ac:dyDescent="0.2">
      <c r="B1629" s="54"/>
    </row>
    <row r="1630" spans="2:2" x14ac:dyDescent="0.2">
      <c r="B1630" s="54"/>
    </row>
    <row r="1631" spans="2:2" x14ac:dyDescent="0.2">
      <c r="B1631" s="54"/>
    </row>
    <row r="1632" spans="2:2" x14ac:dyDescent="0.2">
      <c r="B1632" s="54"/>
    </row>
    <row r="1633" spans="2:2" x14ac:dyDescent="0.2">
      <c r="B1633" s="54"/>
    </row>
    <row r="1634" spans="2:2" x14ac:dyDescent="0.2">
      <c r="B1634" s="54"/>
    </row>
    <row r="1635" spans="2:2" x14ac:dyDescent="0.2">
      <c r="B1635" s="54"/>
    </row>
    <row r="1636" spans="2:2" x14ac:dyDescent="0.2">
      <c r="B1636" s="54"/>
    </row>
    <row r="1637" spans="2:2" x14ac:dyDescent="0.2">
      <c r="B1637" s="54"/>
    </row>
    <row r="1638" spans="2:2" x14ac:dyDescent="0.2">
      <c r="B1638" s="54"/>
    </row>
    <row r="1639" spans="2:2" x14ac:dyDescent="0.2">
      <c r="B1639" s="54"/>
    </row>
    <row r="1640" spans="2:2" x14ac:dyDescent="0.2">
      <c r="B1640" s="54"/>
    </row>
    <row r="1641" spans="2:2" x14ac:dyDescent="0.2">
      <c r="B1641" s="54"/>
    </row>
    <row r="1642" spans="2:2" x14ac:dyDescent="0.2">
      <c r="B1642" s="54"/>
    </row>
    <row r="1643" spans="2:2" x14ac:dyDescent="0.2">
      <c r="B1643" s="54"/>
    </row>
    <row r="1644" spans="2:2" x14ac:dyDescent="0.2">
      <c r="B1644" s="54"/>
    </row>
    <row r="1645" spans="2:2" x14ac:dyDescent="0.2">
      <c r="B1645" s="54"/>
    </row>
    <row r="1646" spans="2:2" x14ac:dyDescent="0.2">
      <c r="B1646" s="54"/>
    </row>
    <row r="1647" spans="2:2" x14ac:dyDescent="0.2">
      <c r="B1647" s="54"/>
    </row>
    <row r="1648" spans="2:2" x14ac:dyDescent="0.2">
      <c r="B1648" s="54"/>
    </row>
    <row r="1649" spans="2:2" x14ac:dyDescent="0.2">
      <c r="B1649" s="54"/>
    </row>
    <row r="1650" spans="2:2" x14ac:dyDescent="0.2">
      <c r="B1650" s="54"/>
    </row>
    <row r="1651" spans="2:2" x14ac:dyDescent="0.2">
      <c r="B1651" s="54"/>
    </row>
    <row r="1652" spans="2:2" x14ac:dyDescent="0.2">
      <c r="B1652" s="54"/>
    </row>
    <row r="1653" spans="2:2" x14ac:dyDescent="0.2">
      <c r="B1653" s="54"/>
    </row>
    <row r="1654" spans="2:2" x14ac:dyDescent="0.2">
      <c r="B1654" s="54"/>
    </row>
    <row r="1655" spans="2:2" x14ac:dyDescent="0.2">
      <c r="B1655" s="54"/>
    </row>
    <row r="1656" spans="2:2" x14ac:dyDescent="0.2">
      <c r="B1656" s="54"/>
    </row>
    <row r="1657" spans="2:2" x14ac:dyDescent="0.2">
      <c r="B1657" s="54"/>
    </row>
    <row r="1658" spans="2:2" x14ac:dyDescent="0.2">
      <c r="B1658" s="54"/>
    </row>
    <row r="1659" spans="2:2" x14ac:dyDescent="0.2">
      <c r="B1659" s="54"/>
    </row>
    <row r="1660" spans="2:2" x14ac:dyDescent="0.2">
      <c r="B1660" s="54"/>
    </row>
    <row r="1661" spans="2:2" x14ac:dyDescent="0.2">
      <c r="B1661" s="54"/>
    </row>
    <row r="1662" spans="2:2" x14ac:dyDescent="0.2">
      <c r="B1662" s="54"/>
    </row>
    <row r="1663" spans="2:2" x14ac:dyDescent="0.2">
      <c r="B1663" s="54"/>
    </row>
    <row r="1664" spans="2:2" x14ac:dyDescent="0.2">
      <c r="B1664" s="54"/>
    </row>
    <row r="1665" spans="2:2" x14ac:dyDescent="0.2">
      <c r="B1665" s="54"/>
    </row>
    <row r="1666" spans="2:2" x14ac:dyDescent="0.2">
      <c r="B1666" s="54"/>
    </row>
    <row r="1667" spans="2:2" x14ac:dyDescent="0.2">
      <c r="B1667" s="54"/>
    </row>
    <row r="1668" spans="2:2" x14ac:dyDescent="0.2">
      <c r="B1668" s="54"/>
    </row>
    <row r="1669" spans="2:2" x14ac:dyDescent="0.2">
      <c r="B1669" s="54"/>
    </row>
    <row r="1670" spans="2:2" x14ac:dyDescent="0.2">
      <c r="B1670" s="54"/>
    </row>
    <row r="1671" spans="2:2" x14ac:dyDescent="0.2">
      <c r="B1671" s="54"/>
    </row>
    <row r="1672" spans="2:2" x14ac:dyDescent="0.2">
      <c r="B1672" s="54"/>
    </row>
    <row r="1673" spans="2:2" x14ac:dyDescent="0.2">
      <c r="B1673" s="54"/>
    </row>
    <row r="1674" spans="2:2" x14ac:dyDescent="0.2">
      <c r="B1674" s="54"/>
    </row>
    <row r="1675" spans="2:2" x14ac:dyDescent="0.2">
      <c r="B1675" s="54"/>
    </row>
    <row r="1676" spans="2:2" x14ac:dyDescent="0.2">
      <c r="B1676" s="54"/>
    </row>
    <row r="1677" spans="2:2" x14ac:dyDescent="0.2">
      <c r="B1677" s="54"/>
    </row>
    <row r="1678" spans="2:2" x14ac:dyDescent="0.2">
      <c r="B1678" s="54"/>
    </row>
    <row r="1679" spans="2:2" x14ac:dyDescent="0.2">
      <c r="B1679" s="54"/>
    </row>
    <row r="1680" spans="2:2" x14ac:dyDescent="0.2">
      <c r="B1680" s="54"/>
    </row>
    <row r="1681" spans="2:2" x14ac:dyDescent="0.2">
      <c r="B1681" s="54"/>
    </row>
    <row r="1682" spans="2:2" x14ac:dyDescent="0.2">
      <c r="B1682" s="54"/>
    </row>
    <row r="1683" spans="2:2" x14ac:dyDescent="0.2">
      <c r="B1683" s="54"/>
    </row>
    <row r="1684" spans="2:2" x14ac:dyDescent="0.2">
      <c r="B1684" s="54"/>
    </row>
    <row r="1685" spans="2:2" x14ac:dyDescent="0.2">
      <c r="B1685" s="54"/>
    </row>
    <row r="1686" spans="2:2" x14ac:dyDescent="0.2">
      <c r="B1686" s="54"/>
    </row>
    <row r="1687" spans="2:2" x14ac:dyDescent="0.2">
      <c r="B1687" s="54"/>
    </row>
    <row r="1688" spans="2:2" x14ac:dyDescent="0.2">
      <c r="B1688" s="54"/>
    </row>
    <row r="1689" spans="2:2" x14ac:dyDescent="0.2">
      <c r="B1689" s="54"/>
    </row>
    <row r="1690" spans="2:2" x14ac:dyDescent="0.2">
      <c r="B1690" s="54"/>
    </row>
    <row r="1691" spans="2:2" x14ac:dyDescent="0.2">
      <c r="B1691" s="54"/>
    </row>
    <row r="1692" spans="2:2" x14ac:dyDescent="0.2">
      <c r="B1692" s="54"/>
    </row>
    <row r="1693" spans="2:2" x14ac:dyDescent="0.2">
      <c r="B1693" s="54"/>
    </row>
    <row r="1694" spans="2:2" x14ac:dyDescent="0.2">
      <c r="B1694" s="54"/>
    </row>
    <row r="1695" spans="2:2" x14ac:dyDescent="0.2">
      <c r="B1695" s="54"/>
    </row>
    <row r="1696" spans="2:2" x14ac:dyDescent="0.2">
      <c r="B1696" s="54"/>
    </row>
    <row r="1697" spans="2:2" x14ac:dyDescent="0.2">
      <c r="B1697" s="54"/>
    </row>
    <row r="1698" spans="2:2" x14ac:dyDescent="0.2">
      <c r="B1698" s="54"/>
    </row>
    <row r="1699" spans="2:2" x14ac:dyDescent="0.2">
      <c r="B1699" s="54"/>
    </row>
    <row r="1700" spans="2:2" x14ac:dyDescent="0.2">
      <c r="B1700" s="54"/>
    </row>
    <row r="1701" spans="2:2" x14ac:dyDescent="0.2">
      <c r="B1701" s="54"/>
    </row>
    <row r="1702" spans="2:2" x14ac:dyDescent="0.2">
      <c r="B1702" s="54"/>
    </row>
    <row r="1703" spans="2:2" x14ac:dyDescent="0.2">
      <c r="B1703" s="54"/>
    </row>
    <row r="1704" spans="2:2" x14ac:dyDescent="0.2">
      <c r="B1704" s="54"/>
    </row>
    <row r="1705" spans="2:2" x14ac:dyDescent="0.2">
      <c r="B1705" s="54"/>
    </row>
    <row r="1706" spans="2:2" x14ac:dyDescent="0.2">
      <c r="B1706" s="54"/>
    </row>
    <row r="1707" spans="2:2" x14ac:dyDescent="0.2">
      <c r="B1707" s="54"/>
    </row>
    <row r="1708" spans="2:2" x14ac:dyDescent="0.2">
      <c r="B1708" s="54"/>
    </row>
    <row r="1709" spans="2:2" x14ac:dyDescent="0.2">
      <c r="B1709" s="54"/>
    </row>
    <row r="1710" spans="2:2" x14ac:dyDescent="0.2">
      <c r="B1710" s="54"/>
    </row>
    <row r="1711" spans="2:2" x14ac:dyDescent="0.2">
      <c r="B1711" s="54"/>
    </row>
    <row r="1712" spans="2:2" x14ac:dyDescent="0.2">
      <c r="B1712" s="54"/>
    </row>
    <row r="1713" spans="2:2" x14ac:dyDescent="0.2">
      <c r="B1713" s="54"/>
    </row>
    <row r="1714" spans="2:2" x14ac:dyDescent="0.2">
      <c r="B1714" s="54"/>
    </row>
    <row r="1715" spans="2:2" x14ac:dyDescent="0.2">
      <c r="B1715" s="54"/>
    </row>
    <row r="1716" spans="2:2" x14ac:dyDescent="0.2">
      <c r="B1716" s="54"/>
    </row>
    <row r="1717" spans="2:2" x14ac:dyDescent="0.2">
      <c r="B1717" s="54"/>
    </row>
    <row r="1718" spans="2:2" x14ac:dyDescent="0.2">
      <c r="B1718" s="54"/>
    </row>
    <row r="1719" spans="2:2" x14ac:dyDescent="0.2">
      <c r="B1719" s="54"/>
    </row>
    <row r="1720" spans="2:2" x14ac:dyDescent="0.2">
      <c r="B1720" s="54"/>
    </row>
    <row r="1721" spans="2:2" x14ac:dyDescent="0.2">
      <c r="B1721" s="54"/>
    </row>
    <row r="1722" spans="2:2" x14ac:dyDescent="0.2">
      <c r="B1722" s="54"/>
    </row>
    <row r="1723" spans="2:2" x14ac:dyDescent="0.2">
      <c r="B1723" s="54"/>
    </row>
    <row r="1724" spans="2:2" x14ac:dyDescent="0.2">
      <c r="B1724" s="54"/>
    </row>
    <row r="1725" spans="2:2" x14ac:dyDescent="0.2">
      <c r="B1725" s="54"/>
    </row>
    <row r="1726" spans="2:2" x14ac:dyDescent="0.2">
      <c r="B1726" s="54"/>
    </row>
    <row r="1727" spans="2:2" x14ac:dyDescent="0.2">
      <c r="B1727" s="54"/>
    </row>
    <row r="1728" spans="2:2" x14ac:dyDescent="0.2">
      <c r="B1728" s="54"/>
    </row>
    <row r="1729" spans="2:2" x14ac:dyDescent="0.2">
      <c r="B1729" s="54"/>
    </row>
    <row r="1730" spans="2:2" x14ac:dyDescent="0.2">
      <c r="B1730" s="54"/>
    </row>
    <row r="1731" spans="2:2" x14ac:dyDescent="0.2">
      <c r="B1731" s="54"/>
    </row>
    <row r="1732" spans="2:2" x14ac:dyDescent="0.2">
      <c r="B1732" s="54"/>
    </row>
    <row r="1733" spans="2:2" x14ac:dyDescent="0.2">
      <c r="B1733" s="54"/>
    </row>
    <row r="1734" spans="2:2" x14ac:dyDescent="0.2">
      <c r="B1734" s="54"/>
    </row>
    <row r="1735" spans="2:2" x14ac:dyDescent="0.2">
      <c r="B1735" s="54"/>
    </row>
    <row r="1736" spans="2:2" x14ac:dyDescent="0.2">
      <c r="B1736" s="54"/>
    </row>
    <row r="1737" spans="2:2" x14ac:dyDescent="0.2">
      <c r="B1737" s="54"/>
    </row>
    <row r="1738" spans="2:2" x14ac:dyDescent="0.2">
      <c r="B1738" s="54"/>
    </row>
    <row r="1739" spans="2:2" x14ac:dyDescent="0.2">
      <c r="B1739" s="54"/>
    </row>
    <row r="1740" spans="2:2" x14ac:dyDescent="0.2">
      <c r="B1740" s="54"/>
    </row>
    <row r="1741" spans="2:2" x14ac:dyDescent="0.2">
      <c r="B1741" s="54"/>
    </row>
    <row r="1742" spans="2:2" x14ac:dyDescent="0.2">
      <c r="B1742" s="54"/>
    </row>
    <row r="1743" spans="2:2" x14ac:dyDescent="0.2">
      <c r="B1743" s="54"/>
    </row>
    <row r="1744" spans="2:2" x14ac:dyDescent="0.2">
      <c r="B1744" s="54"/>
    </row>
    <row r="1745" spans="2:2" x14ac:dyDescent="0.2">
      <c r="B1745" s="54"/>
    </row>
    <row r="1746" spans="2:2" x14ac:dyDescent="0.2">
      <c r="B1746" s="54"/>
    </row>
    <row r="1747" spans="2:2" x14ac:dyDescent="0.2">
      <c r="B1747" s="54"/>
    </row>
    <row r="1748" spans="2:2" x14ac:dyDescent="0.2">
      <c r="B1748" s="54"/>
    </row>
    <row r="1749" spans="2:2" x14ac:dyDescent="0.2">
      <c r="B1749" s="54"/>
    </row>
    <row r="1750" spans="2:2" x14ac:dyDescent="0.2">
      <c r="B1750" s="54"/>
    </row>
    <row r="1751" spans="2:2" x14ac:dyDescent="0.2">
      <c r="B1751" s="54"/>
    </row>
    <row r="1752" spans="2:2" x14ac:dyDescent="0.2">
      <c r="B1752" s="54"/>
    </row>
    <row r="1753" spans="2:2" x14ac:dyDescent="0.2">
      <c r="B1753" s="54"/>
    </row>
    <row r="1754" spans="2:2" x14ac:dyDescent="0.2">
      <c r="B1754" s="54"/>
    </row>
    <row r="1755" spans="2:2" x14ac:dyDescent="0.2">
      <c r="B1755" s="54"/>
    </row>
    <row r="1756" spans="2:2" x14ac:dyDescent="0.2">
      <c r="B1756" s="54"/>
    </row>
    <row r="1757" spans="2:2" x14ac:dyDescent="0.2">
      <c r="B1757" s="54"/>
    </row>
    <row r="1758" spans="2:2" x14ac:dyDescent="0.2">
      <c r="B1758" s="54"/>
    </row>
    <row r="1759" spans="2:2" x14ac:dyDescent="0.2">
      <c r="B1759" s="54"/>
    </row>
    <row r="1760" spans="2:2" x14ac:dyDescent="0.2">
      <c r="B1760" s="54"/>
    </row>
    <row r="1761" spans="2:2" x14ac:dyDescent="0.2">
      <c r="B1761" s="54"/>
    </row>
    <row r="1762" spans="2:2" x14ac:dyDescent="0.2">
      <c r="B1762" s="54"/>
    </row>
    <row r="1763" spans="2:2" x14ac:dyDescent="0.2">
      <c r="B1763" s="54"/>
    </row>
    <row r="1764" spans="2:2" x14ac:dyDescent="0.2">
      <c r="B1764" s="54"/>
    </row>
    <row r="1765" spans="2:2" x14ac:dyDescent="0.2">
      <c r="B1765" s="54"/>
    </row>
    <row r="1766" spans="2:2" x14ac:dyDescent="0.2">
      <c r="B1766" s="54"/>
    </row>
    <row r="1767" spans="2:2" x14ac:dyDescent="0.2">
      <c r="B1767" s="54"/>
    </row>
    <row r="1768" spans="2:2" x14ac:dyDescent="0.2">
      <c r="B1768" s="54"/>
    </row>
    <row r="1769" spans="2:2" x14ac:dyDescent="0.2">
      <c r="B1769" s="54"/>
    </row>
    <row r="1770" spans="2:2" x14ac:dyDescent="0.2">
      <c r="B1770" s="54"/>
    </row>
    <row r="1771" spans="2:2" x14ac:dyDescent="0.2">
      <c r="B1771" s="54"/>
    </row>
    <row r="1772" spans="2:2" x14ac:dyDescent="0.2">
      <c r="B1772" s="54"/>
    </row>
    <row r="1773" spans="2:2" x14ac:dyDescent="0.2">
      <c r="B1773" s="54"/>
    </row>
    <row r="1774" spans="2:2" x14ac:dyDescent="0.2">
      <c r="B1774" s="54"/>
    </row>
    <row r="1775" spans="2:2" x14ac:dyDescent="0.2">
      <c r="B1775" s="54"/>
    </row>
    <row r="1776" spans="2:2" x14ac:dyDescent="0.2">
      <c r="B1776" s="54"/>
    </row>
    <row r="1777" spans="2:2" x14ac:dyDescent="0.2">
      <c r="B1777" s="54"/>
    </row>
    <row r="1778" spans="2:2" x14ac:dyDescent="0.2">
      <c r="B1778" s="54"/>
    </row>
    <row r="1779" spans="2:2" x14ac:dyDescent="0.2">
      <c r="B1779" s="54"/>
    </row>
    <row r="1780" spans="2:2" x14ac:dyDescent="0.2">
      <c r="B1780" s="54"/>
    </row>
    <row r="1781" spans="2:2" x14ac:dyDescent="0.2">
      <c r="B1781" s="54"/>
    </row>
    <row r="1782" spans="2:2" x14ac:dyDescent="0.2">
      <c r="B1782" s="54"/>
    </row>
    <row r="1783" spans="2:2" x14ac:dyDescent="0.2">
      <c r="B1783" s="54"/>
    </row>
    <row r="1784" spans="2:2" x14ac:dyDescent="0.2">
      <c r="B1784" s="54"/>
    </row>
    <row r="1785" spans="2:2" x14ac:dyDescent="0.2">
      <c r="B1785" s="54"/>
    </row>
    <row r="1786" spans="2:2" x14ac:dyDescent="0.2">
      <c r="B1786" s="54"/>
    </row>
    <row r="1787" spans="2:2" x14ac:dyDescent="0.2">
      <c r="B1787" s="54"/>
    </row>
    <row r="1788" spans="2:2" x14ac:dyDescent="0.2">
      <c r="B1788" s="54"/>
    </row>
    <row r="1789" spans="2:2" x14ac:dyDescent="0.2">
      <c r="B1789" s="54"/>
    </row>
    <row r="1790" spans="2:2" x14ac:dyDescent="0.2">
      <c r="B1790" s="54"/>
    </row>
    <row r="1791" spans="2:2" x14ac:dyDescent="0.2">
      <c r="B1791" s="54"/>
    </row>
    <row r="1792" spans="2:2" x14ac:dyDescent="0.2">
      <c r="B1792" s="54"/>
    </row>
    <row r="1793" spans="2:2" x14ac:dyDescent="0.2">
      <c r="B1793" s="54"/>
    </row>
    <row r="1794" spans="2:2" x14ac:dyDescent="0.2">
      <c r="B1794" s="54"/>
    </row>
    <row r="1795" spans="2:2" x14ac:dyDescent="0.2">
      <c r="B1795" s="54"/>
    </row>
    <row r="1796" spans="2:2" x14ac:dyDescent="0.2">
      <c r="B1796" s="54"/>
    </row>
    <row r="1797" spans="2:2" x14ac:dyDescent="0.2">
      <c r="B1797" s="54"/>
    </row>
    <row r="1798" spans="2:2" x14ac:dyDescent="0.2">
      <c r="B1798" s="54"/>
    </row>
    <row r="1799" spans="2:2" x14ac:dyDescent="0.2">
      <c r="B1799" s="54"/>
    </row>
    <row r="1800" spans="2:2" x14ac:dyDescent="0.2">
      <c r="B1800" s="54"/>
    </row>
    <row r="1801" spans="2:2" x14ac:dyDescent="0.2">
      <c r="B1801" s="54"/>
    </row>
    <row r="1802" spans="2:2" x14ac:dyDescent="0.2">
      <c r="B1802" s="54"/>
    </row>
    <row r="1803" spans="2:2" x14ac:dyDescent="0.2">
      <c r="B1803" s="54"/>
    </row>
    <row r="1804" spans="2:2" x14ac:dyDescent="0.2">
      <c r="B1804" s="54"/>
    </row>
    <row r="1805" spans="2:2" x14ac:dyDescent="0.2">
      <c r="B1805" s="54"/>
    </row>
    <row r="1806" spans="2:2" x14ac:dyDescent="0.2">
      <c r="B1806" s="54"/>
    </row>
    <row r="1807" spans="2:2" x14ac:dyDescent="0.2">
      <c r="B1807" s="54"/>
    </row>
    <row r="1808" spans="2:2" x14ac:dyDescent="0.2">
      <c r="B1808" s="54"/>
    </row>
    <row r="1809" spans="2:2" x14ac:dyDescent="0.2">
      <c r="B1809" s="54"/>
    </row>
    <row r="1810" spans="2:2" x14ac:dyDescent="0.2">
      <c r="B1810" s="54"/>
    </row>
    <row r="1811" spans="2:2" x14ac:dyDescent="0.2">
      <c r="B1811" s="54"/>
    </row>
    <row r="1812" spans="2:2" x14ac:dyDescent="0.2">
      <c r="B1812" s="54"/>
    </row>
    <row r="1813" spans="2:2" x14ac:dyDescent="0.2">
      <c r="B1813" s="54"/>
    </row>
    <row r="1814" spans="2:2" x14ac:dyDescent="0.2">
      <c r="B1814" s="54"/>
    </row>
    <row r="1815" spans="2:2" x14ac:dyDescent="0.2">
      <c r="B1815" s="54"/>
    </row>
    <row r="1816" spans="2:2" x14ac:dyDescent="0.2">
      <c r="B1816" s="54"/>
    </row>
    <row r="1817" spans="2:2" x14ac:dyDescent="0.2">
      <c r="B1817" s="54"/>
    </row>
    <row r="1818" spans="2:2" x14ac:dyDescent="0.2">
      <c r="B1818" s="54"/>
    </row>
    <row r="1819" spans="2:2" x14ac:dyDescent="0.2">
      <c r="B1819" s="54"/>
    </row>
    <row r="1820" spans="2:2" x14ac:dyDescent="0.2">
      <c r="B1820" s="54"/>
    </row>
    <row r="1821" spans="2:2" x14ac:dyDescent="0.2">
      <c r="B1821" s="54"/>
    </row>
    <row r="1822" spans="2:2" x14ac:dyDescent="0.2">
      <c r="B1822" s="54"/>
    </row>
    <row r="1823" spans="2:2" x14ac:dyDescent="0.2">
      <c r="B1823" s="54"/>
    </row>
    <row r="1824" spans="2:2" x14ac:dyDescent="0.2">
      <c r="B1824" s="54"/>
    </row>
    <row r="1825" spans="2:2" x14ac:dyDescent="0.2">
      <c r="B1825" s="54"/>
    </row>
    <row r="1826" spans="2:2" x14ac:dyDescent="0.2">
      <c r="B1826" s="54"/>
    </row>
    <row r="1827" spans="2:2" x14ac:dyDescent="0.2">
      <c r="B1827" s="54"/>
    </row>
    <row r="1828" spans="2:2" x14ac:dyDescent="0.2">
      <c r="B1828" s="54"/>
    </row>
    <row r="1829" spans="2:2" x14ac:dyDescent="0.2">
      <c r="B1829" s="54"/>
    </row>
    <row r="1830" spans="2:2" x14ac:dyDescent="0.2">
      <c r="B1830" s="54"/>
    </row>
    <row r="1831" spans="2:2" x14ac:dyDescent="0.2">
      <c r="B1831" s="54"/>
    </row>
    <row r="1832" spans="2:2" x14ac:dyDescent="0.2">
      <c r="B1832" s="54"/>
    </row>
    <row r="1833" spans="2:2" x14ac:dyDescent="0.2">
      <c r="B1833" s="54"/>
    </row>
    <row r="1834" spans="2:2" x14ac:dyDescent="0.2">
      <c r="B1834" s="54"/>
    </row>
    <row r="1835" spans="2:2" x14ac:dyDescent="0.2">
      <c r="B1835" s="54"/>
    </row>
    <row r="1836" spans="2:2" x14ac:dyDescent="0.2">
      <c r="B1836" s="54"/>
    </row>
    <row r="1837" spans="2:2" x14ac:dyDescent="0.2">
      <c r="B1837" s="54"/>
    </row>
    <row r="1838" spans="2:2" x14ac:dyDescent="0.2">
      <c r="B1838" s="54"/>
    </row>
    <row r="1839" spans="2:2" x14ac:dyDescent="0.2">
      <c r="B1839" s="54"/>
    </row>
    <row r="1840" spans="2:2" x14ac:dyDescent="0.2">
      <c r="B1840" s="54"/>
    </row>
    <row r="1841" spans="2:2" x14ac:dyDescent="0.2">
      <c r="B1841" s="54"/>
    </row>
    <row r="1842" spans="2:2" x14ac:dyDescent="0.2">
      <c r="B1842" s="54"/>
    </row>
    <row r="1843" spans="2:2" x14ac:dyDescent="0.2">
      <c r="B1843" s="54"/>
    </row>
    <row r="1844" spans="2:2" x14ac:dyDescent="0.2">
      <c r="B1844" s="54"/>
    </row>
    <row r="1845" spans="2:2" x14ac:dyDescent="0.2">
      <c r="B1845" s="54"/>
    </row>
    <row r="1846" spans="2:2" x14ac:dyDescent="0.2">
      <c r="B1846" s="54"/>
    </row>
    <row r="1847" spans="2:2" x14ac:dyDescent="0.2">
      <c r="B1847" s="54"/>
    </row>
    <row r="1848" spans="2:2" x14ac:dyDescent="0.2">
      <c r="B1848" s="54"/>
    </row>
    <row r="1849" spans="2:2" x14ac:dyDescent="0.2">
      <c r="B1849" s="54"/>
    </row>
    <row r="1850" spans="2:2" x14ac:dyDescent="0.2">
      <c r="B1850" s="54"/>
    </row>
    <row r="1851" spans="2:2" x14ac:dyDescent="0.2">
      <c r="B1851" s="54"/>
    </row>
    <row r="1852" spans="2:2" x14ac:dyDescent="0.2">
      <c r="B1852" s="54"/>
    </row>
    <row r="1853" spans="2:2" x14ac:dyDescent="0.2">
      <c r="B1853" s="54"/>
    </row>
    <row r="1854" spans="2:2" x14ac:dyDescent="0.2">
      <c r="B1854" s="54"/>
    </row>
    <row r="1855" spans="2:2" x14ac:dyDescent="0.2">
      <c r="B1855" s="54"/>
    </row>
    <row r="1856" spans="2:2" x14ac:dyDescent="0.2">
      <c r="B1856" s="54"/>
    </row>
    <row r="1857" spans="2:2" x14ac:dyDescent="0.2">
      <c r="B1857" s="54"/>
    </row>
    <row r="1858" spans="2:2" x14ac:dyDescent="0.2">
      <c r="B1858" s="54"/>
    </row>
    <row r="1859" spans="2:2" x14ac:dyDescent="0.2">
      <c r="B1859" s="54"/>
    </row>
    <row r="1860" spans="2:2" x14ac:dyDescent="0.2">
      <c r="B1860" s="54"/>
    </row>
    <row r="1861" spans="2:2" x14ac:dyDescent="0.2">
      <c r="B1861" s="54"/>
    </row>
    <row r="1862" spans="2:2" x14ac:dyDescent="0.2">
      <c r="B1862" s="54"/>
    </row>
    <row r="1863" spans="2:2" x14ac:dyDescent="0.2">
      <c r="B1863" s="54"/>
    </row>
    <row r="1864" spans="2:2" x14ac:dyDescent="0.2">
      <c r="B1864" s="54"/>
    </row>
    <row r="1865" spans="2:2" x14ac:dyDescent="0.2">
      <c r="B1865" s="54"/>
    </row>
    <row r="1866" spans="2:2" x14ac:dyDescent="0.2">
      <c r="B1866" s="54"/>
    </row>
    <row r="1867" spans="2:2" x14ac:dyDescent="0.2">
      <c r="B1867" s="54"/>
    </row>
    <row r="1868" spans="2:2" x14ac:dyDescent="0.2">
      <c r="B1868" s="54"/>
    </row>
    <row r="1869" spans="2:2" x14ac:dyDescent="0.2">
      <c r="B1869" s="54"/>
    </row>
    <row r="1870" spans="2:2" x14ac:dyDescent="0.2">
      <c r="B1870" s="54"/>
    </row>
    <row r="1871" spans="2:2" x14ac:dyDescent="0.2">
      <c r="B1871" s="54"/>
    </row>
    <row r="1872" spans="2:2" x14ac:dyDescent="0.2">
      <c r="B1872" s="54"/>
    </row>
    <row r="1873" spans="2:2" x14ac:dyDescent="0.2">
      <c r="B1873" s="54"/>
    </row>
    <row r="1874" spans="2:2" x14ac:dyDescent="0.2">
      <c r="B1874" s="54"/>
    </row>
    <row r="1875" spans="2:2" x14ac:dyDescent="0.2">
      <c r="B1875" s="54"/>
    </row>
    <row r="1876" spans="2:2" x14ac:dyDescent="0.2">
      <c r="B1876" s="54"/>
    </row>
    <row r="1877" spans="2:2" x14ac:dyDescent="0.2">
      <c r="B1877" s="54"/>
    </row>
    <row r="1878" spans="2:2" x14ac:dyDescent="0.2">
      <c r="B1878" s="54"/>
    </row>
    <row r="1879" spans="2:2" x14ac:dyDescent="0.2">
      <c r="B1879" s="54"/>
    </row>
    <row r="1880" spans="2:2" x14ac:dyDescent="0.2">
      <c r="B1880" s="54"/>
    </row>
    <row r="1881" spans="2:2" x14ac:dyDescent="0.2">
      <c r="B1881" s="54"/>
    </row>
    <row r="1882" spans="2:2" x14ac:dyDescent="0.2">
      <c r="B1882" s="54"/>
    </row>
    <row r="1883" spans="2:2" x14ac:dyDescent="0.2">
      <c r="B1883" s="54"/>
    </row>
    <row r="1884" spans="2:2" x14ac:dyDescent="0.2">
      <c r="B1884" s="54"/>
    </row>
    <row r="1885" spans="2:2" x14ac:dyDescent="0.2">
      <c r="B1885" s="54"/>
    </row>
    <row r="1886" spans="2:2" x14ac:dyDescent="0.2">
      <c r="B1886" s="54"/>
    </row>
    <row r="1887" spans="2:2" x14ac:dyDescent="0.2">
      <c r="B1887" s="54"/>
    </row>
    <row r="1888" spans="2:2" x14ac:dyDescent="0.2">
      <c r="B1888" s="54"/>
    </row>
    <row r="1889" spans="2:2" x14ac:dyDescent="0.2">
      <c r="B1889" s="54"/>
    </row>
    <row r="1890" spans="2:2" x14ac:dyDescent="0.2">
      <c r="B1890" s="54"/>
    </row>
    <row r="1891" spans="2:2" x14ac:dyDescent="0.2">
      <c r="B1891" s="54"/>
    </row>
    <row r="1892" spans="2:2" x14ac:dyDescent="0.2">
      <c r="B1892" s="54"/>
    </row>
    <row r="1893" spans="2:2" x14ac:dyDescent="0.2">
      <c r="B1893" s="54"/>
    </row>
    <row r="1894" spans="2:2" x14ac:dyDescent="0.2">
      <c r="B1894" s="54"/>
    </row>
    <row r="1895" spans="2:2" x14ac:dyDescent="0.2">
      <c r="B1895" s="54"/>
    </row>
    <row r="1896" spans="2:2" x14ac:dyDescent="0.2">
      <c r="B1896" s="54"/>
    </row>
    <row r="1897" spans="2:2" x14ac:dyDescent="0.2">
      <c r="B1897" s="54"/>
    </row>
    <row r="1898" spans="2:2" x14ac:dyDescent="0.2">
      <c r="B1898" s="54"/>
    </row>
    <row r="1899" spans="2:2" x14ac:dyDescent="0.2">
      <c r="B1899" s="54"/>
    </row>
    <row r="1900" spans="2:2" x14ac:dyDescent="0.2">
      <c r="B1900" s="54"/>
    </row>
    <row r="1901" spans="2:2" x14ac:dyDescent="0.2">
      <c r="B1901" s="54"/>
    </row>
    <row r="1902" spans="2:2" x14ac:dyDescent="0.2">
      <c r="B1902" s="54"/>
    </row>
    <row r="1903" spans="2:2" x14ac:dyDescent="0.2">
      <c r="B1903" s="54"/>
    </row>
    <row r="1904" spans="2:2" x14ac:dyDescent="0.2">
      <c r="B1904" s="54"/>
    </row>
    <row r="1905" spans="2:2" x14ac:dyDescent="0.2">
      <c r="B1905" s="54"/>
    </row>
    <row r="1906" spans="2:2" x14ac:dyDescent="0.2">
      <c r="B1906" s="54"/>
    </row>
    <row r="1907" spans="2:2" x14ac:dyDescent="0.2">
      <c r="B1907" s="54"/>
    </row>
    <row r="1908" spans="2:2" x14ac:dyDescent="0.2">
      <c r="B1908" s="54"/>
    </row>
    <row r="1909" spans="2:2" x14ac:dyDescent="0.2">
      <c r="B1909" s="54"/>
    </row>
    <row r="1910" spans="2:2" x14ac:dyDescent="0.2">
      <c r="B1910" s="54"/>
    </row>
    <row r="1911" spans="2:2" x14ac:dyDescent="0.2">
      <c r="B1911" s="54"/>
    </row>
    <row r="1912" spans="2:2" x14ac:dyDescent="0.2">
      <c r="B1912" s="54"/>
    </row>
    <row r="1913" spans="2:2" x14ac:dyDescent="0.2">
      <c r="B1913" s="54"/>
    </row>
    <row r="1914" spans="2:2" x14ac:dyDescent="0.2">
      <c r="B1914" s="54"/>
    </row>
    <row r="1915" spans="2:2" x14ac:dyDescent="0.2">
      <c r="B1915" s="54"/>
    </row>
    <row r="1916" spans="2:2" x14ac:dyDescent="0.2">
      <c r="B1916" s="54"/>
    </row>
    <row r="1917" spans="2:2" x14ac:dyDescent="0.2">
      <c r="B1917" s="54"/>
    </row>
    <row r="1918" spans="2:2" x14ac:dyDescent="0.2">
      <c r="B1918" s="54"/>
    </row>
    <row r="1919" spans="2:2" x14ac:dyDescent="0.2">
      <c r="B1919" s="54"/>
    </row>
    <row r="1920" spans="2:2" x14ac:dyDescent="0.2">
      <c r="B1920" s="54"/>
    </row>
    <row r="1921" spans="2:2" x14ac:dyDescent="0.2">
      <c r="B1921" s="54"/>
    </row>
    <row r="1922" spans="2:2" x14ac:dyDescent="0.2">
      <c r="B1922" s="54"/>
    </row>
    <row r="1923" spans="2:2" x14ac:dyDescent="0.2">
      <c r="B1923" s="54"/>
    </row>
    <row r="1924" spans="2:2" x14ac:dyDescent="0.2">
      <c r="B1924" s="54"/>
    </row>
    <row r="1925" spans="2:2" x14ac:dyDescent="0.2">
      <c r="B1925" s="54"/>
    </row>
    <row r="1926" spans="2:2" x14ac:dyDescent="0.2">
      <c r="B1926" s="54"/>
    </row>
    <row r="1927" spans="2:2" x14ac:dyDescent="0.2">
      <c r="B1927" s="54"/>
    </row>
    <row r="1928" spans="2:2" x14ac:dyDescent="0.2">
      <c r="B1928" s="54"/>
    </row>
    <row r="1929" spans="2:2" x14ac:dyDescent="0.2">
      <c r="B1929" s="54"/>
    </row>
    <row r="1930" spans="2:2" x14ac:dyDescent="0.2">
      <c r="B1930" s="54"/>
    </row>
    <row r="1931" spans="2:2" x14ac:dyDescent="0.2">
      <c r="B1931" s="54"/>
    </row>
    <row r="1932" spans="2:2" x14ac:dyDescent="0.2">
      <c r="B1932" s="54"/>
    </row>
    <row r="1933" spans="2:2" x14ac:dyDescent="0.2">
      <c r="B1933" s="54"/>
    </row>
    <row r="1934" spans="2:2" x14ac:dyDescent="0.2">
      <c r="B1934" s="54"/>
    </row>
    <row r="1935" spans="2:2" x14ac:dyDescent="0.2">
      <c r="B1935" s="54"/>
    </row>
    <row r="1936" spans="2:2" x14ac:dyDescent="0.2">
      <c r="B1936" s="54"/>
    </row>
    <row r="1937" spans="2:2" x14ac:dyDescent="0.2">
      <c r="B1937" s="54"/>
    </row>
    <row r="1938" spans="2:2" x14ac:dyDescent="0.2">
      <c r="B1938" s="54"/>
    </row>
    <row r="1939" spans="2:2" x14ac:dyDescent="0.2">
      <c r="B1939" s="54"/>
    </row>
    <row r="1940" spans="2:2" x14ac:dyDescent="0.2">
      <c r="B1940" s="54"/>
    </row>
    <row r="1941" spans="2:2" x14ac:dyDescent="0.2">
      <c r="B1941" s="54"/>
    </row>
    <row r="1942" spans="2:2" x14ac:dyDescent="0.2">
      <c r="B1942" s="54"/>
    </row>
    <row r="1943" spans="2:2" x14ac:dyDescent="0.2">
      <c r="B1943" s="54"/>
    </row>
    <row r="1944" spans="2:2" x14ac:dyDescent="0.2">
      <c r="B1944" s="54"/>
    </row>
    <row r="1945" spans="2:2" x14ac:dyDescent="0.2">
      <c r="B1945" s="54"/>
    </row>
    <row r="1946" spans="2:2" x14ac:dyDescent="0.2">
      <c r="B1946" s="54"/>
    </row>
    <row r="1947" spans="2:2" x14ac:dyDescent="0.2">
      <c r="B1947" s="54"/>
    </row>
    <row r="1948" spans="2:2" x14ac:dyDescent="0.2">
      <c r="B1948" s="54"/>
    </row>
    <row r="1949" spans="2:2" x14ac:dyDescent="0.2">
      <c r="B1949" s="54"/>
    </row>
    <row r="1950" spans="2:2" x14ac:dyDescent="0.2">
      <c r="B1950" s="54"/>
    </row>
    <row r="1951" spans="2:2" x14ac:dyDescent="0.2">
      <c r="B1951" s="54"/>
    </row>
    <row r="1952" spans="2:2" x14ac:dyDescent="0.2">
      <c r="B1952" s="54"/>
    </row>
    <row r="1953" spans="2:2" x14ac:dyDescent="0.2">
      <c r="B1953" s="54"/>
    </row>
    <row r="1954" spans="2:2" x14ac:dyDescent="0.2">
      <c r="B1954" s="54"/>
    </row>
    <row r="1955" spans="2:2" x14ac:dyDescent="0.2">
      <c r="B1955" s="54"/>
    </row>
    <row r="1956" spans="2:2" x14ac:dyDescent="0.2">
      <c r="B1956" s="54"/>
    </row>
    <row r="1957" spans="2:2" x14ac:dyDescent="0.2">
      <c r="B1957" s="54"/>
    </row>
    <row r="1958" spans="2:2" x14ac:dyDescent="0.2">
      <c r="B1958" s="54"/>
    </row>
    <row r="1959" spans="2:2" x14ac:dyDescent="0.2">
      <c r="B1959" s="54"/>
    </row>
    <row r="1960" spans="2:2" x14ac:dyDescent="0.2">
      <c r="B1960" s="54"/>
    </row>
    <row r="1961" spans="2:2" x14ac:dyDescent="0.2">
      <c r="B1961" s="54"/>
    </row>
    <row r="1962" spans="2:2" x14ac:dyDescent="0.2">
      <c r="B1962" s="54"/>
    </row>
    <row r="1963" spans="2:2" x14ac:dyDescent="0.2">
      <c r="B1963" s="54"/>
    </row>
    <row r="1964" spans="2:2" x14ac:dyDescent="0.2">
      <c r="B1964" s="54"/>
    </row>
    <row r="1965" spans="2:2" x14ac:dyDescent="0.2">
      <c r="B1965" s="54"/>
    </row>
    <row r="1966" spans="2:2" x14ac:dyDescent="0.2">
      <c r="B1966" s="54"/>
    </row>
    <row r="1967" spans="2:2" x14ac:dyDescent="0.2">
      <c r="B1967" s="54"/>
    </row>
    <row r="1968" spans="2:2" x14ac:dyDescent="0.2">
      <c r="B1968" s="54"/>
    </row>
    <row r="1969" spans="2:2" x14ac:dyDescent="0.2">
      <c r="B1969" s="54"/>
    </row>
    <row r="1970" spans="2:2" x14ac:dyDescent="0.2">
      <c r="B1970" s="54"/>
    </row>
    <row r="1971" spans="2:2" x14ac:dyDescent="0.2">
      <c r="B1971" s="54"/>
    </row>
    <row r="1972" spans="2:2" x14ac:dyDescent="0.2">
      <c r="B1972" s="54"/>
    </row>
    <row r="1973" spans="2:2" x14ac:dyDescent="0.2">
      <c r="B1973" s="54"/>
    </row>
    <row r="1974" spans="2:2" x14ac:dyDescent="0.2">
      <c r="B1974" s="54"/>
    </row>
    <row r="1975" spans="2:2" x14ac:dyDescent="0.2">
      <c r="B1975" s="54"/>
    </row>
    <row r="1976" spans="2:2" x14ac:dyDescent="0.2">
      <c r="B1976" s="54"/>
    </row>
    <row r="1977" spans="2:2" x14ac:dyDescent="0.2">
      <c r="B1977" s="54"/>
    </row>
    <row r="1978" spans="2:2" x14ac:dyDescent="0.2">
      <c r="B1978" s="54"/>
    </row>
    <row r="1979" spans="2:2" x14ac:dyDescent="0.2">
      <c r="B1979" s="54"/>
    </row>
    <row r="1980" spans="2:2" x14ac:dyDescent="0.2">
      <c r="B1980" s="54"/>
    </row>
    <row r="1981" spans="2:2" x14ac:dyDescent="0.2">
      <c r="B1981" s="54"/>
    </row>
    <row r="1982" spans="2:2" x14ac:dyDescent="0.2">
      <c r="B1982" s="54"/>
    </row>
    <row r="1983" spans="2:2" x14ac:dyDescent="0.2">
      <c r="B1983" s="54"/>
    </row>
    <row r="1984" spans="2:2" x14ac:dyDescent="0.2">
      <c r="B1984" s="54"/>
    </row>
    <row r="1985" spans="2:2" x14ac:dyDescent="0.2">
      <c r="B1985" s="54"/>
    </row>
    <row r="1986" spans="2:2" x14ac:dyDescent="0.2">
      <c r="B1986" s="54"/>
    </row>
    <row r="1987" spans="2:2" x14ac:dyDescent="0.2">
      <c r="B1987" s="54"/>
    </row>
    <row r="1988" spans="2:2" x14ac:dyDescent="0.2">
      <c r="B1988" s="54"/>
    </row>
    <row r="1989" spans="2:2" x14ac:dyDescent="0.2">
      <c r="B1989" s="54"/>
    </row>
    <row r="1990" spans="2:2" x14ac:dyDescent="0.2">
      <c r="B1990" s="54"/>
    </row>
    <row r="1991" spans="2:2" x14ac:dyDescent="0.2">
      <c r="B1991" s="54"/>
    </row>
    <row r="1992" spans="2:2" x14ac:dyDescent="0.2">
      <c r="B1992" s="54"/>
    </row>
    <row r="1993" spans="2:2" x14ac:dyDescent="0.2">
      <c r="B1993" s="54"/>
    </row>
    <row r="1994" spans="2:2" x14ac:dyDescent="0.2">
      <c r="B1994" s="54"/>
    </row>
    <row r="1995" spans="2:2" x14ac:dyDescent="0.2">
      <c r="B1995" s="54"/>
    </row>
    <row r="1996" spans="2:2" x14ac:dyDescent="0.2">
      <c r="B1996" s="54"/>
    </row>
    <row r="1997" spans="2:2" x14ac:dyDescent="0.2">
      <c r="B1997" s="54"/>
    </row>
    <row r="1998" spans="2:2" x14ac:dyDescent="0.2">
      <c r="B1998" s="54"/>
    </row>
    <row r="1999" spans="2:2" x14ac:dyDescent="0.2">
      <c r="B1999" s="54"/>
    </row>
    <row r="2000" spans="2:2" x14ac:dyDescent="0.2">
      <c r="B2000" s="54"/>
    </row>
    <row r="2001" spans="2:2" x14ac:dyDescent="0.2">
      <c r="B2001" s="54"/>
    </row>
    <row r="2002" spans="2:2" x14ac:dyDescent="0.2">
      <c r="B2002" s="54"/>
    </row>
    <row r="2003" spans="2:2" x14ac:dyDescent="0.2">
      <c r="B2003" s="54"/>
    </row>
    <row r="2004" spans="2:2" x14ac:dyDescent="0.2">
      <c r="B2004" s="54"/>
    </row>
    <row r="2005" spans="2:2" x14ac:dyDescent="0.2">
      <c r="B2005" s="54"/>
    </row>
    <row r="2006" spans="2:2" x14ac:dyDescent="0.2">
      <c r="B2006" s="54"/>
    </row>
    <row r="2007" spans="2:2" x14ac:dyDescent="0.2">
      <c r="B2007" s="54"/>
    </row>
    <row r="2008" spans="2:2" x14ac:dyDescent="0.2">
      <c r="B2008" s="54"/>
    </row>
    <row r="2009" spans="2:2" x14ac:dyDescent="0.2">
      <c r="B2009" s="54"/>
    </row>
    <row r="2010" spans="2:2" x14ac:dyDescent="0.2">
      <c r="B2010" s="54"/>
    </row>
    <row r="2011" spans="2:2" x14ac:dyDescent="0.2">
      <c r="B2011" s="54"/>
    </row>
    <row r="2012" spans="2:2" x14ac:dyDescent="0.2">
      <c r="B2012" s="54"/>
    </row>
    <row r="2013" spans="2:2" x14ac:dyDescent="0.2">
      <c r="B2013" s="54"/>
    </row>
    <row r="2014" spans="2:2" x14ac:dyDescent="0.2">
      <c r="B2014" s="54"/>
    </row>
    <row r="2015" spans="2:2" x14ac:dyDescent="0.2">
      <c r="B2015" s="54"/>
    </row>
    <row r="2016" spans="2:2" x14ac:dyDescent="0.2">
      <c r="B2016" s="54"/>
    </row>
    <row r="2017" spans="2:2" x14ac:dyDescent="0.2">
      <c r="B2017" s="54"/>
    </row>
    <row r="2018" spans="2:2" x14ac:dyDescent="0.2">
      <c r="B2018" s="54"/>
    </row>
    <row r="2019" spans="2:2" x14ac:dyDescent="0.2">
      <c r="B2019" s="54"/>
    </row>
    <row r="2020" spans="2:2" x14ac:dyDescent="0.2">
      <c r="B2020" s="54"/>
    </row>
    <row r="2021" spans="2:2" x14ac:dyDescent="0.2">
      <c r="B2021" s="54"/>
    </row>
    <row r="2022" spans="2:2" x14ac:dyDescent="0.2">
      <c r="B2022" s="54"/>
    </row>
    <row r="2023" spans="2:2" x14ac:dyDescent="0.2">
      <c r="B2023" s="54"/>
    </row>
    <row r="2024" spans="2:2" x14ac:dyDescent="0.2">
      <c r="B2024" s="54"/>
    </row>
    <row r="2025" spans="2:2" x14ac:dyDescent="0.2">
      <c r="B2025" s="54"/>
    </row>
    <row r="2026" spans="2:2" x14ac:dyDescent="0.2">
      <c r="B2026" s="54"/>
    </row>
    <row r="2027" spans="2:2" x14ac:dyDescent="0.2">
      <c r="B2027" s="54"/>
    </row>
    <row r="2028" spans="2:2" x14ac:dyDescent="0.2">
      <c r="B2028" s="54"/>
    </row>
    <row r="2029" spans="2:2" x14ac:dyDescent="0.2">
      <c r="B2029" s="54"/>
    </row>
    <row r="2030" spans="2:2" x14ac:dyDescent="0.2">
      <c r="B2030" s="54"/>
    </row>
    <row r="2031" spans="2:2" x14ac:dyDescent="0.2">
      <c r="B2031" s="54"/>
    </row>
    <row r="2032" spans="2:2" x14ac:dyDescent="0.2">
      <c r="B2032" s="54"/>
    </row>
    <row r="2033" spans="2:2" x14ac:dyDescent="0.2">
      <c r="B2033" s="54"/>
    </row>
    <row r="2034" spans="2:2" x14ac:dyDescent="0.2">
      <c r="B2034" s="54"/>
    </row>
    <row r="2035" spans="2:2" x14ac:dyDescent="0.2">
      <c r="B2035" s="54"/>
    </row>
    <row r="2036" spans="2:2" x14ac:dyDescent="0.2">
      <c r="B2036" s="54"/>
    </row>
    <row r="2037" spans="2:2" x14ac:dyDescent="0.2">
      <c r="B2037" s="54"/>
    </row>
    <row r="2038" spans="2:2" x14ac:dyDescent="0.2">
      <c r="B2038" s="54"/>
    </row>
    <row r="2039" spans="2:2" x14ac:dyDescent="0.2">
      <c r="B2039" s="54"/>
    </row>
    <row r="2040" spans="2:2" x14ac:dyDescent="0.2">
      <c r="B2040" s="54"/>
    </row>
    <row r="2041" spans="2:2" x14ac:dyDescent="0.2">
      <c r="B2041" s="54"/>
    </row>
    <row r="2042" spans="2:2" x14ac:dyDescent="0.2">
      <c r="B2042" s="54"/>
    </row>
    <row r="2043" spans="2:2" x14ac:dyDescent="0.2">
      <c r="B2043" s="54"/>
    </row>
    <row r="2044" spans="2:2" x14ac:dyDescent="0.2">
      <c r="B2044" s="54"/>
    </row>
    <row r="2045" spans="2:2" x14ac:dyDescent="0.2">
      <c r="B2045" s="54"/>
    </row>
    <row r="2046" spans="2:2" x14ac:dyDescent="0.2">
      <c r="B2046" s="54"/>
    </row>
    <row r="2047" spans="2:2" x14ac:dyDescent="0.2">
      <c r="B2047" s="54"/>
    </row>
    <row r="2048" spans="2:2" x14ac:dyDescent="0.2">
      <c r="B2048" s="54"/>
    </row>
    <row r="2049" spans="2:2" x14ac:dyDescent="0.2">
      <c r="B2049" s="54"/>
    </row>
    <row r="2050" spans="2:2" x14ac:dyDescent="0.2">
      <c r="B2050" s="54"/>
    </row>
    <row r="2051" spans="2:2" x14ac:dyDescent="0.2">
      <c r="B2051" s="54"/>
    </row>
    <row r="2052" spans="2:2" x14ac:dyDescent="0.2">
      <c r="B2052" s="54"/>
    </row>
    <row r="2053" spans="2:2" x14ac:dyDescent="0.2">
      <c r="B2053" s="54"/>
    </row>
    <row r="2054" spans="2:2" x14ac:dyDescent="0.2">
      <c r="B2054" s="54"/>
    </row>
    <row r="2055" spans="2:2" x14ac:dyDescent="0.2">
      <c r="B2055" s="54"/>
    </row>
    <row r="2056" spans="2:2" x14ac:dyDescent="0.2">
      <c r="B2056" s="54"/>
    </row>
    <row r="2057" spans="2:2" x14ac:dyDescent="0.2">
      <c r="B2057" s="54"/>
    </row>
    <row r="2058" spans="2:2" x14ac:dyDescent="0.2">
      <c r="B2058" s="54"/>
    </row>
    <row r="2059" spans="2:2" x14ac:dyDescent="0.2">
      <c r="B2059" s="54"/>
    </row>
    <row r="2060" spans="2:2" x14ac:dyDescent="0.2">
      <c r="B2060" s="54"/>
    </row>
    <row r="2061" spans="2:2" x14ac:dyDescent="0.2">
      <c r="B2061" s="54"/>
    </row>
    <row r="2062" spans="2:2" x14ac:dyDescent="0.2">
      <c r="B2062" s="54"/>
    </row>
    <row r="2063" spans="2:2" x14ac:dyDescent="0.2">
      <c r="B2063" s="54"/>
    </row>
    <row r="2064" spans="2:2" x14ac:dyDescent="0.2">
      <c r="B2064" s="54"/>
    </row>
    <row r="2065" spans="2:2" x14ac:dyDescent="0.2">
      <c r="B2065" s="54"/>
    </row>
    <row r="2066" spans="2:2" x14ac:dyDescent="0.2">
      <c r="B2066" s="54"/>
    </row>
    <row r="2067" spans="2:2" x14ac:dyDescent="0.2">
      <c r="B2067" s="54"/>
    </row>
    <row r="2068" spans="2:2" x14ac:dyDescent="0.2">
      <c r="B2068" s="54"/>
    </row>
    <row r="2069" spans="2:2" x14ac:dyDescent="0.2">
      <c r="B2069" s="54"/>
    </row>
    <row r="2070" spans="2:2" x14ac:dyDescent="0.2">
      <c r="B2070" s="54"/>
    </row>
    <row r="2071" spans="2:2" x14ac:dyDescent="0.2">
      <c r="B2071" s="54"/>
    </row>
    <row r="2072" spans="2:2" x14ac:dyDescent="0.2">
      <c r="B2072" s="54"/>
    </row>
    <row r="2073" spans="2:2" x14ac:dyDescent="0.2">
      <c r="B2073" s="54"/>
    </row>
    <row r="2074" spans="2:2" x14ac:dyDescent="0.2">
      <c r="B2074" s="54"/>
    </row>
    <row r="2075" spans="2:2" x14ac:dyDescent="0.2">
      <c r="B2075" s="54"/>
    </row>
    <row r="2076" spans="2:2" x14ac:dyDescent="0.2">
      <c r="B2076" s="54"/>
    </row>
    <row r="2077" spans="2:2" x14ac:dyDescent="0.2">
      <c r="B2077" s="54"/>
    </row>
    <row r="2078" spans="2:2" x14ac:dyDescent="0.2">
      <c r="B2078" s="54"/>
    </row>
    <row r="2079" spans="2:2" x14ac:dyDescent="0.2">
      <c r="B2079" s="54"/>
    </row>
    <row r="2080" spans="2:2" x14ac:dyDescent="0.2">
      <c r="B2080" s="54"/>
    </row>
    <row r="2081" spans="2:2" x14ac:dyDescent="0.2">
      <c r="B2081" s="54"/>
    </row>
    <row r="2082" spans="2:2" x14ac:dyDescent="0.2">
      <c r="B2082" s="54"/>
    </row>
    <row r="2083" spans="2:2" x14ac:dyDescent="0.2">
      <c r="B2083" s="54"/>
    </row>
    <row r="2084" spans="2:2" x14ac:dyDescent="0.2">
      <c r="B2084" s="54"/>
    </row>
    <row r="2085" spans="2:2" x14ac:dyDescent="0.2">
      <c r="B2085" s="54"/>
    </row>
    <row r="2086" spans="2:2" x14ac:dyDescent="0.2">
      <c r="B2086" s="54"/>
    </row>
    <row r="2087" spans="2:2" x14ac:dyDescent="0.2">
      <c r="B2087" s="54"/>
    </row>
    <row r="2088" spans="2:2" x14ac:dyDescent="0.2">
      <c r="B2088" s="54"/>
    </row>
    <row r="2089" spans="2:2" x14ac:dyDescent="0.2">
      <c r="B2089" s="54"/>
    </row>
    <row r="2090" spans="2:2" x14ac:dyDescent="0.2">
      <c r="B2090" s="54"/>
    </row>
    <row r="2091" spans="2:2" x14ac:dyDescent="0.2">
      <c r="B2091" s="54"/>
    </row>
    <row r="2092" spans="2:2" x14ac:dyDescent="0.2">
      <c r="B2092" s="54"/>
    </row>
    <row r="2093" spans="2:2" x14ac:dyDescent="0.2">
      <c r="B2093" s="54"/>
    </row>
    <row r="2094" spans="2:2" x14ac:dyDescent="0.2">
      <c r="B2094" s="54"/>
    </row>
    <row r="2095" spans="2:2" x14ac:dyDescent="0.2">
      <c r="B2095" s="54"/>
    </row>
    <row r="2096" spans="2:2" x14ac:dyDescent="0.2">
      <c r="B2096" s="54"/>
    </row>
    <row r="2097" spans="2:2" x14ac:dyDescent="0.2">
      <c r="B2097" s="54"/>
    </row>
    <row r="2098" spans="2:2" x14ac:dyDescent="0.2">
      <c r="B2098" s="54"/>
    </row>
    <row r="2099" spans="2:2" x14ac:dyDescent="0.2">
      <c r="B2099" s="54"/>
    </row>
    <row r="2100" spans="2:2" x14ac:dyDescent="0.2">
      <c r="B2100" s="54"/>
    </row>
    <row r="2101" spans="2:2" x14ac:dyDescent="0.2">
      <c r="B2101" s="54"/>
    </row>
    <row r="2102" spans="2:2" x14ac:dyDescent="0.2">
      <c r="B2102" s="54"/>
    </row>
    <row r="2103" spans="2:2" x14ac:dyDescent="0.2">
      <c r="B2103" s="54"/>
    </row>
    <row r="2104" spans="2:2" x14ac:dyDescent="0.2">
      <c r="B2104" s="54"/>
    </row>
    <row r="2105" spans="2:2" x14ac:dyDescent="0.2">
      <c r="B2105" s="54"/>
    </row>
    <row r="2106" spans="2:2" x14ac:dyDescent="0.2">
      <c r="B2106" s="54"/>
    </row>
    <row r="2107" spans="2:2" x14ac:dyDescent="0.2">
      <c r="B2107" s="54"/>
    </row>
    <row r="2108" spans="2:2" x14ac:dyDescent="0.2">
      <c r="B2108" s="54"/>
    </row>
    <row r="2109" spans="2:2" x14ac:dyDescent="0.2">
      <c r="B2109" s="54"/>
    </row>
    <row r="2110" spans="2:2" x14ac:dyDescent="0.2">
      <c r="B2110" s="54"/>
    </row>
    <row r="2111" spans="2:2" x14ac:dyDescent="0.2">
      <c r="B2111" s="54"/>
    </row>
    <row r="2112" spans="2:2" x14ac:dyDescent="0.2">
      <c r="B2112" s="54"/>
    </row>
    <row r="2113" spans="2:2" x14ac:dyDescent="0.2">
      <c r="B2113" s="54"/>
    </row>
    <row r="2114" spans="2:2" x14ac:dyDescent="0.2">
      <c r="B2114" s="54"/>
    </row>
    <row r="2115" spans="2:2" x14ac:dyDescent="0.2">
      <c r="B2115" s="54"/>
    </row>
    <row r="2116" spans="2:2" x14ac:dyDescent="0.2">
      <c r="B2116" s="54"/>
    </row>
    <row r="2117" spans="2:2" x14ac:dyDescent="0.2">
      <c r="B2117" s="54"/>
    </row>
    <row r="2118" spans="2:2" x14ac:dyDescent="0.2">
      <c r="B2118" s="54"/>
    </row>
    <row r="2119" spans="2:2" x14ac:dyDescent="0.2">
      <c r="B2119" s="54"/>
    </row>
    <row r="2120" spans="2:2" x14ac:dyDescent="0.2">
      <c r="B2120" s="54"/>
    </row>
    <row r="2121" spans="2:2" x14ac:dyDescent="0.2">
      <c r="B2121" s="54"/>
    </row>
    <row r="2122" spans="2:2" x14ac:dyDescent="0.2">
      <c r="B2122" s="54"/>
    </row>
    <row r="2123" spans="2:2" x14ac:dyDescent="0.2">
      <c r="B2123" s="54"/>
    </row>
    <row r="2124" spans="2:2" x14ac:dyDescent="0.2">
      <c r="B2124" s="54"/>
    </row>
    <row r="2125" spans="2:2" x14ac:dyDescent="0.2">
      <c r="B2125" s="54"/>
    </row>
    <row r="2126" spans="2:2" x14ac:dyDescent="0.2">
      <c r="B2126" s="54"/>
    </row>
    <row r="2127" spans="2:2" x14ac:dyDescent="0.2">
      <c r="B2127" s="54"/>
    </row>
    <row r="2128" spans="2:2" x14ac:dyDescent="0.2">
      <c r="B2128" s="54"/>
    </row>
    <row r="2129" spans="2:2" x14ac:dyDescent="0.2">
      <c r="B2129" s="54"/>
    </row>
    <row r="2130" spans="2:2" x14ac:dyDescent="0.2">
      <c r="B2130" s="54"/>
    </row>
    <row r="2131" spans="2:2" x14ac:dyDescent="0.2">
      <c r="B2131" s="54"/>
    </row>
    <row r="2132" spans="2:2" x14ac:dyDescent="0.2">
      <c r="B2132" s="54"/>
    </row>
    <row r="2133" spans="2:2" x14ac:dyDescent="0.2">
      <c r="B2133" s="54"/>
    </row>
    <row r="2134" spans="2:2" x14ac:dyDescent="0.2">
      <c r="B2134" s="54"/>
    </row>
    <row r="2135" spans="2:2" x14ac:dyDescent="0.2">
      <c r="B2135" s="54"/>
    </row>
    <row r="2136" spans="2:2" x14ac:dyDescent="0.2">
      <c r="B2136" s="54"/>
    </row>
    <row r="2137" spans="2:2" x14ac:dyDescent="0.2">
      <c r="B2137" s="54"/>
    </row>
    <row r="2138" spans="2:2" x14ac:dyDescent="0.2">
      <c r="B2138" s="54"/>
    </row>
    <row r="2139" spans="2:2" x14ac:dyDescent="0.2">
      <c r="B2139" s="54"/>
    </row>
    <row r="2140" spans="2:2" x14ac:dyDescent="0.2">
      <c r="B2140" s="54"/>
    </row>
    <row r="2141" spans="2:2" x14ac:dyDescent="0.2">
      <c r="B2141" s="54"/>
    </row>
    <row r="2142" spans="2:2" x14ac:dyDescent="0.2">
      <c r="B2142" s="54"/>
    </row>
    <row r="2143" spans="2:2" x14ac:dyDescent="0.2">
      <c r="B2143" s="54"/>
    </row>
    <row r="2144" spans="2:2" x14ac:dyDescent="0.2">
      <c r="B2144" s="54"/>
    </row>
    <row r="2145" spans="2:2" x14ac:dyDescent="0.2">
      <c r="B2145" s="54"/>
    </row>
    <row r="2146" spans="2:2" x14ac:dyDescent="0.2">
      <c r="B2146" s="54"/>
    </row>
    <row r="2147" spans="2:2" x14ac:dyDescent="0.2">
      <c r="B2147" s="54"/>
    </row>
    <row r="2148" spans="2:2" x14ac:dyDescent="0.2">
      <c r="B2148" s="54"/>
    </row>
    <row r="2149" spans="2:2" x14ac:dyDescent="0.2">
      <c r="B2149" s="54"/>
    </row>
    <row r="2150" spans="2:2" x14ac:dyDescent="0.2">
      <c r="B2150" s="54"/>
    </row>
    <row r="2151" spans="2:2" x14ac:dyDescent="0.2">
      <c r="B2151" s="54"/>
    </row>
    <row r="2152" spans="2:2" x14ac:dyDescent="0.2">
      <c r="B2152" s="54"/>
    </row>
    <row r="2153" spans="2:2" x14ac:dyDescent="0.2">
      <c r="B2153" s="54"/>
    </row>
    <row r="2154" spans="2:2" x14ac:dyDescent="0.2">
      <c r="B2154" s="54"/>
    </row>
    <row r="2155" spans="2:2" x14ac:dyDescent="0.2">
      <c r="B2155" s="54"/>
    </row>
    <row r="2156" spans="2:2" x14ac:dyDescent="0.2">
      <c r="B2156" s="54"/>
    </row>
    <row r="2157" spans="2:2" x14ac:dyDescent="0.2">
      <c r="B2157" s="54"/>
    </row>
    <row r="2158" spans="2:2" x14ac:dyDescent="0.2">
      <c r="B2158" s="54"/>
    </row>
    <row r="2159" spans="2:2" x14ac:dyDescent="0.2">
      <c r="B2159" s="54"/>
    </row>
    <row r="2160" spans="2:2" x14ac:dyDescent="0.2">
      <c r="B2160" s="54"/>
    </row>
    <row r="2161" spans="2:2" x14ac:dyDescent="0.2">
      <c r="B2161" s="54"/>
    </row>
    <row r="2162" spans="2:2" x14ac:dyDescent="0.2">
      <c r="B2162" s="54"/>
    </row>
    <row r="2163" spans="2:2" x14ac:dyDescent="0.2">
      <c r="B2163" s="54"/>
    </row>
    <row r="2164" spans="2:2" x14ac:dyDescent="0.2">
      <c r="B2164" s="54"/>
    </row>
    <row r="2165" spans="2:2" x14ac:dyDescent="0.2">
      <c r="B2165" s="54"/>
    </row>
    <row r="2166" spans="2:2" x14ac:dyDescent="0.2">
      <c r="B2166" s="54"/>
    </row>
    <row r="2167" spans="2:2" x14ac:dyDescent="0.2">
      <c r="B2167" s="54"/>
    </row>
    <row r="2168" spans="2:2" x14ac:dyDescent="0.2">
      <c r="B2168" s="54"/>
    </row>
    <row r="2169" spans="2:2" x14ac:dyDescent="0.2">
      <c r="B2169" s="54"/>
    </row>
    <row r="2170" spans="2:2" x14ac:dyDescent="0.2">
      <c r="B2170" s="54"/>
    </row>
    <row r="2171" spans="2:2" x14ac:dyDescent="0.2">
      <c r="B2171" s="54"/>
    </row>
    <row r="2172" spans="2:2" x14ac:dyDescent="0.2">
      <c r="B2172" s="54"/>
    </row>
    <row r="2173" spans="2:2" x14ac:dyDescent="0.2">
      <c r="B2173" s="54"/>
    </row>
    <row r="2174" spans="2:2" x14ac:dyDescent="0.2">
      <c r="B2174" s="54"/>
    </row>
    <row r="2175" spans="2:2" x14ac:dyDescent="0.2">
      <c r="B2175" s="54"/>
    </row>
    <row r="2176" spans="2:2" x14ac:dyDescent="0.2">
      <c r="B2176" s="54"/>
    </row>
    <row r="2177" spans="2:2" x14ac:dyDescent="0.2">
      <c r="B2177" s="54"/>
    </row>
    <row r="2178" spans="2:2" x14ac:dyDescent="0.2">
      <c r="B2178" s="54"/>
    </row>
    <row r="2179" spans="2:2" x14ac:dyDescent="0.2">
      <c r="B2179" s="54"/>
    </row>
    <row r="2180" spans="2:2" x14ac:dyDescent="0.2">
      <c r="B2180" s="54"/>
    </row>
    <row r="2181" spans="2:2" x14ac:dyDescent="0.2">
      <c r="B2181" s="54"/>
    </row>
    <row r="2182" spans="2:2" x14ac:dyDescent="0.2">
      <c r="B2182" s="54"/>
    </row>
    <row r="2183" spans="2:2" x14ac:dyDescent="0.2">
      <c r="B2183" s="54"/>
    </row>
    <row r="2184" spans="2:2" x14ac:dyDescent="0.2">
      <c r="B2184" s="54"/>
    </row>
    <row r="2185" spans="2:2" x14ac:dyDescent="0.2">
      <c r="B2185" s="54"/>
    </row>
    <row r="2186" spans="2:2" x14ac:dyDescent="0.2">
      <c r="B2186" s="54"/>
    </row>
    <row r="2187" spans="2:2" x14ac:dyDescent="0.2">
      <c r="B2187" s="54"/>
    </row>
    <row r="2188" spans="2:2" x14ac:dyDescent="0.2">
      <c r="B2188" s="54"/>
    </row>
    <row r="2189" spans="2:2" x14ac:dyDescent="0.2">
      <c r="B2189" s="54"/>
    </row>
    <row r="2190" spans="2:2" x14ac:dyDescent="0.2">
      <c r="B2190" s="54"/>
    </row>
    <row r="2191" spans="2:2" x14ac:dyDescent="0.2">
      <c r="B2191" s="54"/>
    </row>
    <row r="2192" spans="2:2" x14ac:dyDescent="0.2">
      <c r="B2192" s="54"/>
    </row>
    <row r="2193" spans="2:2" x14ac:dyDescent="0.2">
      <c r="B2193" s="54"/>
    </row>
    <row r="2194" spans="2:2" x14ac:dyDescent="0.2">
      <c r="B2194" s="54"/>
    </row>
    <row r="2195" spans="2:2" x14ac:dyDescent="0.2">
      <c r="B2195" s="54"/>
    </row>
    <row r="2196" spans="2:2" x14ac:dyDescent="0.2">
      <c r="B2196" s="54"/>
    </row>
    <row r="2197" spans="2:2" x14ac:dyDescent="0.2">
      <c r="B2197" s="54"/>
    </row>
    <row r="2198" spans="2:2" x14ac:dyDescent="0.2">
      <c r="B2198" s="54"/>
    </row>
    <row r="2199" spans="2:2" x14ac:dyDescent="0.2">
      <c r="B2199" s="54"/>
    </row>
    <row r="2200" spans="2:2" x14ac:dyDescent="0.2">
      <c r="B2200" s="54"/>
    </row>
    <row r="2201" spans="2:2" x14ac:dyDescent="0.2">
      <c r="B2201" s="54"/>
    </row>
    <row r="2202" spans="2:2" x14ac:dyDescent="0.2">
      <c r="B2202" s="54"/>
    </row>
    <row r="2203" spans="2:2" x14ac:dyDescent="0.2">
      <c r="B2203" s="54"/>
    </row>
    <row r="2204" spans="2:2" x14ac:dyDescent="0.2">
      <c r="B2204" s="54"/>
    </row>
    <row r="2205" spans="2:2" x14ac:dyDescent="0.2">
      <c r="B2205" s="54"/>
    </row>
    <row r="2206" spans="2:2" x14ac:dyDescent="0.2">
      <c r="B2206" s="54"/>
    </row>
    <row r="2207" spans="2:2" x14ac:dyDescent="0.2">
      <c r="B2207" s="54"/>
    </row>
    <row r="2208" spans="2:2" x14ac:dyDescent="0.2">
      <c r="B2208" s="54"/>
    </row>
    <row r="2209" spans="2:2" x14ac:dyDescent="0.2">
      <c r="B2209" s="54"/>
    </row>
    <row r="2210" spans="2:2" x14ac:dyDescent="0.2">
      <c r="B2210" s="54"/>
    </row>
    <row r="2211" spans="2:2" x14ac:dyDescent="0.2">
      <c r="B2211" s="54"/>
    </row>
    <row r="2212" spans="2:2" x14ac:dyDescent="0.2">
      <c r="B2212" s="54"/>
    </row>
    <row r="2213" spans="2:2" x14ac:dyDescent="0.2">
      <c r="B2213" s="54"/>
    </row>
    <row r="2214" spans="2:2" x14ac:dyDescent="0.2">
      <c r="B2214" s="54"/>
    </row>
    <row r="2215" spans="2:2" x14ac:dyDescent="0.2">
      <c r="B2215" s="54"/>
    </row>
    <row r="2216" spans="2:2" x14ac:dyDescent="0.2">
      <c r="B2216" s="54"/>
    </row>
    <row r="2217" spans="2:2" x14ac:dyDescent="0.2">
      <c r="B2217" s="54"/>
    </row>
    <row r="2218" spans="2:2" x14ac:dyDescent="0.2">
      <c r="B2218" s="54"/>
    </row>
    <row r="2219" spans="2:2" x14ac:dyDescent="0.2">
      <c r="B2219" s="54"/>
    </row>
    <row r="2220" spans="2:2" x14ac:dyDescent="0.2">
      <c r="B2220" s="54"/>
    </row>
    <row r="2221" spans="2:2" x14ac:dyDescent="0.2">
      <c r="B2221" s="54"/>
    </row>
    <row r="2222" spans="2:2" x14ac:dyDescent="0.2">
      <c r="B2222" s="54"/>
    </row>
    <row r="2223" spans="2:2" x14ac:dyDescent="0.2">
      <c r="B2223" s="54"/>
    </row>
    <row r="2224" spans="2:2" x14ac:dyDescent="0.2">
      <c r="B2224" s="54"/>
    </row>
    <row r="2225" spans="2:2" x14ac:dyDescent="0.2">
      <c r="B2225" s="54"/>
    </row>
    <row r="2226" spans="2:2" x14ac:dyDescent="0.2">
      <c r="B2226" s="54"/>
    </row>
    <row r="2227" spans="2:2" x14ac:dyDescent="0.2">
      <c r="B2227" s="54"/>
    </row>
    <row r="2228" spans="2:2" x14ac:dyDescent="0.2">
      <c r="B2228" s="54"/>
    </row>
    <row r="2229" spans="2:2" x14ac:dyDescent="0.2">
      <c r="B2229" s="54"/>
    </row>
    <row r="2230" spans="2:2" x14ac:dyDescent="0.2">
      <c r="B2230" s="54"/>
    </row>
    <row r="2231" spans="2:2" x14ac:dyDescent="0.2">
      <c r="B2231" s="54"/>
    </row>
    <row r="2232" spans="2:2" x14ac:dyDescent="0.2">
      <c r="B2232" s="54"/>
    </row>
    <row r="2233" spans="2:2" x14ac:dyDescent="0.2">
      <c r="B2233" s="54"/>
    </row>
    <row r="2234" spans="2:2" x14ac:dyDescent="0.2">
      <c r="B2234" s="54"/>
    </row>
    <row r="2235" spans="2:2" x14ac:dyDescent="0.2">
      <c r="B2235" s="54"/>
    </row>
    <row r="2236" spans="2:2" x14ac:dyDescent="0.2">
      <c r="B2236" s="54"/>
    </row>
    <row r="2237" spans="2:2" x14ac:dyDescent="0.2">
      <c r="B2237" s="54"/>
    </row>
    <row r="2238" spans="2:2" x14ac:dyDescent="0.2">
      <c r="B2238" s="54"/>
    </row>
    <row r="2239" spans="2:2" x14ac:dyDescent="0.2">
      <c r="B2239" s="54"/>
    </row>
    <row r="2240" spans="2:2" x14ac:dyDescent="0.2">
      <c r="B2240" s="54"/>
    </row>
    <row r="2241" spans="2:2" x14ac:dyDescent="0.2">
      <c r="B2241" s="54"/>
    </row>
    <row r="2242" spans="2:2" x14ac:dyDescent="0.2">
      <c r="B2242" s="54"/>
    </row>
    <row r="2243" spans="2:2" x14ac:dyDescent="0.2">
      <c r="B2243" s="54"/>
    </row>
    <row r="2244" spans="2:2" x14ac:dyDescent="0.2">
      <c r="B2244" s="54"/>
    </row>
    <row r="2245" spans="2:2" x14ac:dyDescent="0.2">
      <c r="B2245" s="54"/>
    </row>
    <row r="2246" spans="2:2" x14ac:dyDescent="0.2">
      <c r="B2246" s="54"/>
    </row>
    <row r="2247" spans="2:2" x14ac:dyDescent="0.2">
      <c r="B2247" s="54"/>
    </row>
    <row r="2248" spans="2:2" x14ac:dyDescent="0.2">
      <c r="B2248" s="54"/>
    </row>
    <row r="2249" spans="2:2" x14ac:dyDescent="0.2">
      <c r="B2249" s="54"/>
    </row>
    <row r="2250" spans="2:2" x14ac:dyDescent="0.2">
      <c r="B2250" s="54"/>
    </row>
    <row r="2251" spans="2:2" x14ac:dyDescent="0.2">
      <c r="B2251" s="54"/>
    </row>
    <row r="2252" spans="2:2" x14ac:dyDescent="0.2">
      <c r="B2252" s="54"/>
    </row>
    <row r="2253" spans="2:2" x14ac:dyDescent="0.2">
      <c r="B2253" s="54"/>
    </row>
    <row r="2254" spans="2:2" x14ac:dyDescent="0.2">
      <c r="B2254" s="54"/>
    </row>
    <row r="2255" spans="2:2" x14ac:dyDescent="0.2">
      <c r="B2255" s="54"/>
    </row>
    <row r="2256" spans="2:2" x14ac:dyDescent="0.2">
      <c r="B2256" s="54"/>
    </row>
    <row r="2257" spans="2:2" x14ac:dyDescent="0.2">
      <c r="B2257" s="54"/>
    </row>
    <row r="2258" spans="2:2" x14ac:dyDescent="0.2">
      <c r="B2258" s="54"/>
    </row>
    <row r="2259" spans="2:2" x14ac:dyDescent="0.2">
      <c r="B2259" s="54"/>
    </row>
    <row r="2260" spans="2:2" x14ac:dyDescent="0.2">
      <c r="B2260" s="54"/>
    </row>
    <row r="2261" spans="2:2" x14ac:dyDescent="0.2">
      <c r="B2261" s="54"/>
    </row>
    <row r="2262" spans="2:2" x14ac:dyDescent="0.2">
      <c r="B2262" s="54"/>
    </row>
    <row r="2263" spans="2:2" x14ac:dyDescent="0.2">
      <c r="B2263" s="54"/>
    </row>
    <row r="2264" spans="2:2" x14ac:dyDescent="0.2">
      <c r="B2264" s="54"/>
    </row>
    <row r="2265" spans="2:2" x14ac:dyDescent="0.2">
      <c r="B2265" s="54"/>
    </row>
    <row r="2266" spans="2:2" x14ac:dyDescent="0.2">
      <c r="B2266" s="54"/>
    </row>
    <row r="2267" spans="2:2" x14ac:dyDescent="0.2">
      <c r="B2267" s="54"/>
    </row>
    <row r="2268" spans="2:2" x14ac:dyDescent="0.2">
      <c r="B2268" s="54"/>
    </row>
    <row r="2269" spans="2:2" x14ac:dyDescent="0.2">
      <c r="B2269" s="54"/>
    </row>
    <row r="2270" spans="2:2" x14ac:dyDescent="0.2">
      <c r="B2270" s="54"/>
    </row>
    <row r="2271" spans="2:2" x14ac:dyDescent="0.2">
      <c r="B2271" s="54"/>
    </row>
    <row r="2272" spans="2:2" x14ac:dyDescent="0.2">
      <c r="B2272" s="54"/>
    </row>
    <row r="2273" spans="2:2" x14ac:dyDescent="0.2">
      <c r="B2273" s="54"/>
    </row>
    <row r="2274" spans="2:2" x14ac:dyDescent="0.2">
      <c r="B2274" s="54"/>
    </row>
    <row r="2275" spans="2:2" x14ac:dyDescent="0.2">
      <c r="B2275" s="54"/>
    </row>
    <row r="2276" spans="2:2" x14ac:dyDescent="0.2">
      <c r="B2276" s="54"/>
    </row>
    <row r="2277" spans="2:2" x14ac:dyDescent="0.2">
      <c r="B2277" s="54"/>
    </row>
    <row r="2278" spans="2:2" x14ac:dyDescent="0.2">
      <c r="B2278" s="54"/>
    </row>
    <row r="2279" spans="2:2" x14ac:dyDescent="0.2">
      <c r="B2279" s="54"/>
    </row>
    <row r="2280" spans="2:2" x14ac:dyDescent="0.2">
      <c r="B2280" s="54"/>
    </row>
    <row r="2281" spans="2:2" x14ac:dyDescent="0.2">
      <c r="B2281" s="54"/>
    </row>
    <row r="2282" spans="2:2" x14ac:dyDescent="0.2">
      <c r="B2282" s="54"/>
    </row>
    <row r="2283" spans="2:2" x14ac:dyDescent="0.2">
      <c r="B2283" s="54"/>
    </row>
    <row r="2284" spans="2:2" x14ac:dyDescent="0.2">
      <c r="B2284" s="54"/>
    </row>
    <row r="2285" spans="2:2" x14ac:dyDescent="0.2">
      <c r="B2285" s="54"/>
    </row>
    <row r="2286" spans="2:2" x14ac:dyDescent="0.2">
      <c r="B2286" s="54"/>
    </row>
    <row r="2287" spans="2:2" x14ac:dyDescent="0.2">
      <c r="B2287" s="54"/>
    </row>
    <row r="2288" spans="2:2" x14ac:dyDescent="0.2">
      <c r="B2288" s="54"/>
    </row>
    <row r="2289" spans="2:2" x14ac:dyDescent="0.2">
      <c r="B2289" s="54"/>
    </row>
    <row r="2290" spans="2:2" x14ac:dyDescent="0.2">
      <c r="B2290" s="54"/>
    </row>
    <row r="2291" spans="2:2" x14ac:dyDescent="0.2">
      <c r="B2291" s="54"/>
    </row>
    <row r="2292" spans="2:2" x14ac:dyDescent="0.2">
      <c r="B2292" s="54"/>
    </row>
    <row r="2293" spans="2:2" x14ac:dyDescent="0.2">
      <c r="B2293" s="54"/>
    </row>
    <row r="2294" spans="2:2" x14ac:dyDescent="0.2">
      <c r="B2294" s="54"/>
    </row>
    <row r="2295" spans="2:2" x14ac:dyDescent="0.2">
      <c r="B2295" s="54"/>
    </row>
    <row r="2296" spans="2:2" x14ac:dyDescent="0.2">
      <c r="B2296" s="54"/>
    </row>
    <row r="2297" spans="2:2" x14ac:dyDescent="0.2">
      <c r="B2297" s="54"/>
    </row>
    <row r="2298" spans="2:2" x14ac:dyDescent="0.2">
      <c r="B2298" s="54"/>
    </row>
    <row r="2299" spans="2:2" x14ac:dyDescent="0.2">
      <c r="B2299" s="54"/>
    </row>
    <row r="2300" spans="2:2" x14ac:dyDescent="0.2">
      <c r="B2300" s="54"/>
    </row>
    <row r="2301" spans="2:2" x14ac:dyDescent="0.2">
      <c r="B2301" s="54"/>
    </row>
    <row r="2302" spans="2:2" x14ac:dyDescent="0.2">
      <c r="B2302" s="54"/>
    </row>
    <row r="2303" spans="2:2" x14ac:dyDescent="0.2">
      <c r="B2303" s="54"/>
    </row>
    <row r="2304" spans="2:2" x14ac:dyDescent="0.2">
      <c r="B2304" s="54"/>
    </row>
    <row r="2305" spans="2:2" x14ac:dyDescent="0.2">
      <c r="B2305" s="54"/>
    </row>
    <row r="2306" spans="2:2" x14ac:dyDescent="0.2">
      <c r="B2306" s="54"/>
    </row>
    <row r="2307" spans="2:2" x14ac:dyDescent="0.2">
      <c r="B2307" s="54"/>
    </row>
    <row r="2308" spans="2:2" x14ac:dyDescent="0.2">
      <c r="B2308" s="54"/>
    </row>
    <row r="2309" spans="2:2" x14ac:dyDescent="0.2">
      <c r="B2309" s="54"/>
    </row>
    <row r="2310" spans="2:2" x14ac:dyDescent="0.2">
      <c r="B2310" s="54"/>
    </row>
    <row r="2311" spans="2:2" x14ac:dyDescent="0.2">
      <c r="B2311" s="54"/>
    </row>
    <row r="2312" spans="2:2" x14ac:dyDescent="0.2">
      <c r="B2312" s="54"/>
    </row>
    <row r="2313" spans="2:2" x14ac:dyDescent="0.2">
      <c r="B2313" s="54"/>
    </row>
    <row r="2314" spans="2:2" x14ac:dyDescent="0.2">
      <c r="B2314" s="54"/>
    </row>
    <row r="2315" spans="2:2" x14ac:dyDescent="0.2">
      <c r="B2315" s="54"/>
    </row>
    <row r="2316" spans="2:2" x14ac:dyDescent="0.2">
      <c r="B2316" s="54"/>
    </row>
    <row r="2317" spans="2:2" x14ac:dyDescent="0.2">
      <c r="B2317" s="54"/>
    </row>
    <row r="2318" spans="2:2" x14ac:dyDescent="0.2">
      <c r="B2318" s="54"/>
    </row>
    <row r="2319" spans="2:2" x14ac:dyDescent="0.2">
      <c r="B2319" s="54"/>
    </row>
    <row r="2320" spans="2:2" x14ac:dyDescent="0.2">
      <c r="B2320" s="54"/>
    </row>
    <row r="2321" spans="2:2" x14ac:dyDescent="0.2">
      <c r="B2321" s="54"/>
    </row>
    <row r="2322" spans="2:2" x14ac:dyDescent="0.2">
      <c r="B2322" s="54"/>
    </row>
    <row r="2323" spans="2:2" x14ac:dyDescent="0.2">
      <c r="B2323" s="54"/>
    </row>
    <row r="2324" spans="2:2" x14ac:dyDescent="0.2">
      <c r="B2324" s="54"/>
    </row>
    <row r="2325" spans="2:2" x14ac:dyDescent="0.2">
      <c r="B2325" s="54"/>
    </row>
    <row r="2326" spans="2:2" x14ac:dyDescent="0.2">
      <c r="B2326" s="54"/>
    </row>
    <row r="2327" spans="2:2" x14ac:dyDescent="0.2">
      <c r="B2327" s="54"/>
    </row>
    <row r="2328" spans="2:2" x14ac:dyDescent="0.2">
      <c r="B2328" s="54"/>
    </row>
    <row r="2329" spans="2:2" x14ac:dyDescent="0.2">
      <c r="B2329" s="54"/>
    </row>
    <row r="2330" spans="2:2" x14ac:dyDescent="0.2">
      <c r="B2330" s="54"/>
    </row>
    <row r="2331" spans="2:2" x14ac:dyDescent="0.2">
      <c r="B2331" s="54"/>
    </row>
    <row r="2332" spans="2:2" x14ac:dyDescent="0.2">
      <c r="B2332" s="54"/>
    </row>
    <row r="2333" spans="2:2" x14ac:dyDescent="0.2">
      <c r="B2333" s="54"/>
    </row>
    <row r="2334" spans="2:2" x14ac:dyDescent="0.2">
      <c r="B2334" s="54"/>
    </row>
    <row r="2335" spans="2:2" x14ac:dyDescent="0.2">
      <c r="B2335" s="54"/>
    </row>
    <row r="2336" spans="2:2" x14ac:dyDescent="0.2">
      <c r="B2336" s="54"/>
    </row>
    <row r="2337" spans="2:2" x14ac:dyDescent="0.2">
      <c r="B2337" s="54"/>
    </row>
    <row r="2338" spans="2:2" x14ac:dyDescent="0.2">
      <c r="B2338" s="54"/>
    </row>
    <row r="2339" spans="2:2" x14ac:dyDescent="0.2">
      <c r="B2339" s="54"/>
    </row>
    <row r="2340" spans="2:2" x14ac:dyDescent="0.2">
      <c r="B2340" s="54"/>
    </row>
    <row r="2341" spans="2:2" x14ac:dyDescent="0.2">
      <c r="B2341" s="54"/>
    </row>
    <row r="2342" spans="2:2" x14ac:dyDescent="0.2">
      <c r="B2342" s="54"/>
    </row>
    <row r="2343" spans="2:2" x14ac:dyDescent="0.2">
      <c r="B2343" s="54"/>
    </row>
    <row r="2344" spans="2:2" x14ac:dyDescent="0.2">
      <c r="B2344" s="54"/>
    </row>
    <row r="2345" spans="2:2" x14ac:dyDescent="0.2">
      <c r="B2345" s="54"/>
    </row>
    <row r="2346" spans="2:2" x14ac:dyDescent="0.2">
      <c r="B2346" s="54"/>
    </row>
    <row r="2347" spans="2:2" x14ac:dyDescent="0.2">
      <c r="B2347" s="54"/>
    </row>
    <row r="2348" spans="2:2" x14ac:dyDescent="0.2">
      <c r="B2348" s="54"/>
    </row>
    <row r="2349" spans="2:2" x14ac:dyDescent="0.2">
      <c r="B2349" s="54"/>
    </row>
    <row r="2350" spans="2:2" x14ac:dyDescent="0.2">
      <c r="B2350" s="54"/>
    </row>
    <row r="2351" spans="2:2" x14ac:dyDescent="0.2">
      <c r="B2351" s="54"/>
    </row>
    <row r="2352" spans="2:2" x14ac:dyDescent="0.2">
      <c r="B2352" s="54"/>
    </row>
    <row r="2353" spans="2:2" x14ac:dyDescent="0.2">
      <c r="B2353" s="54"/>
    </row>
    <row r="2354" spans="2:2" x14ac:dyDescent="0.2">
      <c r="B2354" s="54"/>
    </row>
    <row r="2355" spans="2:2" x14ac:dyDescent="0.2">
      <c r="B2355" s="54"/>
    </row>
    <row r="2356" spans="2:2" x14ac:dyDescent="0.2">
      <c r="B2356" s="54"/>
    </row>
    <row r="2357" spans="2:2" x14ac:dyDescent="0.2">
      <c r="B2357" s="54"/>
    </row>
    <row r="2358" spans="2:2" x14ac:dyDescent="0.2">
      <c r="B2358" s="54"/>
    </row>
    <row r="2359" spans="2:2" x14ac:dyDescent="0.2">
      <c r="B2359" s="54"/>
    </row>
    <row r="2360" spans="2:2" x14ac:dyDescent="0.2">
      <c r="B2360" s="54"/>
    </row>
    <row r="2361" spans="2:2" x14ac:dyDescent="0.2">
      <c r="B2361" s="54"/>
    </row>
    <row r="2362" spans="2:2" x14ac:dyDescent="0.2">
      <c r="B2362" s="54"/>
    </row>
    <row r="2363" spans="2:2" x14ac:dyDescent="0.2">
      <c r="B2363" s="54"/>
    </row>
    <row r="2364" spans="2:2" x14ac:dyDescent="0.2">
      <c r="B2364" s="54"/>
    </row>
    <row r="2365" spans="2:2" x14ac:dyDescent="0.2">
      <c r="B2365" s="54"/>
    </row>
    <row r="2366" spans="2:2" x14ac:dyDescent="0.2">
      <c r="B2366" s="54"/>
    </row>
    <row r="2367" spans="2:2" x14ac:dyDescent="0.2">
      <c r="B2367" s="54"/>
    </row>
    <row r="2368" spans="2:2" x14ac:dyDescent="0.2">
      <c r="B2368" s="54"/>
    </row>
    <row r="2369" spans="2:2" x14ac:dyDescent="0.2">
      <c r="B2369" s="54"/>
    </row>
    <row r="2370" spans="2:2" x14ac:dyDescent="0.2">
      <c r="B2370" s="54"/>
    </row>
    <row r="2371" spans="2:2" x14ac:dyDescent="0.2">
      <c r="B2371" s="54"/>
    </row>
    <row r="2372" spans="2:2" x14ac:dyDescent="0.2">
      <c r="B2372" s="54"/>
    </row>
    <row r="2373" spans="2:2" x14ac:dyDescent="0.2">
      <c r="B2373" s="54"/>
    </row>
    <row r="2374" spans="2:2" x14ac:dyDescent="0.2">
      <c r="B2374" s="54"/>
    </row>
    <row r="2375" spans="2:2" x14ac:dyDescent="0.2">
      <c r="B2375" s="54"/>
    </row>
    <row r="2376" spans="2:2" x14ac:dyDescent="0.2">
      <c r="B2376" s="54"/>
    </row>
    <row r="2377" spans="2:2" x14ac:dyDescent="0.2">
      <c r="B2377" s="54"/>
    </row>
    <row r="2378" spans="2:2" x14ac:dyDescent="0.2">
      <c r="B2378" s="54"/>
    </row>
    <row r="2379" spans="2:2" x14ac:dyDescent="0.2">
      <c r="B2379" s="54"/>
    </row>
    <row r="2380" spans="2:2" x14ac:dyDescent="0.2">
      <c r="B2380" s="54"/>
    </row>
    <row r="2381" spans="2:2" x14ac:dyDescent="0.2">
      <c r="B2381" s="54"/>
    </row>
    <row r="2382" spans="2:2" x14ac:dyDescent="0.2">
      <c r="B2382" s="54"/>
    </row>
    <row r="2383" spans="2:2" x14ac:dyDescent="0.2">
      <c r="B2383" s="54"/>
    </row>
    <row r="2384" spans="2:2" x14ac:dyDescent="0.2">
      <c r="B2384" s="54"/>
    </row>
    <row r="2385" spans="2:2" x14ac:dyDescent="0.2">
      <c r="B2385" s="54"/>
    </row>
    <row r="2386" spans="2:2" x14ac:dyDescent="0.2">
      <c r="B2386" s="54"/>
    </row>
    <row r="2387" spans="2:2" x14ac:dyDescent="0.2">
      <c r="B2387" s="54"/>
    </row>
    <row r="2388" spans="2:2" x14ac:dyDescent="0.2">
      <c r="B2388" s="54"/>
    </row>
    <row r="2389" spans="2:2" x14ac:dyDescent="0.2">
      <c r="B2389" s="54"/>
    </row>
    <row r="2390" spans="2:2" x14ac:dyDescent="0.2">
      <c r="B2390" s="54"/>
    </row>
    <row r="2391" spans="2:2" x14ac:dyDescent="0.2">
      <c r="B2391" s="54"/>
    </row>
    <row r="2392" spans="2:2" x14ac:dyDescent="0.2">
      <c r="B2392" s="54"/>
    </row>
    <row r="2393" spans="2:2" x14ac:dyDescent="0.2">
      <c r="B2393" s="54"/>
    </row>
    <row r="2394" spans="2:2" x14ac:dyDescent="0.2">
      <c r="B2394" s="54"/>
    </row>
    <row r="2395" spans="2:2" x14ac:dyDescent="0.2">
      <c r="B2395" s="54"/>
    </row>
    <row r="2396" spans="2:2" x14ac:dyDescent="0.2">
      <c r="B2396" s="54"/>
    </row>
    <row r="2397" spans="2:2" x14ac:dyDescent="0.2">
      <c r="B2397" s="54"/>
    </row>
    <row r="2398" spans="2:2" x14ac:dyDescent="0.2">
      <c r="B2398" s="54"/>
    </row>
    <row r="2399" spans="2:2" x14ac:dyDescent="0.2">
      <c r="B2399" s="54"/>
    </row>
    <row r="2400" spans="2:2" x14ac:dyDescent="0.2">
      <c r="B2400" s="54"/>
    </row>
    <row r="2401" spans="2:2" x14ac:dyDescent="0.2">
      <c r="B2401" s="54"/>
    </row>
    <row r="2402" spans="2:2" x14ac:dyDescent="0.2">
      <c r="B2402" s="54"/>
    </row>
    <row r="2403" spans="2:2" x14ac:dyDescent="0.2">
      <c r="B2403" s="54"/>
    </row>
    <row r="2404" spans="2:2" x14ac:dyDescent="0.2">
      <c r="B2404" s="54"/>
    </row>
    <row r="2405" spans="2:2" x14ac:dyDescent="0.2">
      <c r="B2405" s="54"/>
    </row>
    <row r="2406" spans="2:2" x14ac:dyDescent="0.2">
      <c r="B2406" s="54"/>
    </row>
    <row r="2407" spans="2:2" x14ac:dyDescent="0.2">
      <c r="B2407" s="54"/>
    </row>
    <row r="2408" spans="2:2" x14ac:dyDescent="0.2">
      <c r="B2408" s="54"/>
    </row>
    <row r="2409" spans="2:2" x14ac:dyDescent="0.2">
      <c r="B2409" s="54"/>
    </row>
    <row r="2410" spans="2:2" x14ac:dyDescent="0.2">
      <c r="B2410" s="54"/>
    </row>
    <row r="2411" spans="2:2" x14ac:dyDescent="0.2">
      <c r="B2411" s="54"/>
    </row>
    <row r="2412" spans="2:2" x14ac:dyDescent="0.2">
      <c r="B2412" s="54"/>
    </row>
    <row r="2413" spans="2:2" x14ac:dyDescent="0.2">
      <c r="B2413" s="54"/>
    </row>
    <row r="2414" spans="2:2" x14ac:dyDescent="0.2">
      <c r="B2414" s="54"/>
    </row>
    <row r="2415" spans="2:2" x14ac:dyDescent="0.2">
      <c r="B2415" s="54"/>
    </row>
    <row r="2416" spans="2:2" x14ac:dyDescent="0.2">
      <c r="B2416" s="54"/>
    </row>
    <row r="2417" spans="2:2" x14ac:dyDescent="0.2">
      <c r="B2417" s="54"/>
    </row>
    <row r="2418" spans="2:2" x14ac:dyDescent="0.2">
      <c r="B2418" s="54"/>
    </row>
    <row r="2419" spans="2:2" x14ac:dyDescent="0.2">
      <c r="B2419" s="54"/>
    </row>
    <row r="2420" spans="2:2" x14ac:dyDescent="0.2">
      <c r="B2420" s="54"/>
    </row>
    <row r="2421" spans="2:2" x14ac:dyDescent="0.2">
      <c r="B2421" s="54"/>
    </row>
    <row r="2422" spans="2:2" x14ac:dyDescent="0.2">
      <c r="B2422" s="54"/>
    </row>
    <row r="2423" spans="2:2" x14ac:dyDescent="0.2">
      <c r="B2423" s="54"/>
    </row>
    <row r="2424" spans="2:2" x14ac:dyDescent="0.2">
      <c r="B2424" s="54"/>
    </row>
    <row r="2425" spans="2:2" x14ac:dyDescent="0.2">
      <c r="B2425" s="54"/>
    </row>
    <row r="2426" spans="2:2" x14ac:dyDescent="0.2">
      <c r="B2426" s="54"/>
    </row>
    <row r="2427" spans="2:2" x14ac:dyDescent="0.2">
      <c r="B2427" s="54"/>
    </row>
    <row r="2428" spans="2:2" x14ac:dyDescent="0.2">
      <c r="B2428" s="54"/>
    </row>
    <row r="2429" spans="2:2" x14ac:dyDescent="0.2">
      <c r="B2429" s="54"/>
    </row>
    <row r="2430" spans="2:2" x14ac:dyDescent="0.2">
      <c r="B2430" s="54"/>
    </row>
    <row r="2431" spans="2:2" x14ac:dyDescent="0.2">
      <c r="B2431" s="54"/>
    </row>
    <row r="2432" spans="2:2" x14ac:dyDescent="0.2">
      <c r="B2432" s="54"/>
    </row>
    <row r="2433" spans="2:2" x14ac:dyDescent="0.2">
      <c r="B2433" s="54"/>
    </row>
    <row r="2434" spans="2:2" x14ac:dyDescent="0.2">
      <c r="B2434" s="54"/>
    </row>
    <row r="2435" spans="2:2" x14ac:dyDescent="0.2">
      <c r="B2435" s="54"/>
    </row>
    <row r="2436" spans="2:2" x14ac:dyDescent="0.2">
      <c r="B2436" s="54"/>
    </row>
    <row r="2437" spans="2:2" x14ac:dyDescent="0.2">
      <c r="B2437" s="54"/>
    </row>
    <row r="2438" spans="2:2" x14ac:dyDescent="0.2">
      <c r="B2438" s="54"/>
    </row>
    <row r="2439" spans="2:2" x14ac:dyDescent="0.2">
      <c r="B2439" s="54"/>
    </row>
    <row r="2440" spans="2:2" x14ac:dyDescent="0.2">
      <c r="B2440" s="54"/>
    </row>
    <row r="2441" spans="2:2" x14ac:dyDescent="0.2">
      <c r="B2441" s="54"/>
    </row>
    <row r="2442" spans="2:2" x14ac:dyDescent="0.2">
      <c r="B2442" s="54"/>
    </row>
    <row r="2443" spans="2:2" x14ac:dyDescent="0.2">
      <c r="B2443" s="54"/>
    </row>
    <row r="2444" spans="2:2" x14ac:dyDescent="0.2">
      <c r="B2444" s="54"/>
    </row>
    <row r="2445" spans="2:2" x14ac:dyDescent="0.2">
      <c r="B2445" s="54"/>
    </row>
    <row r="2446" spans="2:2" x14ac:dyDescent="0.2">
      <c r="B2446" s="54"/>
    </row>
    <row r="2447" spans="2:2" x14ac:dyDescent="0.2">
      <c r="B2447" s="54"/>
    </row>
    <row r="2448" spans="2:2" x14ac:dyDescent="0.2">
      <c r="B2448" s="54"/>
    </row>
    <row r="2449" spans="2:2" x14ac:dyDescent="0.2">
      <c r="B2449" s="54"/>
    </row>
    <row r="2450" spans="2:2" x14ac:dyDescent="0.2">
      <c r="B2450" s="54"/>
    </row>
    <row r="2451" spans="2:2" x14ac:dyDescent="0.2">
      <c r="B2451" s="54"/>
    </row>
    <row r="2452" spans="2:2" x14ac:dyDescent="0.2">
      <c r="B2452" s="54"/>
    </row>
    <row r="2453" spans="2:2" x14ac:dyDescent="0.2">
      <c r="B2453" s="54"/>
    </row>
    <row r="2454" spans="2:2" x14ac:dyDescent="0.2">
      <c r="B2454" s="54"/>
    </row>
    <row r="2455" spans="2:2" x14ac:dyDescent="0.2">
      <c r="B2455" s="54"/>
    </row>
    <row r="2456" spans="2:2" x14ac:dyDescent="0.2">
      <c r="B2456" s="54"/>
    </row>
    <row r="2457" spans="2:2" x14ac:dyDescent="0.2">
      <c r="B2457" s="54"/>
    </row>
    <row r="2458" spans="2:2" x14ac:dyDescent="0.2">
      <c r="B2458" s="54"/>
    </row>
    <row r="2459" spans="2:2" x14ac:dyDescent="0.2">
      <c r="B2459" s="54"/>
    </row>
    <row r="2460" spans="2:2" x14ac:dyDescent="0.2">
      <c r="B2460" s="54"/>
    </row>
    <row r="2461" spans="2:2" x14ac:dyDescent="0.2">
      <c r="B2461" s="54"/>
    </row>
    <row r="2462" spans="2:2" x14ac:dyDescent="0.2">
      <c r="B2462" s="54"/>
    </row>
    <row r="2463" spans="2:2" x14ac:dyDescent="0.2">
      <c r="B2463" s="54"/>
    </row>
    <row r="2464" spans="2:2" x14ac:dyDescent="0.2">
      <c r="B2464" s="54"/>
    </row>
    <row r="2465" spans="2:2" x14ac:dyDescent="0.2">
      <c r="B2465" s="54"/>
    </row>
    <row r="2466" spans="2:2" x14ac:dyDescent="0.2">
      <c r="B2466" s="54"/>
    </row>
    <row r="2467" spans="2:2" x14ac:dyDescent="0.2">
      <c r="B2467" s="54"/>
    </row>
    <row r="2468" spans="2:2" x14ac:dyDescent="0.2">
      <c r="B2468" s="54"/>
    </row>
    <row r="2469" spans="2:2" x14ac:dyDescent="0.2">
      <c r="B2469" s="54"/>
    </row>
    <row r="2470" spans="2:2" x14ac:dyDescent="0.2">
      <c r="B2470" s="54"/>
    </row>
    <row r="2471" spans="2:2" x14ac:dyDescent="0.2">
      <c r="B2471" s="54"/>
    </row>
    <row r="2472" spans="2:2" x14ac:dyDescent="0.2">
      <c r="B2472" s="54"/>
    </row>
    <row r="2473" spans="2:2" x14ac:dyDescent="0.2">
      <c r="B2473" s="54"/>
    </row>
    <row r="2474" spans="2:2" x14ac:dyDescent="0.2">
      <c r="B2474" s="54"/>
    </row>
    <row r="2475" spans="2:2" x14ac:dyDescent="0.2">
      <c r="B2475" s="54"/>
    </row>
    <row r="2476" spans="2:2" x14ac:dyDescent="0.2">
      <c r="B2476" s="54"/>
    </row>
    <row r="2477" spans="2:2" x14ac:dyDescent="0.2">
      <c r="B2477" s="54"/>
    </row>
    <row r="2478" spans="2:2" x14ac:dyDescent="0.2">
      <c r="B2478" s="54"/>
    </row>
    <row r="2479" spans="2:2" x14ac:dyDescent="0.2">
      <c r="B2479" s="54"/>
    </row>
    <row r="2480" spans="2:2" x14ac:dyDescent="0.2">
      <c r="B2480" s="54"/>
    </row>
    <row r="2481" spans="2:2" x14ac:dyDescent="0.2">
      <c r="B2481" s="54"/>
    </row>
    <row r="2482" spans="2:2" x14ac:dyDescent="0.2">
      <c r="B2482" s="54"/>
    </row>
    <row r="2483" spans="2:2" x14ac:dyDescent="0.2">
      <c r="B2483" s="54"/>
    </row>
    <row r="2484" spans="2:2" x14ac:dyDescent="0.2">
      <c r="B2484" s="54"/>
    </row>
    <row r="2485" spans="2:2" x14ac:dyDescent="0.2">
      <c r="B2485" s="54"/>
    </row>
    <row r="2486" spans="2:2" x14ac:dyDescent="0.2">
      <c r="B2486" s="54"/>
    </row>
    <row r="2487" spans="2:2" x14ac:dyDescent="0.2">
      <c r="B2487" s="54"/>
    </row>
    <row r="2488" spans="2:2" x14ac:dyDescent="0.2">
      <c r="B2488" s="54"/>
    </row>
    <row r="2489" spans="2:2" x14ac:dyDescent="0.2">
      <c r="B2489" s="54"/>
    </row>
    <row r="2490" spans="2:2" x14ac:dyDescent="0.2">
      <c r="B2490" s="54"/>
    </row>
    <row r="2491" spans="2:2" x14ac:dyDescent="0.2">
      <c r="B2491" s="54"/>
    </row>
    <row r="2492" spans="2:2" x14ac:dyDescent="0.2">
      <c r="B2492" s="54"/>
    </row>
    <row r="2493" spans="2:2" x14ac:dyDescent="0.2">
      <c r="B2493" s="54"/>
    </row>
    <row r="2494" spans="2:2" x14ac:dyDescent="0.2">
      <c r="B2494" s="54"/>
    </row>
    <row r="2495" spans="2:2" x14ac:dyDescent="0.2">
      <c r="B2495" s="54"/>
    </row>
    <row r="2496" spans="2:2" x14ac:dyDescent="0.2">
      <c r="B2496" s="54"/>
    </row>
    <row r="2497" spans="2:2" x14ac:dyDescent="0.2">
      <c r="B2497" s="54"/>
    </row>
    <row r="2498" spans="2:2" x14ac:dyDescent="0.2">
      <c r="B2498" s="54"/>
    </row>
    <row r="2499" spans="2:2" x14ac:dyDescent="0.2">
      <c r="B2499" s="54"/>
    </row>
    <row r="2500" spans="2:2" x14ac:dyDescent="0.2">
      <c r="B2500" s="54"/>
    </row>
    <row r="2501" spans="2:2" x14ac:dyDescent="0.2">
      <c r="B2501" s="54"/>
    </row>
    <row r="2502" spans="2:2" x14ac:dyDescent="0.2">
      <c r="B2502" s="54"/>
    </row>
    <row r="2503" spans="2:2" x14ac:dyDescent="0.2">
      <c r="B2503" s="54"/>
    </row>
    <row r="2504" spans="2:2" x14ac:dyDescent="0.2">
      <c r="B2504" s="54"/>
    </row>
    <row r="2505" spans="2:2" x14ac:dyDescent="0.2">
      <c r="B2505" s="54"/>
    </row>
    <row r="2506" spans="2:2" x14ac:dyDescent="0.2">
      <c r="B2506" s="54"/>
    </row>
    <row r="2507" spans="2:2" x14ac:dyDescent="0.2">
      <c r="B2507" s="54"/>
    </row>
    <row r="2508" spans="2:2" x14ac:dyDescent="0.2">
      <c r="B2508" s="54"/>
    </row>
    <row r="2509" spans="2:2" x14ac:dyDescent="0.2">
      <c r="B2509" s="54"/>
    </row>
    <row r="2510" spans="2:2" x14ac:dyDescent="0.2">
      <c r="B2510" s="54"/>
    </row>
    <row r="2511" spans="2:2" x14ac:dyDescent="0.2">
      <c r="B2511" s="54"/>
    </row>
    <row r="2512" spans="2:2" x14ac:dyDescent="0.2">
      <c r="B2512" s="54"/>
    </row>
    <row r="2513" spans="2:2" x14ac:dyDescent="0.2">
      <c r="B2513" s="54"/>
    </row>
    <row r="2514" spans="2:2" x14ac:dyDescent="0.2">
      <c r="B2514" s="54"/>
    </row>
    <row r="2515" spans="2:2" x14ac:dyDescent="0.2">
      <c r="B2515" s="54"/>
    </row>
    <row r="2516" spans="2:2" x14ac:dyDescent="0.2">
      <c r="B2516" s="54"/>
    </row>
    <row r="2517" spans="2:2" x14ac:dyDescent="0.2">
      <c r="B2517" s="54"/>
    </row>
    <row r="2518" spans="2:2" x14ac:dyDescent="0.2">
      <c r="B2518" s="54"/>
    </row>
    <row r="2519" spans="2:2" x14ac:dyDescent="0.2">
      <c r="B2519" s="54"/>
    </row>
    <row r="2520" spans="2:2" x14ac:dyDescent="0.2">
      <c r="B2520" s="54"/>
    </row>
    <row r="2521" spans="2:2" x14ac:dyDescent="0.2">
      <c r="B2521" s="54"/>
    </row>
    <row r="2522" spans="2:2" x14ac:dyDescent="0.2">
      <c r="B2522" s="54"/>
    </row>
    <row r="2523" spans="2:2" x14ac:dyDescent="0.2">
      <c r="B2523" s="54"/>
    </row>
    <row r="2524" spans="2:2" x14ac:dyDescent="0.2">
      <c r="B2524" s="54"/>
    </row>
    <row r="2525" spans="2:2" x14ac:dyDescent="0.2">
      <c r="B2525" s="54"/>
    </row>
    <row r="2526" spans="2:2" x14ac:dyDescent="0.2">
      <c r="B2526" s="54"/>
    </row>
    <row r="2527" spans="2:2" x14ac:dyDescent="0.2">
      <c r="B2527" s="54"/>
    </row>
    <row r="2528" spans="2:2" x14ac:dyDescent="0.2">
      <c r="B2528" s="54"/>
    </row>
    <row r="2529" spans="2:2" x14ac:dyDescent="0.2">
      <c r="B2529" s="54"/>
    </row>
    <row r="2530" spans="2:2" x14ac:dyDescent="0.2">
      <c r="B2530" s="54"/>
    </row>
    <row r="2531" spans="2:2" x14ac:dyDescent="0.2">
      <c r="B2531" s="54"/>
    </row>
    <row r="2532" spans="2:2" x14ac:dyDescent="0.2">
      <c r="B2532" s="54"/>
    </row>
    <row r="2533" spans="2:2" x14ac:dyDescent="0.2">
      <c r="B2533" s="54"/>
    </row>
    <row r="2534" spans="2:2" x14ac:dyDescent="0.2">
      <c r="B2534" s="54"/>
    </row>
    <row r="2535" spans="2:2" x14ac:dyDescent="0.2">
      <c r="B2535" s="54"/>
    </row>
    <row r="2536" spans="2:2" x14ac:dyDescent="0.2">
      <c r="B2536" s="54"/>
    </row>
    <row r="2537" spans="2:2" x14ac:dyDescent="0.2">
      <c r="B2537" s="54"/>
    </row>
    <row r="2538" spans="2:2" x14ac:dyDescent="0.2">
      <c r="B2538" s="54"/>
    </row>
    <row r="2539" spans="2:2" x14ac:dyDescent="0.2">
      <c r="B2539" s="54"/>
    </row>
    <row r="2540" spans="2:2" x14ac:dyDescent="0.2">
      <c r="B2540" s="54"/>
    </row>
    <row r="2541" spans="2:2" x14ac:dyDescent="0.2">
      <c r="B2541" s="54"/>
    </row>
    <row r="2542" spans="2:2" x14ac:dyDescent="0.2">
      <c r="B2542" s="54"/>
    </row>
    <row r="2543" spans="2:2" x14ac:dyDescent="0.2">
      <c r="B2543" s="54"/>
    </row>
    <row r="2544" spans="2:2" x14ac:dyDescent="0.2">
      <c r="B2544" s="54"/>
    </row>
    <row r="2545" spans="2:2" x14ac:dyDescent="0.2">
      <c r="B2545" s="54"/>
    </row>
    <row r="2546" spans="2:2" x14ac:dyDescent="0.2">
      <c r="B2546" s="54"/>
    </row>
    <row r="2547" spans="2:2" x14ac:dyDescent="0.2">
      <c r="B2547" s="54"/>
    </row>
    <row r="2548" spans="2:2" x14ac:dyDescent="0.2">
      <c r="B2548" s="54"/>
    </row>
    <row r="2549" spans="2:2" x14ac:dyDescent="0.2">
      <c r="B2549" s="54"/>
    </row>
    <row r="2550" spans="2:2" x14ac:dyDescent="0.2">
      <c r="B2550" s="54"/>
    </row>
    <row r="2551" spans="2:2" x14ac:dyDescent="0.2">
      <c r="B2551" s="54"/>
    </row>
    <row r="2552" spans="2:2" x14ac:dyDescent="0.2">
      <c r="B2552" s="54"/>
    </row>
    <row r="2553" spans="2:2" x14ac:dyDescent="0.2">
      <c r="B2553" s="54"/>
    </row>
    <row r="2554" spans="2:2" x14ac:dyDescent="0.2">
      <c r="B2554" s="54"/>
    </row>
    <row r="2555" spans="2:2" x14ac:dyDescent="0.2">
      <c r="B2555" s="54"/>
    </row>
    <row r="2556" spans="2:2" x14ac:dyDescent="0.2">
      <c r="B2556" s="54"/>
    </row>
    <row r="2557" spans="2:2" x14ac:dyDescent="0.2">
      <c r="B2557" s="54"/>
    </row>
    <row r="2558" spans="2:2" x14ac:dyDescent="0.2">
      <c r="B2558" s="54"/>
    </row>
    <row r="2559" spans="2:2" x14ac:dyDescent="0.2">
      <c r="B2559" s="54"/>
    </row>
    <row r="2560" spans="2:2" x14ac:dyDescent="0.2">
      <c r="B2560" s="54"/>
    </row>
    <row r="2561" spans="2:2" x14ac:dyDescent="0.2">
      <c r="B2561" s="54"/>
    </row>
    <row r="2562" spans="2:2" x14ac:dyDescent="0.2">
      <c r="B2562" s="54"/>
    </row>
    <row r="2563" spans="2:2" x14ac:dyDescent="0.2">
      <c r="B2563" s="54"/>
    </row>
    <row r="2564" spans="2:2" x14ac:dyDescent="0.2">
      <c r="B2564" s="54"/>
    </row>
    <row r="2565" spans="2:2" x14ac:dyDescent="0.2">
      <c r="B2565" s="54"/>
    </row>
    <row r="2566" spans="2:2" x14ac:dyDescent="0.2">
      <c r="B2566" s="54"/>
    </row>
    <row r="2567" spans="2:2" x14ac:dyDescent="0.2">
      <c r="B2567" s="54"/>
    </row>
    <row r="2568" spans="2:2" x14ac:dyDescent="0.2">
      <c r="B2568" s="54"/>
    </row>
    <row r="2569" spans="2:2" x14ac:dyDescent="0.2">
      <c r="B2569" s="54"/>
    </row>
    <row r="2570" spans="2:2" x14ac:dyDescent="0.2">
      <c r="B2570" s="54"/>
    </row>
    <row r="2571" spans="2:2" x14ac:dyDescent="0.2">
      <c r="B2571" s="54"/>
    </row>
    <row r="2572" spans="2:2" x14ac:dyDescent="0.2">
      <c r="B2572" s="54"/>
    </row>
    <row r="2573" spans="2:2" x14ac:dyDescent="0.2">
      <c r="B2573" s="54"/>
    </row>
    <row r="2574" spans="2:2" x14ac:dyDescent="0.2">
      <c r="B2574" s="54"/>
    </row>
    <row r="2575" spans="2:2" x14ac:dyDescent="0.2">
      <c r="B2575" s="54"/>
    </row>
    <row r="2576" spans="2:2" x14ac:dyDescent="0.2">
      <c r="B2576" s="54"/>
    </row>
    <row r="2577" spans="2:2" x14ac:dyDescent="0.2">
      <c r="B2577" s="54"/>
    </row>
    <row r="2578" spans="2:2" x14ac:dyDescent="0.2">
      <c r="B2578" s="54"/>
    </row>
    <row r="2579" spans="2:2" x14ac:dyDescent="0.2">
      <c r="B2579" s="54"/>
    </row>
    <row r="2580" spans="2:2" x14ac:dyDescent="0.2">
      <c r="B2580" s="54"/>
    </row>
    <row r="2581" spans="2:2" x14ac:dyDescent="0.2">
      <c r="B2581" s="54"/>
    </row>
    <row r="2582" spans="2:2" x14ac:dyDescent="0.2">
      <c r="B2582" s="54"/>
    </row>
    <row r="2583" spans="2:2" x14ac:dyDescent="0.2">
      <c r="B2583" s="54"/>
    </row>
    <row r="2584" spans="2:2" x14ac:dyDescent="0.2">
      <c r="B2584" s="54"/>
    </row>
    <row r="2585" spans="2:2" x14ac:dyDescent="0.2">
      <c r="B2585" s="54"/>
    </row>
    <row r="2586" spans="2:2" x14ac:dyDescent="0.2">
      <c r="B2586" s="54"/>
    </row>
    <row r="2587" spans="2:2" x14ac:dyDescent="0.2">
      <c r="B2587" s="54"/>
    </row>
    <row r="2588" spans="2:2" x14ac:dyDescent="0.2">
      <c r="B2588" s="54"/>
    </row>
    <row r="2589" spans="2:2" x14ac:dyDescent="0.2">
      <c r="B2589" s="54"/>
    </row>
    <row r="2590" spans="2:2" x14ac:dyDescent="0.2">
      <c r="B2590" s="54"/>
    </row>
    <row r="2591" spans="2:2" x14ac:dyDescent="0.2">
      <c r="B2591" s="54"/>
    </row>
    <row r="2592" spans="2:2" x14ac:dyDescent="0.2">
      <c r="B2592" s="54"/>
    </row>
    <row r="2593" spans="2:2" x14ac:dyDescent="0.2">
      <c r="B2593" s="54"/>
    </row>
    <row r="2594" spans="2:2" x14ac:dyDescent="0.2">
      <c r="B2594" s="54"/>
    </row>
    <row r="2595" spans="2:2" x14ac:dyDescent="0.2">
      <c r="B2595" s="54"/>
    </row>
    <row r="2596" spans="2:2" x14ac:dyDescent="0.2">
      <c r="B2596" s="54"/>
    </row>
    <row r="2597" spans="2:2" x14ac:dyDescent="0.2">
      <c r="B2597" s="54"/>
    </row>
    <row r="2598" spans="2:2" x14ac:dyDescent="0.2">
      <c r="B2598" s="54"/>
    </row>
    <row r="2599" spans="2:2" x14ac:dyDescent="0.2">
      <c r="B2599" s="54"/>
    </row>
    <row r="2600" spans="2:2" x14ac:dyDescent="0.2">
      <c r="B2600" s="54"/>
    </row>
    <row r="2601" spans="2:2" x14ac:dyDescent="0.2">
      <c r="B2601" s="54"/>
    </row>
    <row r="2602" spans="2:2" x14ac:dyDescent="0.2">
      <c r="B2602" s="54"/>
    </row>
    <row r="2603" spans="2:2" x14ac:dyDescent="0.2">
      <c r="B2603" s="54"/>
    </row>
    <row r="2604" spans="2:2" x14ac:dyDescent="0.2">
      <c r="B2604" s="54"/>
    </row>
    <row r="2605" spans="2:2" x14ac:dyDescent="0.2">
      <c r="B2605" s="54"/>
    </row>
    <row r="2606" spans="2:2" x14ac:dyDescent="0.2">
      <c r="B2606" s="54"/>
    </row>
    <row r="2607" spans="2:2" x14ac:dyDescent="0.2">
      <c r="B2607" s="54"/>
    </row>
    <row r="2608" spans="2:2" x14ac:dyDescent="0.2">
      <c r="B2608" s="54"/>
    </row>
    <row r="2609" spans="2:2" x14ac:dyDescent="0.2">
      <c r="B2609" s="54"/>
    </row>
    <row r="2610" spans="2:2" x14ac:dyDescent="0.2">
      <c r="B2610" s="54"/>
    </row>
    <row r="2611" spans="2:2" x14ac:dyDescent="0.2">
      <c r="B2611" s="54"/>
    </row>
    <row r="2612" spans="2:2" x14ac:dyDescent="0.2">
      <c r="B2612" s="54"/>
    </row>
    <row r="2613" spans="2:2" x14ac:dyDescent="0.2">
      <c r="B2613" s="54"/>
    </row>
    <row r="2614" spans="2:2" x14ac:dyDescent="0.2">
      <c r="B2614" s="54"/>
    </row>
    <row r="2615" spans="2:2" x14ac:dyDescent="0.2">
      <c r="B2615" s="54"/>
    </row>
    <row r="2616" spans="2:2" x14ac:dyDescent="0.2">
      <c r="B2616" s="54"/>
    </row>
    <row r="2617" spans="2:2" x14ac:dyDescent="0.2">
      <c r="B2617" s="54"/>
    </row>
    <row r="2618" spans="2:2" x14ac:dyDescent="0.2">
      <c r="B2618" s="54"/>
    </row>
    <row r="2619" spans="2:2" x14ac:dyDescent="0.2">
      <c r="B2619" s="54"/>
    </row>
    <row r="2620" spans="2:2" x14ac:dyDescent="0.2">
      <c r="B2620" s="54"/>
    </row>
    <row r="2621" spans="2:2" x14ac:dyDescent="0.2">
      <c r="B2621" s="54"/>
    </row>
    <row r="2622" spans="2:2" x14ac:dyDescent="0.2">
      <c r="B2622" s="54"/>
    </row>
    <row r="2623" spans="2:2" x14ac:dyDescent="0.2">
      <c r="B2623" s="54"/>
    </row>
    <row r="2624" spans="2:2" x14ac:dyDescent="0.2">
      <c r="B2624" s="54"/>
    </row>
    <row r="2625" spans="2:2" x14ac:dyDescent="0.2">
      <c r="B2625" s="54"/>
    </row>
    <row r="2626" spans="2:2" x14ac:dyDescent="0.2">
      <c r="B2626" s="54"/>
    </row>
    <row r="2627" spans="2:2" x14ac:dyDescent="0.2">
      <c r="B2627" s="54"/>
    </row>
    <row r="2628" spans="2:2" x14ac:dyDescent="0.2">
      <c r="B2628" s="54"/>
    </row>
    <row r="2629" spans="2:2" x14ac:dyDescent="0.2">
      <c r="B2629" s="54"/>
    </row>
    <row r="2630" spans="2:2" x14ac:dyDescent="0.2">
      <c r="B2630" s="54"/>
    </row>
    <row r="2631" spans="2:2" x14ac:dyDescent="0.2">
      <c r="B2631" s="54"/>
    </row>
    <row r="2632" spans="2:2" x14ac:dyDescent="0.2">
      <c r="B2632" s="54"/>
    </row>
    <row r="2633" spans="2:2" x14ac:dyDescent="0.2">
      <c r="B2633" s="54"/>
    </row>
    <row r="2634" spans="2:2" x14ac:dyDescent="0.2">
      <c r="B2634" s="54"/>
    </row>
    <row r="2635" spans="2:2" x14ac:dyDescent="0.2">
      <c r="B2635" s="54"/>
    </row>
    <row r="2636" spans="2:2" x14ac:dyDescent="0.2">
      <c r="B2636" s="54"/>
    </row>
    <row r="2637" spans="2:2" x14ac:dyDescent="0.2">
      <c r="B2637" s="54"/>
    </row>
    <row r="2638" spans="2:2" x14ac:dyDescent="0.2">
      <c r="B2638" s="54"/>
    </row>
    <row r="2639" spans="2:2" x14ac:dyDescent="0.2">
      <c r="B2639" s="54"/>
    </row>
    <row r="2640" spans="2:2" x14ac:dyDescent="0.2">
      <c r="B2640" s="54"/>
    </row>
    <row r="2641" spans="2:2" x14ac:dyDescent="0.2">
      <c r="B2641" s="54"/>
    </row>
    <row r="2642" spans="2:2" x14ac:dyDescent="0.2">
      <c r="B2642" s="54"/>
    </row>
    <row r="2643" spans="2:2" x14ac:dyDescent="0.2">
      <c r="B2643" s="54"/>
    </row>
    <row r="2644" spans="2:2" x14ac:dyDescent="0.2">
      <c r="B2644" s="54"/>
    </row>
    <row r="2645" spans="2:2" x14ac:dyDescent="0.2">
      <c r="B2645" s="54"/>
    </row>
    <row r="2646" spans="2:2" x14ac:dyDescent="0.2">
      <c r="B2646" s="54"/>
    </row>
    <row r="2647" spans="2:2" x14ac:dyDescent="0.2">
      <c r="B2647" s="54"/>
    </row>
    <row r="2648" spans="2:2" x14ac:dyDescent="0.2">
      <c r="B2648" s="54"/>
    </row>
    <row r="2649" spans="2:2" x14ac:dyDescent="0.2">
      <c r="B2649" s="54"/>
    </row>
    <row r="2650" spans="2:2" x14ac:dyDescent="0.2">
      <c r="B2650" s="54"/>
    </row>
    <row r="2651" spans="2:2" x14ac:dyDescent="0.2">
      <c r="B2651" s="54"/>
    </row>
    <row r="2652" spans="2:2" x14ac:dyDescent="0.2">
      <c r="B2652" s="54"/>
    </row>
    <row r="2653" spans="2:2" x14ac:dyDescent="0.2">
      <c r="B2653" s="54"/>
    </row>
    <row r="2654" spans="2:2" x14ac:dyDescent="0.2">
      <c r="B2654" s="54"/>
    </row>
    <row r="2655" spans="2:2" x14ac:dyDescent="0.2">
      <c r="B2655" s="54"/>
    </row>
    <row r="2656" spans="2:2" x14ac:dyDescent="0.2">
      <c r="B2656" s="54"/>
    </row>
    <row r="2657" spans="2:2" x14ac:dyDescent="0.2">
      <c r="B2657" s="54"/>
    </row>
    <row r="2658" spans="2:2" x14ac:dyDescent="0.2">
      <c r="B2658" s="54"/>
    </row>
    <row r="2659" spans="2:2" x14ac:dyDescent="0.2">
      <c r="B2659" s="54"/>
    </row>
    <row r="2660" spans="2:2" x14ac:dyDescent="0.2">
      <c r="B2660" s="54"/>
    </row>
    <row r="2661" spans="2:2" x14ac:dyDescent="0.2">
      <c r="B2661" s="54"/>
    </row>
    <row r="2662" spans="2:2" x14ac:dyDescent="0.2">
      <c r="B2662" s="54"/>
    </row>
    <row r="2663" spans="2:2" x14ac:dyDescent="0.2">
      <c r="B2663" s="54"/>
    </row>
    <row r="2664" spans="2:2" x14ac:dyDescent="0.2">
      <c r="B2664" s="54"/>
    </row>
    <row r="2665" spans="2:2" x14ac:dyDescent="0.2">
      <c r="B2665" s="54"/>
    </row>
    <row r="2666" spans="2:2" x14ac:dyDescent="0.2">
      <c r="B2666" s="54"/>
    </row>
    <row r="2667" spans="2:2" x14ac:dyDescent="0.2">
      <c r="B2667" s="54"/>
    </row>
    <row r="2668" spans="2:2" x14ac:dyDescent="0.2">
      <c r="B2668" s="54"/>
    </row>
    <row r="2669" spans="2:2" x14ac:dyDescent="0.2">
      <c r="B2669" s="54"/>
    </row>
    <row r="2670" spans="2:2" x14ac:dyDescent="0.2">
      <c r="B2670" s="54"/>
    </row>
    <row r="2671" spans="2:2" x14ac:dyDescent="0.2">
      <c r="B2671" s="54"/>
    </row>
    <row r="2672" spans="2:2" x14ac:dyDescent="0.2">
      <c r="B2672" s="54"/>
    </row>
    <row r="2673" spans="2:2" x14ac:dyDescent="0.2">
      <c r="B2673" s="54"/>
    </row>
    <row r="2674" spans="2:2" x14ac:dyDescent="0.2">
      <c r="B2674" s="54"/>
    </row>
    <row r="2675" spans="2:2" x14ac:dyDescent="0.2">
      <c r="B2675" s="54"/>
    </row>
    <row r="2676" spans="2:2" x14ac:dyDescent="0.2">
      <c r="B2676" s="54"/>
    </row>
    <row r="2677" spans="2:2" x14ac:dyDescent="0.2">
      <c r="B2677" s="54"/>
    </row>
    <row r="2678" spans="2:2" x14ac:dyDescent="0.2">
      <c r="B2678" s="54"/>
    </row>
    <row r="2679" spans="2:2" x14ac:dyDescent="0.2">
      <c r="B2679" s="54"/>
    </row>
    <row r="2680" spans="2:2" x14ac:dyDescent="0.2">
      <c r="B2680" s="54"/>
    </row>
    <row r="2681" spans="2:2" x14ac:dyDescent="0.2">
      <c r="B2681" s="54"/>
    </row>
    <row r="2682" spans="2:2" x14ac:dyDescent="0.2">
      <c r="B2682" s="54"/>
    </row>
    <row r="2683" spans="2:2" x14ac:dyDescent="0.2">
      <c r="B2683" s="54"/>
    </row>
    <row r="2684" spans="2:2" x14ac:dyDescent="0.2">
      <c r="B2684" s="54"/>
    </row>
    <row r="2685" spans="2:2" x14ac:dyDescent="0.2">
      <c r="B2685" s="54"/>
    </row>
    <row r="2686" spans="2:2" x14ac:dyDescent="0.2">
      <c r="B2686" s="54"/>
    </row>
    <row r="2687" spans="2:2" x14ac:dyDescent="0.2">
      <c r="B2687" s="54"/>
    </row>
    <row r="2688" spans="2:2" x14ac:dyDescent="0.2">
      <c r="B2688" s="54"/>
    </row>
    <row r="2689" spans="2:2" x14ac:dyDescent="0.2">
      <c r="B2689" s="54"/>
    </row>
    <row r="2690" spans="2:2" x14ac:dyDescent="0.2">
      <c r="B2690" s="54"/>
    </row>
    <row r="2691" spans="2:2" x14ac:dyDescent="0.2">
      <c r="B2691" s="54"/>
    </row>
    <row r="2692" spans="2:2" x14ac:dyDescent="0.2">
      <c r="B2692" s="54"/>
    </row>
    <row r="2693" spans="2:2" x14ac:dyDescent="0.2">
      <c r="B2693" s="54"/>
    </row>
    <row r="2694" spans="2:2" x14ac:dyDescent="0.2">
      <c r="B2694" s="54"/>
    </row>
    <row r="2695" spans="2:2" x14ac:dyDescent="0.2">
      <c r="B2695" s="54"/>
    </row>
    <row r="2696" spans="2:2" x14ac:dyDescent="0.2">
      <c r="B2696" s="54"/>
    </row>
    <row r="2697" spans="2:2" x14ac:dyDescent="0.2">
      <c r="B2697" s="54"/>
    </row>
    <row r="2698" spans="2:2" x14ac:dyDescent="0.2">
      <c r="B2698" s="54"/>
    </row>
    <row r="2699" spans="2:2" x14ac:dyDescent="0.2">
      <c r="B2699" s="54"/>
    </row>
    <row r="2700" spans="2:2" x14ac:dyDescent="0.2">
      <c r="B2700" s="54"/>
    </row>
    <row r="2701" spans="2:2" x14ac:dyDescent="0.2">
      <c r="B2701" s="54"/>
    </row>
    <row r="2702" spans="2:2" x14ac:dyDescent="0.2">
      <c r="B2702" s="54"/>
    </row>
    <row r="2703" spans="2:2" x14ac:dyDescent="0.2">
      <c r="B2703" s="54"/>
    </row>
    <row r="2704" spans="2:2" x14ac:dyDescent="0.2">
      <c r="B2704" s="54"/>
    </row>
    <row r="2705" spans="2:2" x14ac:dyDescent="0.2">
      <c r="B2705" s="54"/>
    </row>
    <row r="2706" spans="2:2" x14ac:dyDescent="0.2">
      <c r="B2706" s="54"/>
    </row>
    <row r="2707" spans="2:2" x14ac:dyDescent="0.2">
      <c r="B2707" s="54"/>
    </row>
    <row r="2708" spans="2:2" x14ac:dyDescent="0.2">
      <c r="B2708" s="54"/>
    </row>
    <row r="2709" spans="2:2" x14ac:dyDescent="0.2">
      <c r="B2709" s="54"/>
    </row>
    <row r="2710" spans="2:2" x14ac:dyDescent="0.2">
      <c r="B2710" s="54"/>
    </row>
    <row r="2711" spans="2:2" x14ac:dyDescent="0.2">
      <c r="B2711" s="54"/>
    </row>
    <row r="2712" spans="2:2" x14ac:dyDescent="0.2">
      <c r="B2712" s="54"/>
    </row>
    <row r="2713" spans="2:2" x14ac:dyDescent="0.2">
      <c r="B2713" s="54"/>
    </row>
    <row r="2714" spans="2:2" x14ac:dyDescent="0.2">
      <c r="B2714" s="54"/>
    </row>
    <row r="2715" spans="2:2" x14ac:dyDescent="0.2">
      <c r="B2715" s="54"/>
    </row>
    <row r="2716" spans="2:2" x14ac:dyDescent="0.2">
      <c r="B2716" s="54"/>
    </row>
    <row r="2717" spans="2:2" x14ac:dyDescent="0.2">
      <c r="B2717" s="54"/>
    </row>
    <row r="2718" spans="2:2" x14ac:dyDescent="0.2">
      <c r="B2718" s="54"/>
    </row>
    <row r="2719" spans="2:2" x14ac:dyDescent="0.2">
      <c r="B2719" s="54"/>
    </row>
    <row r="2720" spans="2:2" x14ac:dyDescent="0.2">
      <c r="B2720" s="54"/>
    </row>
    <row r="2721" spans="2:2" x14ac:dyDescent="0.2">
      <c r="B2721" s="54"/>
    </row>
    <row r="2722" spans="2:2" x14ac:dyDescent="0.2">
      <c r="B2722" s="54"/>
    </row>
    <row r="2723" spans="2:2" x14ac:dyDescent="0.2">
      <c r="B2723" s="54"/>
    </row>
    <row r="2724" spans="2:2" x14ac:dyDescent="0.2">
      <c r="B2724" s="54"/>
    </row>
    <row r="2725" spans="2:2" x14ac:dyDescent="0.2">
      <c r="B2725" s="54"/>
    </row>
    <row r="2726" spans="2:2" x14ac:dyDescent="0.2">
      <c r="B2726" s="54"/>
    </row>
    <row r="2727" spans="2:2" x14ac:dyDescent="0.2">
      <c r="B2727" s="54"/>
    </row>
    <row r="2728" spans="2:2" x14ac:dyDescent="0.2">
      <c r="B2728" s="54"/>
    </row>
    <row r="2729" spans="2:2" x14ac:dyDescent="0.2">
      <c r="B2729" s="54"/>
    </row>
    <row r="2730" spans="2:2" x14ac:dyDescent="0.2">
      <c r="B2730" s="54"/>
    </row>
    <row r="2731" spans="2:2" x14ac:dyDescent="0.2">
      <c r="B2731" s="54"/>
    </row>
    <row r="2732" spans="2:2" x14ac:dyDescent="0.2">
      <c r="B2732" s="54"/>
    </row>
    <row r="2733" spans="2:2" x14ac:dyDescent="0.2">
      <c r="B2733" s="54"/>
    </row>
    <row r="2734" spans="2:2" x14ac:dyDescent="0.2">
      <c r="B2734" s="54"/>
    </row>
    <row r="2735" spans="2:2" x14ac:dyDescent="0.2">
      <c r="B2735" s="54"/>
    </row>
    <row r="2736" spans="2:2" x14ac:dyDescent="0.2">
      <c r="B2736" s="54"/>
    </row>
    <row r="2737" spans="2:2" x14ac:dyDescent="0.2">
      <c r="B2737" s="54"/>
    </row>
    <row r="2738" spans="2:2" x14ac:dyDescent="0.2">
      <c r="B2738" s="54"/>
    </row>
    <row r="2739" spans="2:2" x14ac:dyDescent="0.2">
      <c r="B2739" s="54"/>
    </row>
    <row r="2740" spans="2:2" x14ac:dyDescent="0.2">
      <c r="B2740" s="54"/>
    </row>
    <row r="2741" spans="2:2" x14ac:dyDescent="0.2">
      <c r="B2741" s="54"/>
    </row>
    <row r="2742" spans="2:2" x14ac:dyDescent="0.2">
      <c r="B2742" s="54"/>
    </row>
    <row r="2743" spans="2:2" x14ac:dyDescent="0.2">
      <c r="B2743" s="54"/>
    </row>
    <row r="2744" spans="2:2" x14ac:dyDescent="0.2">
      <c r="B2744" s="54"/>
    </row>
    <row r="2745" spans="2:2" x14ac:dyDescent="0.2">
      <c r="B2745" s="54"/>
    </row>
    <row r="2746" spans="2:2" x14ac:dyDescent="0.2">
      <c r="B2746" s="54"/>
    </row>
    <row r="2747" spans="2:2" x14ac:dyDescent="0.2">
      <c r="B2747" s="54"/>
    </row>
    <row r="2748" spans="2:2" x14ac:dyDescent="0.2">
      <c r="B2748" s="54"/>
    </row>
    <row r="2749" spans="2:2" x14ac:dyDescent="0.2">
      <c r="B2749" s="54"/>
    </row>
    <row r="2750" spans="2:2" x14ac:dyDescent="0.2">
      <c r="B2750" s="54"/>
    </row>
    <row r="2751" spans="2:2" x14ac:dyDescent="0.2">
      <c r="B2751" s="54"/>
    </row>
    <row r="2752" spans="2:2" x14ac:dyDescent="0.2">
      <c r="B2752" s="54"/>
    </row>
    <row r="2753" spans="2:2" x14ac:dyDescent="0.2">
      <c r="B2753" s="54"/>
    </row>
    <row r="2754" spans="2:2" x14ac:dyDescent="0.2">
      <c r="B2754" s="54"/>
    </row>
    <row r="2755" spans="2:2" x14ac:dyDescent="0.2">
      <c r="B2755" s="54"/>
    </row>
    <row r="2756" spans="2:2" x14ac:dyDescent="0.2">
      <c r="B2756" s="54"/>
    </row>
    <row r="2757" spans="2:2" x14ac:dyDescent="0.2">
      <c r="B2757" s="54"/>
    </row>
    <row r="2758" spans="2:2" x14ac:dyDescent="0.2">
      <c r="B2758" s="54"/>
    </row>
    <row r="2759" spans="2:2" x14ac:dyDescent="0.2">
      <c r="B2759" s="54"/>
    </row>
    <row r="2760" spans="2:2" x14ac:dyDescent="0.2">
      <c r="B2760" s="54"/>
    </row>
    <row r="2761" spans="2:2" x14ac:dyDescent="0.2">
      <c r="B2761" s="54"/>
    </row>
    <row r="2762" spans="2:2" x14ac:dyDescent="0.2">
      <c r="B2762" s="54"/>
    </row>
    <row r="2763" spans="2:2" x14ac:dyDescent="0.2">
      <c r="B2763" s="54"/>
    </row>
    <row r="2764" spans="2:2" x14ac:dyDescent="0.2">
      <c r="B2764" s="54"/>
    </row>
    <row r="2765" spans="2:2" x14ac:dyDescent="0.2">
      <c r="B2765" s="54"/>
    </row>
    <row r="2766" spans="2:2" x14ac:dyDescent="0.2">
      <c r="B2766" s="54"/>
    </row>
    <row r="2767" spans="2:2" x14ac:dyDescent="0.2">
      <c r="B2767" s="54"/>
    </row>
    <row r="2768" spans="2:2" x14ac:dyDescent="0.2">
      <c r="B2768" s="54"/>
    </row>
    <row r="2769" spans="2:2" x14ac:dyDescent="0.2">
      <c r="B2769" s="54"/>
    </row>
    <row r="2770" spans="2:2" x14ac:dyDescent="0.2">
      <c r="B2770" s="54"/>
    </row>
    <row r="2771" spans="2:2" x14ac:dyDescent="0.2">
      <c r="B2771" s="54"/>
    </row>
    <row r="2772" spans="2:2" x14ac:dyDescent="0.2">
      <c r="B2772" s="54"/>
    </row>
    <row r="2773" spans="2:2" x14ac:dyDescent="0.2">
      <c r="B2773" s="54"/>
    </row>
    <row r="2774" spans="2:2" x14ac:dyDescent="0.2">
      <c r="B2774" s="54"/>
    </row>
    <row r="2775" spans="2:2" x14ac:dyDescent="0.2">
      <c r="B2775" s="54"/>
    </row>
    <row r="2776" spans="2:2" x14ac:dyDescent="0.2">
      <c r="B2776" s="54"/>
    </row>
    <row r="2777" spans="2:2" x14ac:dyDescent="0.2">
      <c r="B2777" s="54"/>
    </row>
    <row r="2778" spans="2:2" x14ac:dyDescent="0.2">
      <c r="B2778" s="54"/>
    </row>
    <row r="2779" spans="2:2" x14ac:dyDescent="0.2">
      <c r="B2779" s="54"/>
    </row>
    <row r="2780" spans="2:2" x14ac:dyDescent="0.2">
      <c r="B2780" s="54"/>
    </row>
    <row r="2781" spans="2:2" x14ac:dyDescent="0.2">
      <c r="B2781" s="54"/>
    </row>
    <row r="2782" spans="2:2" x14ac:dyDescent="0.2">
      <c r="B2782" s="54"/>
    </row>
    <row r="2783" spans="2:2" x14ac:dyDescent="0.2">
      <c r="B2783" s="54"/>
    </row>
    <row r="2784" spans="2:2" x14ac:dyDescent="0.2">
      <c r="B2784" s="54"/>
    </row>
    <row r="2785" spans="2:2" x14ac:dyDescent="0.2">
      <c r="B2785" s="54"/>
    </row>
    <row r="2786" spans="2:2" x14ac:dyDescent="0.2">
      <c r="B2786" s="54"/>
    </row>
    <row r="2787" spans="2:2" x14ac:dyDescent="0.2">
      <c r="B2787" s="54"/>
    </row>
    <row r="2788" spans="2:2" x14ac:dyDescent="0.2">
      <c r="B2788" s="54"/>
    </row>
    <row r="2789" spans="2:2" x14ac:dyDescent="0.2">
      <c r="B2789" s="54"/>
    </row>
    <row r="2790" spans="2:2" x14ac:dyDescent="0.2">
      <c r="B2790" s="54"/>
    </row>
    <row r="2791" spans="2:2" x14ac:dyDescent="0.2">
      <c r="B2791" s="54"/>
    </row>
    <row r="2792" spans="2:2" x14ac:dyDescent="0.2">
      <c r="B2792" s="54"/>
    </row>
    <row r="2793" spans="2:2" x14ac:dyDescent="0.2">
      <c r="B2793" s="54"/>
    </row>
    <row r="2794" spans="2:2" x14ac:dyDescent="0.2">
      <c r="B2794" s="54"/>
    </row>
    <row r="2795" spans="2:2" x14ac:dyDescent="0.2">
      <c r="B2795" s="54"/>
    </row>
    <row r="2796" spans="2:2" x14ac:dyDescent="0.2">
      <c r="B2796" s="54"/>
    </row>
    <row r="2797" spans="2:2" x14ac:dyDescent="0.2">
      <c r="B2797" s="54"/>
    </row>
    <row r="2798" spans="2:2" x14ac:dyDescent="0.2">
      <c r="B2798" s="54"/>
    </row>
    <row r="2799" spans="2:2" x14ac:dyDescent="0.2">
      <c r="B2799" s="54"/>
    </row>
    <row r="2800" spans="2:2" x14ac:dyDescent="0.2">
      <c r="B2800" s="54"/>
    </row>
    <row r="2801" spans="2:2" x14ac:dyDescent="0.2">
      <c r="B2801" s="54"/>
    </row>
    <row r="2802" spans="2:2" x14ac:dyDescent="0.2">
      <c r="B2802" s="54"/>
    </row>
    <row r="2803" spans="2:2" x14ac:dyDescent="0.2">
      <c r="B2803" s="54"/>
    </row>
    <row r="2804" spans="2:2" x14ac:dyDescent="0.2">
      <c r="B2804" s="54"/>
    </row>
    <row r="2805" spans="2:2" x14ac:dyDescent="0.2">
      <c r="B2805" s="54"/>
    </row>
    <row r="2806" spans="2:2" x14ac:dyDescent="0.2">
      <c r="B2806" s="54"/>
    </row>
    <row r="2807" spans="2:2" x14ac:dyDescent="0.2">
      <c r="B2807" s="54"/>
    </row>
    <row r="2808" spans="2:2" x14ac:dyDescent="0.2">
      <c r="B2808" s="54"/>
    </row>
    <row r="2809" spans="2:2" x14ac:dyDescent="0.2">
      <c r="B2809" s="54"/>
    </row>
    <row r="2810" spans="2:2" x14ac:dyDescent="0.2">
      <c r="B2810" s="54"/>
    </row>
    <row r="2811" spans="2:2" x14ac:dyDescent="0.2">
      <c r="B2811" s="54"/>
    </row>
    <row r="2812" spans="2:2" x14ac:dyDescent="0.2">
      <c r="B2812" s="54"/>
    </row>
    <row r="2813" spans="2:2" x14ac:dyDescent="0.2">
      <c r="B2813" s="54"/>
    </row>
    <row r="2814" spans="2:2" x14ac:dyDescent="0.2">
      <c r="B2814" s="54"/>
    </row>
    <row r="2815" spans="2:2" x14ac:dyDescent="0.2">
      <c r="B2815" s="54"/>
    </row>
    <row r="2816" spans="2:2" x14ac:dyDescent="0.2">
      <c r="B2816" s="54"/>
    </row>
    <row r="2817" spans="2:2" x14ac:dyDescent="0.2">
      <c r="B2817" s="54"/>
    </row>
    <row r="2818" spans="2:2" x14ac:dyDescent="0.2">
      <c r="B2818" s="54"/>
    </row>
    <row r="2819" spans="2:2" x14ac:dyDescent="0.2">
      <c r="B2819" s="54"/>
    </row>
    <row r="2820" spans="2:2" x14ac:dyDescent="0.2">
      <c r="B2820" s="54"/>
    </row>
    <row r="2821" spans="2:2" x14ac:dyDescent="0.2">
      <c r="B2821" s="54"/>
    </row>
    <row r="2822" spans="2:2" x14ac:dyDescent="0.2">
      <c r="B2822" s="54"/>
    </row>
    <row r="2823" spans="2:2" x14ac:dyDescent="0.2">
      <c r="B2823" s="54"/>
    </row>
    <row r="2824" spans="2:2" x14ac:dyDescent="0.2">
      <c r="B2824" s="54"/>
    </row>
    <row r="2825" spans="2:2" x14ac:dyDescent="0.2">
      <c r="B2825" s="54"/>
    </row>
    <row r="2826" spans="2:2" x14ac:dyDescent="0.2">
      <c r="B2826" s="54"/>
    </row>
    <row r="2827" spans="2:2" x14ac:dyDescent="0.2">
      <c r="B2827" s="54"/>
    </row>
    <row r="2828" spans="2:2" x14ac:dyDescent="0.2">
      <c r="B2828" s="54"/>
    </row>
    <row r="2829" spans="2:2" x14ac:dyDescent="0.2">
      <c r="B2829" s="54"/>
    </row>
    <row r="2830" spans="2:2" x14ac:dyDescent="0.2">
      <c r="B2830" s="54"/>
    </row>
    <row r="2831" spans="2:2" x14ac:dyDescent="0.2">
      <c r="B2831" s="54"/>
    </row>
    <row r="2832" spans="2:2" x14ac:dyDescent="0.2">
      <c r="B2832" s="54"/>
    </row>
    <row r="2833" spans="2:2" x14ac:dyDescent="0.2">
      <c r="B2833" s="54"/>
    </row>
    <row r="2834" spans="2:2" x14ac:dyDescent="0.2">
      <c r="B2834" s="54"/>
    </row>
    <row r="2835" spans="2:2" x14ac:dyDescent="0.2">
      <c r="B2835" s="54"/>
    </row>
    <row r="2836" spans="2:2" x14ac:dyDescent="0.2">
      <c r="B2836" s="54"/>
    </row>
    <row r="2837" spans="2:2" x14ac:dyDescent="0.2">
      <c r="B2837" s="54"/>
    </row>
    <row r="2838" spans="2:2" x14ac:dyDescent="0.2">
      <c r="B2838" s="54"/>
    </row>
    <row r="2839" spans="2:2" x14ac:dyDescent="0.2">
      <c r="B2839" s="54"/>
    </row>
    <row r="2840" spans="2:2" x14ac:dyDescent="0.2">
      <c r="B2840" s="54"/>
    </row>
    <row r="2841" spans="2:2" x14ac:dyDescent="0.2">
      <c r="B2841" s="54"/>
    </row>
    <row r="2842" spans="2:2" x14ac:dyDescent="0.2">
      <c r="B2842" s="54"/>
    </row>
    <row r="2843" spans="2:2" x14ac:dyDescent="0.2">
      <c r="B2843" s="54"/>
    </row>
    <row r="2844" spans="2:2" x14ac:dyDescent="0.2">
      <c r="B2844" s="54"/>
    </row>
    <row r="2845" spans="2:2" x14ac:dyDescent="0.2">
      <c r="B2845" s="54"/>
    </row>
    <row r="2846" spans="2:2" x14ac:dyDescent="0.2">
      <c r="B2846" s="54"/>
    </row>
    <row r="2847" spans="2:2" x14ac:dyDescent="0.2">
      <c r="B2847" s="54"/>
    </row>
    <row r="2848" spans="2:2" x14ac:dyDescent="0.2">
      <c r="B2848" s="54"/>
    </row>
    <row r="2849" spans="2:2" x14ac:dyDescent="0.2">
      <c r="B2849" s="54"/>
    </row>
    <row r="2850" spans="2:2" x14ac:dyDescent="0.2">
      <c r="B2850" s="54"/>
    </row>
    <row r="2851" spans="2:2" x14ac:dyDescent="0.2">
      <c r="B2851" s="54"/>
    </row>
    <row r="2852" spans="2:2" x14ac:dyDescent="0.2">
      <c r="B2852" s="54"/>
    </row>
    <row r="2853" spans="2:2" x14ac:dyDescent="0.2">
      <c r="B2853" s="54"/>
    </row>
    <row r="2854" spans="2:2" x14ac:dyDescent="0.2">
      <c r="B2854" s="54"/>
    </row>
    <row r="2855" spans="2:2" x14ac:dyDescent="0.2">
      <c r="B2855" s="54"/>
    </row>
    <row r="2856" spans="2:2" x14ac:dyDescent="0.2">
      <c r="B2856" s="54"/>
    </row>
    <row r="2857" spans="2:2" x14ac:dyDescent="0.2">
      <c r="B2857" s="54"/>
    </row>
    <row r="2858" spans="2:2" x14ac:dyDescent="0.2">
      <c r="B2858" s="54"/>
    </row>
    <row r="2859" spans="2:2" x14ac:dyDescent="0.2">
      <c r="B2859" s="54"/>
    </row>
    <row r="2860" spans="2:2" x14ac:dyDescent="0.2">
      <c r="B2860" s="54"/>
    </row>
    <row r="2861" spans="2:2" x14ac:dyDescent="0.2">
      <c r="B2861" s="54"/>
    </row>
    <row r="2862" spans="2:2" x14ac:dyDescent="0.2">
      <c r="B2862" s="54"/>
    </row>
    <row r="2863" spans="2:2" x14ac:dyDescent="0.2">
      <c r="B2863" s="54"/>
    </row>
    <row r="2864" spans="2:2" x14ac:dyDescent="0.2">
      <c r="B2864" s="54"/>
    </row>
    <row r="2865" spans="2:2" x14ac:dyDescent="0.2">
      <c r="B2865" s="54"/>
    </row>
    <row r="2866" spans="2:2" x14ac:dyDescent="0.2">
      <c r="B2866" s="54"/>
    </row>
    <row r="2867" spans="2:2" x14ac:dyDescent="0.2">
      <c r="B2867" s="54"/>
    </row>
    <row r="2868" spans="2:2" x14ac:dyDescent="0.2">
      <c r="B2868" s="54"/>
    </row>
    <row r="2869" spans="2:2" x14ac:dyDescent="0.2">
      <c r="B2869" s="54"/>
    </row>
    <row r="2870" spans="2:2" x14ac:dyDescent="0.2">
      <c r="B2870" s="54"/>
    </row>
    <row r="2871" spans="2:2" x14ac:dyDescent="0.2">
      <c r="B2871" s="54"/>
    </row>
    <row r="2872" spans="2:2" x14ac:dyDescent="0.2">
      <c r="B2872" s="54"/>
    </row>
    <row r="2873" spans="2:2" x14ac:dyDescent="0.2">
      <c r="B2873" s="54"/>
    </row>
    <row r="2874" spans="2:2" x14ac:dyDescent="0.2">
      <c r="B2874" s="54"/>
    </row>
    <row r="2875" spans="2:2" x14ac:dyDescent="0.2">
      <c r="B2875" s="54"/>
    </row>
    <row r="2876" spans="2:2" x14ac:dyDescent="0.2">
      <c r="B2876" s="54"/>
    </row>
    <row r="2877" spans="2:2" x14ac:dyDescent="0.2">
      <c r="B2877" s="54"/>
    </row>
    <row r="2878" spans="2:2" x14ac:dyDescent="0.2">
      <c r="B2878" s="54"/>
    </row>
    <row r="2879" spans="2:2" x14ac:dyDescent="0.2">
      <c r="B2879" s="54"/>
    </row>
    <row r="2880" spans="2:2" x14ac:dyDescent="0.2">
      <c r="B2880" s="54"/>
    </row>
    <row r="2881" spans="2:2" x14ac:dyDescent="0.2">
      <c r="B2881" s="54"/>
    </row>
    <row r="2882" spans="2:2" x14ac:dyDescent="0.2">
      <c r="B2882" s="54"/>
    </row>
    <row r="2883" spans="2:2" x14ac:dyDescent="0.2">
      <c r="B2883" s="54"/>
    </row>
    <row r="2884" spans="2:2" x14ac:dyDescent="0.2">
      <c r="B2884" s="54"/>
    </row>
    <row r="2885" spans="2:2" x14ac:dyDescent="0.2">
      <c r="B2885" s="54"/>
    </row>
    <row r="2886" spans="2:2" x14ac:dyDescent="0.2">
      <c r="B2886" s="54"/>
    </row>
    <row r="2887" spans="2:2" x14ac:dyDescent="0.2">
      <c r="B2887" s="54"/>
    </row>
    <row r="2888" spans="2:2" x14ac:dyDescent="0.2">
      <c r="B2888" s="54"/>
    </row>
    <row r="2889" spans="2:2" x14ac:dyDescent="0.2">
      <c r="B2889" s="54"/>
    </row>
    <row r="2890" spans="2:2" x14ac:dyDescent="0.2">
      <c r="B2890" s="54"/>
    </row>
    <row r="2891" spans="2:2" x14ac:dyDescent="0.2">
      <c r="B2891" s="54"/>
    </row>
    <row r="2892" spans="2:2" x14ac:dyDescent="0.2">
      <c r="B2892" s="54"/>
    </row>
    <row r="2893" spans="2:2" x14ac:dyDescent="0.2">
      <c r="B2893" s="54"/>
    </row>
    <row r="2894" spans="2:2" x14ac:dyDescent="0.2">
      <c r="B2894" s="54"/>
    </row>
    <row r="2895" spans="2:2" x14ac:dyDescent="0.2">
      <c r="B2895" s="54"/>
    </row>
    <row r="2896" spans="2:2" x14ac:dyDescent="0.2">
      <c r="B2896" s="54"/>
    </row>
    <row r="2897" spans="2:2" x14ac:dyDescent="0.2">
      <c r="B2897" s="54"/>
    </row>
    <row r="2898" spans="2:2" x14ac:dyDescent="0.2">
      <c r="B2898" s="54"/>
    </row>
    <row r="2899" spans="2:2" x14ac:dyDescent="0.2">
      <c r="B2899" s="54"/>
    </row>
    <row r="2900" spans="2:2" x14ac:dyDescent="0.2">
      <c r="B2900" s="54"/>
    </row>
    <row r="2901" spans="2:2" x14ac:dyDescent="0.2">
      <c r="B2901" s="54"/>
    </row>
    <row r="2902" spans="2:2" x14ac:dyDescent="0.2">
      <c r="B2902" s="54"/>
    </row>
    <row r="2903" spans="2:2" x14ac:dyDescent="0.2">
      <c r="B2903" s="54"/>
    </row>
    <row r="2904" spans="2:2" x14ac:dyDescent="0.2">
      <c r="B2904" s="54"/>
    </row>
    <row r="2905" spans="2:2" x14ac:dyDescent="0.2">
      <c r="B2905" s="54"/>
    </row>
    <row r="2906" spans="2:2" x14ac:dyDescent="0.2">
      <c r="B2906" s="54"/>
    </row>
    <row r="2907" spans="2:2" x14ac:dyDescent="0.2">
      <c r="B2907" s="54"/>
    </row>
    <row r="2908" spans="2:2" x14ac:dyDescent="0.2">
      <c r="B2908" s="54"/>
    </row>
    <row r="2909" spans="2:2" x14ac:dyDescent="0.2">
      <c r="B2909" s="54"/>
    </row>
    <row r="2910" spans="2:2" x14ac:dyDescent="0.2">
      <c r="B2910" s="54"/>
    </row>
    <row r="2911" spans="2:2" x14ac:dyDescent="0.2">
      <c r="B2911" s="54"/>
    </row>
    <row r="2912" spans="2:2" x14ac:dyDescent="0.2">
      <c r="B2912" s="54"/>
    </row>
    <row r="2913" spans="2:2" x14ac:dyDescent="0.2">
      <c r="B2913" s="54"/>
    </row>
    <row r="2914" spans="2:2" x14ac:dyDescent="0.2">
      <c r="B2914" s="54"/>
    </row>
    <row r="2915" spans="2:2" x14ac:dyDescent="0.2">
      <c r="B2915" s="54"/>
    </row>
    <row r="2916" spans="2:2" x14ac:dyDescent="0.2">
      <c r="B2916" s="54"/>
    </row>
    <row r="2917" spans="2:2" x14ac:dyDescent="0.2">
      <c r="B2917" s="54"/>
    </row>
    <row r="2918" spans="2:2" x14ac:dyDescent="0.2">
      <c r="B2918" s="54"/>
    </row>
    <row r="2919" spans="2:2" x14ac:dyDescent="0.2">
      <c r="B2919" s="54"/>
    </row>
    <row r="2920" spans="2:2" x14ac:dyDescent="0.2">
      <c r="B2920" s="54"/>
    </row>
    <row r="2921" spans="2:2" x14ac:dyDescent="0.2">
      <c r="B2921" s="54"/>
    </row>
    <row r="2922" spans="2:2" x14ac:dyDescent="0.2">
      <c r="B2922" s="54"/>
    </row>
    <row r="2923" spans="2:2" x14ac:dyDescent="0.2">
      <c r="B2923" s="54"/>
    </row>
    <row r="2924" spans="2:2" x14ac:dyDescent="0.2">
      <c r="B2924" s="54"/>
    </row>
    <row r="2925" spans="2:2" x14ac:dyDescent="0.2">
      <c r="B2925" s="54"/>
    </row>
    <row r="2926" spans="2:2" x14ac:dyDescent="0.2">
      <c r="B2926" s="54"/>
    </row>
    <row r="2927" spans="2:2" x14ac:dyDescent="0.2">
      <c r="B2927" s="54"/>
    </row>
    <row r="2928" spans="2:2" x14ac:dyDescent="0.2">
      <c r="B2928" s="54"/>
    </row>
    <row r="2929" spans="2:2" x14ac:dyDescent="0.2">
      <c r="B2929" s="54"/>
    </row>
    <row r="2930" spans="2:2" x14ac:dyDescent="0.2">
      <c r="B2930" s="54"/>
    </row>
    <row r="2931" spans="2:2" x14ac:dyDescent="0.2">
      <c r="B2931" s="54"/>
    </row>
    <row r="2932" spans="2:2" x14ac:dyDescent="0.2">
      <c r="B2932" s="54"/>
    </row>
    <row r="2933" spans="2:2" x14ac:dyDescent="0.2">
      <c r="B2933" s="54"/>
    </row>
    <row r="2934" spans="2:2" x14ac:dyDescent="0.2">
      <c r="B2934" s="54"/>
    </row>
    <row r="2935" spans="2:2" x14ac:dyDescent="0.2">
      <c r="B2935" s="54"/>
    </row>
    <row r="2936" spans="2:2" x14ac:dyDescent="0.2">
      <c r="B2936" s="54"/>
    </row>
    <row r="2937" spans="2:2" x14ac:dyDescent="0.2">
      <c r="B2937" s="54"/>
    </row>
    <row r="2938" spans="2:2" x14ac:dyDescent="0.2">
      <c r="B2938" s="54"/>
    </row>
    <row r="2939" spans="2:2" x14ac:dyDescent="0.2">
      <c r="B2939" s="54"/>
    </row>
    <row r="2940" spans="2:2" x14ac:dyDescent="0.2">
      <c r="B2940" s="54"/>
    </row>
    <row r="2941" spans="2:2" x14ac:dyDescent="0.2">
      <c r="B2941" s="54"/>
    </row>
    <row r="2942" spans="2:2" x14ac:dyDescent="0.2">
      <c r="B2942" s="54"/>
    </row>
    <row r="2943" spans="2:2" x14ac:dyDescent="0.2">
      <c r="B2943" s="54"/>
    </row>
    <row r="2944" spans="2:2" x14ac:dyDescent="0.2">
      <c r="B2944" s="54"/>
    </row>
    <row r="2945" spans="2:2" x14ac:dyDescent="0.2">
      <c r="B2945" s="54"/>
    </row>
    <row r="2946" spans="2:2" x14ac:dyDescent="0.2">
      <c r="B2946" s="54"/>
    </row>
    <row r="2947" spans="2:2" x14ac:dyDescent="0.2">
      <c r="B2947" s="54"/>
    </row>
    <row r="2948" spans="2:2" x14ac:dyDescent="0.2">
      <c r="B2948" s="54"/>
    </row>
    <row r="2949" spans="2:2" x14ac:dyDescent="0.2">
      <c r="B2949" s="54"/>
    </row>
    <row r="2950" spans="2:2" x14ac:dyDescent="0.2">
      <c r="B2950" s="54"/>
    </row>
    <row r="2951" spans="2:2" x14ac:dyDescent="0.2">
      <c r="B2951" s="54"/>
    </row>
    <row r="2952" spans="2:2" x14ac:dyDescent="0.2">
      <c r="B2952" s="54"/>
    </row>
    <row r="2953" spans="2:2" x14ac:dyDescent="0.2">
      <c r="B2953" s="54"/>
    </row>
    <row r="2954" spans="2:2" x14ac:dyDescent="0.2">
      <c r="B2954" s="54"/>
    </row>
    <row r="2955" spans="2:2" x14ac:dyDescent="0.2">
      <c r="B2955" s="54"/>
    </row>
    <row r="2956" spans="2:2" x14ac:dyDescent="0.2">
      <c r="B2956" s="54"/>
    </row>
    <row r="2957" spans="2:2" x14ac:dyDescent="0.2">
      <c r="B2957" s="54"/>
    </row>
    <row r="2958" spans="2:2" x14ac:dyDescent="0.2">
      <c r="B2958" s="54"/>
    </row>
    <row r="2959" spans="2:2" x14ac:dyDescent="0.2">
      <c r="B2959" s="54"/>
    </row>
    <row r="2960" spans="2:2" x14ac:dyDescent="0.2">
      <c r="B2960" s="54"/>
    </row>
    <row r="2961" spans="2:2" x14ac:dyDescent="0.2">
      <c r="B2961" s="54"/>
    </row>
    <row r="2962" spans="2:2" x14ac:dyDescent="0.2">
      <c r="B2962" s="54"/>
    </row>
    <row r="2963" spans="2:2" x14ac:dyDescent="0.2">
      <c r="B2963" s="54"/>
    </row>
    <row r="2964" spans="2:2" x14ac:dyDescent="0.2">
      <c r="B2964" s="54"/>
    </row>
    <row r="2965" spans="2:2" x14ac:dyDescent="0.2">
      <c r="B2965" s="54"/>
    </row>
    <row r="2966" spans="2:2" x14ac:dyDescent="0.2">
      <c r="B2966" s="54"/>
    </row>
    <row r="2967" spans="2:2" x14ac:dyDescent="0.2">
      <c r="B2967" s="54"/>
    </row>
    <row r="2968" spans="2:2" x14ac:dyDescent="0.2">
      <c r="B2968" s="54"/>
    </row>
    <row r="2969" spans="2:2" x14ac:dyDescent="0.2">
      <c r="B2969" s="54"/>
    </row>
    <row r="2970" spans="2:2" x14ac:dyDescent="0.2">
      <c r="B2970" s="54"/>
    </row>
    <row r="2971" spans="2:2" x14ac:dyDescent="0.2">
      <c r="B2971" s="54"/>
    </row>
    <row r="2972" spans="2:2" x14ac:dyDescent="0.2">
      <c r="B2972" s="54"/>
    </row>
    <row r="2973" spans="2:2" x14ac:dyDescent="0.2">
      <c r="B2973" s="54"/>
    </row>
    <row r="2974" spans="2:2" x14ac:dyDescent="0.2">
      <c r="B2974" s="54"/>
    </row>
    <row r="2975" spans="2:2" x14ac:dyDescent="0.2">
      <c r="B2975" s="54"/>
    </row>
    <row r="2976" spans="2:2" x14ac:dyDescent="0.2">
      <c r="B2976" s="54"/>
    </row>
    <row r="2977" spans="2:2" x14ac:dyDescent="0.2">
      <c r="B2977" s="54"/>
    </row>
    <row r="2978" spans="2:2" x14ac:dyDescent="0.2">
      <c r="B2978" s="54"/>
    </row>
    <row r="2979" spans="2:2" x14ac:dyDescent="0.2">
      <c r="B2979" s="54"/>
    </row>
    <row r="2980" spans="2:2" x14ac:dyDescent="0.2">
      <c r="B2980" s="54"/>
    </row>
    <row r="2981" spans="2:2" x14ac:dyDescent="0.2">
      <c r="B2981" s="54"/>
    </row>
    <row r="2982" spans="2:2" x14ac:dyDescent="0.2">
      <c r="B2982" s="54"/>
    </row>
    <row r="2983" spans="2:2" x14ac:dyDescent="0.2">
      <c r="B2983" s="54"/>
    </row>
    <row r="2984" spans="2:2" x14ac:dyDescent="0.2">
      <c r="B2984" s="54"/>
    </row>
    <row r="2985" spans="2:2" x14ac:dyDescent="0.2">
      <c r="B2985" s="54"/>
    </row>
    <row r="2986" spans="2:2" x14ac:dyDescent="0.2">
      <c r="B2986" s="54"/>
    </row>
    <row r="2987" spans="2:2" x14ac:dyDescent="0.2">
      <c r="B2987" s="54"/>
    </row>
    <row r="2988" spans="2:2" x14ac:dyDescent="0.2">
      <c r="B2988" s="54"/>
    </row>
    <row r="2989" spans="2:2" x14ac:dyDescent="0.2">
      <c r="B2989" s="54"/>
    </row>
    <row r="2990" spans="2:2" x14ac:dyDescent="0.2">
      <c r="B2990" s="54"/>
    </row>
    <row r="2991" spans="2:2" x14ac:dyDescent="0.2">
      <c r="B2991" s="54"/>
    </row>
    <row r="2992" spans="2:2" x14ac:dyDescent="0.2">
      <c r="B2992" s="54"/>
    </row>
    <row r="2993" spans="2:2" x14ac:dyDescent="0.2">
      <c r="B2993" s="54"/>
    </row>
    <row r="2994" spans="2:2" x14ac:dyDescent="0.2">
      <c r="B2994" s="54"/>
    </row>
    <row r="2995" spans="2:2" x14ac:dyDescent="0.2">
      <c r="B2995" s="54"/>
    </row>
    <row r="2996" spans="2:2" x14ac:dyDescent="0.2">
      <c r="B2996" s="54"/>
    </row>
    <row r="2997" spans="2:2" x14ac:dyDescent="0.2">
      <c r="B2997" s="54"/>
    </row>
    <row r="2998" spans="2:2" x14ac:dyDescent="0.2">
      <c r="B2998" s="54"/>
    </row>
    <row r="2999" spans="2:2" x14ac:dyDescent="0.2">
      <c r="B2999" s="54"/>
    </row>
    <row r="3000" spans="2:2" x14ac:dyDescent="0.2">
      <c r="B3000" s="54"/>
    </row>
    <row r="3001" spans="2:2" x14ac:dyDescent="0.2">
      <c r="B3001" s="54"/>
    </row>
    <row r="3002" spans="2:2" x14ac:dyDescent="0.2">
      <c r="B3002" s="54"/>
    </row>
    <row r="3003" spans="2:2" x14ac:dyDescent="0.2">
      <c r="B3003" s="54"/>
    </row>
    <row r="3004" spans="2:2" x14ac:dyDescent="0.2">
      <c r="B3004" s="54"/>
    </row>
    <row r="3005" spans="2:2" x14ac:dyDescent="0.2">
      <c r="B3005" s="54"/>
    </row>
    <row r="3006" spans="2:2" x14ac:dyDescent="0.2">
      <c r="B3006" s="54"/>
    </row>
    <row r="3007" spans="2:2" x14ac:dyDescent="0.2">
      <c r="B3007" s="54"/>
    </row>
    <row r="3008" spans="2:2" x14ac:dyDescent="0.2">
      <c r="B3008" s="54"/>
    </row>
    <row r="3009" spans="2:2" x14ac:dyDescent="0.2">
      <c r="B3009" s="54"/>
    </row>
    <row r="3010" spans="2:2" x14ac:dyDescent="0.2">
      <c r="B3010" s="54"/>
    </row>
    <row r="3011" spans="2:2" x14ac:dyDescent="0.2">
      <c r="B3011" s="54"/>
    </row>
    <row r="3012" spans="2:2" x14ac:dyDescent="0.2">
      <c r="B3012" s="54"/>
    </row>
    <row r="3013" spans="2:2" x14ac:dyDescent="0.2">
      <c r="B3013" s="54"/>
    </row>
    <row r="3014" spans="2:2" x14ac:dyDescent="0.2">
      <c r="B3014" s="54"/>
    </row>
    <row r="3015" spans="2:2" x14ac:dyDescent="0.2">
      <c r="B3015" s="54"/>
    </row>
    <row r="3016" spans="2:2" x14ac:dyDescent="0.2">
      <c r="B3016" s="54"/>
    </row>
    <row r="3017" spans="2:2" x14ac:dyDescent="0.2">
      <c r="B3017" s="54"/>
    </row>
    <row r="3018" spans="2:2" x14ac:dyDescent="0.2">
      <c r="B3018" s="54"/>
    </row>
    <row r="3019" spans="2:2" x14ac:dyDescent="0.2">
      <c r="B3019" s="54"/>
    </row>
    <row r="3020" spans="2:2" x14ac:dyDescent="0.2">
      <c r="B3020" s="54"/>
    </row>
    <row r="3021" spans="2:2" x14ac:dyDescent="0.2">
      <c r="B3021" s="54"/>
    </row>
    <row r="3022" spans="2:2" x14ac:dyDescent="0.2">
      <c r="B3022" s="54"/>
    </row>
    <row r="3023" spans="2:2" x14ac:dyDescent="0.2">
      <c r="B3023" s="54"/>
    </row>
    <row r="3024" spans="2:2" x14ac:dyDescent="0.2">
      <c r="B3024" s="54"/>
    </row>
    <row r="3025" spans="2:2" x14ac:dyDescent="0.2">
      <c r="B3025" s="54"/>
    </row>
    <row r="3026" spans="2:2" x14ac:dyDescent="0.2">
      <c r="B3026" s="54"/>
    </row>
    <row r="3027" spans="2:2" x14ac:dyDescent="0.2">
      <c r="B3027" s="54"/>
    </row>
    <row r="3028" spans="2:2" x14ac:dyDescent="0.2">
      <c r="B3028" s="54"/>
    </row>
    <row r="3029" spans="2:2" x14ac:dyDescent="0.2">
      <c r="B3029" s="54"/>
    </row>
    <row r="3030" spans="2:2" x14ac:dyDescent="0.2">
      <c r="B3030" s="54"/>
    </row>
    <row r="3031" spans="2:2" x14ac:dyDescent="0.2">
      <c r="B3031" s="54"/>
    </row>
    <row r="3032" spans="2:2" x14ac:dyDescent="0.2">
      <c r="B3032" s="54"/>
    </row>
    <row r="3033" spans="2:2" x14ac:dyDescent="0.2">
      <c r="B3033" s="54"/>
    </row>
    <row r="3034" spans="2:2" x14ac:dyDescent="0.2">
      <c r="B3034" s="54"/>
    </row>
    <row r="3035" spans="2:2" x14ac:dyDescent="0.2">
      <c r="B3035" s="54"/>
    </row>
    <row r="3036" spans="2:2" x14ac:dyDescent="0.2">
      <c r="B3036" s="54"/>
    </row>
    <row r="3037" spans="2:2" x14ac:dyDescent="0.2">
      <c r="B3037" s="54"/>
    </row>
    <row r="3038" spans="2:2" x14ac:dyDescent="0.2">
      <c r="B3038" s="54"/>
    </row>
    <row r="3039" spans="2:2" x14ac:dyDescent="0.2">
      <c r="B3039" s="54"/>
    </row>
    <row r="3040" spans="2:2" x14ac:dyDescent="0.2">
      <c r="B3040" s="54"/>
    </row>
    <row r="3041" spans="2:2" x14ac:dyDescent="0.2">
      <c r="B3041" s="54"/>
    </row>
    <row r="3042" spans="2:2" x14ac:dyDescent="0.2">
      <c r="B3042" s="54"/>
    </row>
    <row r="3043" spans="2:2" x14ac:dyDescent="0.2">
      <c r="B3043" s="54"/>
    </row>
    <row r="3044" spans="2:2" x14ac:dyDescent="0.2">
      <c r="B3044" s="54"/>
    </row>
    <row r="3045" spans="2:2" x14ac:dyDescent="0.2">
      <c r="B3045" s="54"/>
    </row>
    <row r="3046" spans="2:2" x14ac:dyDescent="0.2">
      <c r="B3046" s="54"/>
    </row>
    <row r="3047" spans="2:2" x14ac:dyDescent="0.2">
      <c r="B3047" s="54"/>
    </row>
    <row r="3048" spans="2:2" x14ac:dyDescent="0.2">
      <c r="B3048" s="54"/>
    </row>
    <row r="3049" spans="2:2" x14ac:dyDescent="0.2">
      <c r="B3049" s="54"/>
    </row>
    <row r="3050" spans="2:2" x14ac:dyDescent="0.2">
      <c r="B3050" s="54"/>
    </row>
    <row r="3051" spans="2:2" x14ac:dyDescent="0.2">
      <c r="B3051" s="54"/>
    </row>
    <row r="3052" spans="2:2" x14ac:dyDescent="0.2">
      <c r="B3052" s="54"/>
    </row>
    <row r="3053" spans="2:2" x14ac:dyDescent="0.2">
      <c r="B3053" s="54"/>
    </row>
    <row r="3054" spans="2:2" x14ac:dyDescent="0.2">
      <c r="B3054" s="54"/>
    </row>
    <row r="3055" spans="2:2" x14ac:dyDescent="0.2">
      <c r="B3055" s="54"/>
    </row>
    <row r="3056" spans="2:2" x14ac:dyDescent="0.2">
      <c r="B3056" s="54"/>
    </row>
    <row r="3057" spans="2:2" x14ac:dyDescent="0.2">
      <c r="B3057" s="54"/>
    </row>
    <row r="3058" spans="2:2" x14ac:dyDescent="0.2">
      <c r="B3058" s="54"/>
    </row>
    <row r="3059" spans="2:2" x14ac:dyDescent="0.2">
      <c r="B3059" s="54"/>
    </row>
    <row r="3060" spans="2:2" x14ac:dyDescent="0.2">
      <c r="B3060" s="54"/>
    </row>
    <row r="3061" spans="2:2" x14ac:dyDescent="0.2">
      <c r="B3061" s="54"/>
    </row>
    <row r="3062" spans="2:2" x14ac:dyDescent="0.2">
      <c r="B3062" s="54"/>
    </row>
    <row r="3063" spans="2:2" x14ac:dyDescent="0.2">
      <c r="B3063" s="54"/>
    </row>
    <row r="3064" spans="2:2" x14ac:dyDescent="0.2">
      <c r="B3064" s="54"/>
    </row>
    <row r="3065" spans="2:2" x14ac:dyDescent="0.2">
      <c r="B3065" s="54"/>
    </row>
    <row r="3066" spans="2:2" x14ac:dyDescent="0.2">
      <c r="B3066" s="54"/>
    </row>
    <row r="3067" spans="2:2" x14ac:dyDescent="0.2">
      <c r="B3067" s="54"/>
    </row>
    <row r="3068" spans="2:2" x14ac:dyDescent="0.2">
      <c r="B3068" s="54"/>
    </row>
    <row r="3069" spans="2:2" x14ac:dyDescent="0.2">
      <c r="B3069" s="54"/>
    </row>
    <row r="3070" spans="2:2" x14ac:dyDescent="0.2">
      <c r="B3070" s="54"/>
    </row>
    <row r="3071" spans="2:2" x14ac:dyDescent="0.2">
      <c r="B3071" s="54"/>
    </row>
    <row r="3072" spans="2:2" x14ac:dyDescent="0.2">
      <c r="B3072" s="54"/>
    </row>
    <row r="3073" spans="2:2" x14ac:dyDescent="0.2">
      <c r="B3073" s="54"/>
    </row>
    <row r="3074" spans="2:2" x14ac:dyDescent="0.2">
      <c r="B3074" s="54"/>
    </row>
    <row r="3075" spans="2:2" x14ac:dyDescent="0.2">
      <c r="B3075" s="54"/>
    </row>
    <row r="3076" spans="2:2" x14ac:dyDescent="0.2">
      <c r="B3076" s="54"/>
    </row>
    <row r="3077" spans="2:2" x14ac:dyDescent="0.2">
      <c r="B3077" s="54"/>
    </row>
    <row r="3078" spans="2:2" x14ac:dyDescent="0.2">
      <c r="B3078" s="54"/>
    </row>
    <row r="3079" spans="2:2" x14ac:dyDescent="0.2">
      <c r="B3079" s="54"/>
    </row>
    <row r="3080" spans="2:2" x14ac:dyDescent="0.2">
      <c r="B3080" s="54"/>
    </row>
    <row r="3081" spans="2:2" x14ac:dyDescent="0.2">
      <c r="B3081" s="54"/>
    </row>
    <row r="3082" spans="2:2" x14ac:dyDescent="0.2">
      <c r="B3082" s="54"/>
    </row>
    <row r="3083" spans="2:2" x14ac:dyDescent="0.2">
      <c r="B3083" s="54"/>
    </row>
    <row r="3084" spans="2:2" x14ac:dyDescent="0.2">
      <c r="B3084" s="54"/>
    </row>
    <row r="3085" spans="2:2" x14ac:dyDescent="0.2">
      <c r="B3085" s="54"/>
    </row>
    <row r="3086" spans="2:2" x14ac:dyDescent="0.2">
      <c r="B3086" s="54"/>
    </row>
    <row r="3087" spans="2:2" x14ac:dyDescent="0.2">
      <c r="B3087" s="54"/>
    </row>
    <row r="3088" spans="2:2" x14ac:dyDescent="0.2">
      <c r="B3088" s="54"/>
    </row>
    <row r="3089" spans="2:2" x14ac:dyDescent="0.2">
      <c r="B3089" s="54"/>
    </row>
    <row r="3090" spans="2:2" x14ac:dyDescent="0.2">
      <c r="B3090" s="54"/>
    </row>
    <row r="3091" spans="2:2" x14ac:dyDescent="0.2">
      <c r="B3091" s="54"/>
    </row>
    <row r="3092" spans="2:2" x14ac:dyDescent="0.2">
      <c r="B3092" s="54"/>
    </row>
    <row r="3093" spans="2:2" x14ac:dyDescent="0.2">
      <c r="B3093" s="54"/>
    </row>
    <row r="3094" spans="2:2" x14ac:dyDescent="0.2">
      <c r="B3094" s="54"/>
    </row>
    <row r="3095" spans="2:2" x14ac:dyDescent="0.2">
      <c r="B3095" s="54"/>
    </row>
    <row r="3096" spans="2:2" x14ac:dyDescent="0.2">
      <c r="B3096" s="54"/>
    </row>
    <row r="3097" spans="2:2" x14ac:dyDescent="0.2">
      <c r="B3097" s="54"/>
    </row>
    <row r="3098" spans="2:2" x14ac:dyDescent="0.2">
      <c r="B3098" s="54"/>
    </row>
    <row r="3099" spans="2:2" x14ac:dyDescent="0.2">
      <c r="B3099" s="54"/>
    </row>
    <row r="3100" spans="2:2" x14ac:dyDescent="0.2">
      <c r="B3100" s="54"/>
    </row>
    <row r="3101" spans="2:2" x14ac:dyDescent="0.2">
      <c r="B3101" s="54"/>
    </row>
    <row r="3102" spans="2:2" x14ac:dyDescent="0.2">
      <c r="B3102" s="54"/>
    </row>
    <row r="3103" spans="2:2" x14ac:dyDescent="0.2">
      <c r="B3103" s="54"/>
    </row>
    <row r="3104" spans="2:2" x14ac:dyDescent="0.2">
      <c r="B3104" s="54"/>
    </row>
    <row r="3105" spans="2:2" x14ac:dyDescent="0.2">
      <c r="B3105" s="54"/>
    </row>
    <row r="3106" spans="2:2" x14ac:dyDescent="0.2">
      <c r="B3106" s="54"/>
    </row>
    <row r="3107" spans="2:2" x14ac:dyDescent="0.2">
      <c r="B3107" s="54"/>
    </row>
    <row r="3108" spans="2:2" x14ac:dyDescent="0.2">
      <c r="B3108" s="54"/>
    </row>
    <row r="3109" spans="2:2" x14ac:dyDescent="0.2">
      <c r="B3109" s="54"/>
    </row>
    <row r="3110" spans="2:2" x14ac:dyDescent="0.2">
      <c r="B3110" s="54"/>
    </row>
    <row r="3111" spans="2:2" x14ac:dyDescent="0.2">
      <c r="B3111" s="54"/>
    </row>
    <row r="3112" spans="2:2" x14ac:dyDescent="0.2">
      <c r="B3112" s="54"/>
    </row>
    <row r="3113" spans="2:2" x14ac:dyDescent="0.2">
      <c r="B3113" s="54"/>
    </row>
    <row r="3114" spans="2:2" x14ac:dyDescent="0.2">
      <c r="B3114" s="54"/>
    </row>
    <row r="3115" spans="2:2" x14ac:dyDescent="0.2">
      <c r="B3115" s="54"/>
    </row>
    <row r="3116" spans="2:2" x14ac:dyDescent="0.2">
      <c r="B3116" s="54"/>
    </row>
    <row r="3117" spans="2:2" x14ac:dyDescent="0.2">
      <c r="B3117" s="54"/>
    </row>
    <row r="3118" spans="2:2" x14ac:dyDescent="0.2">
      <c r="B3118" s="54"/>
    </row>
    <row r="3119" spans="2:2" x14ac:dyDescent="0.2">
      <c r="B3119" s="54"/>
    </row>
    <row r="3120" spans="2:2" x14ac:dyDescent="0.2">
      <c r="B3120" s="54"/>
    </row>
    <row r="3121" spans="2:2" x14ac:dyDescent="0.2">
      <c r="B3121" s="54"/>
    </row>
    <row r="3122" spans="2:2" x14ac:dyDescent="0.2">
      <c r="B3122" s="54"/>
    </row>
    <row r="3123" spans="2:2" x14ac:dyDescent="0.2">
      <c r="B3123" s="54"/>
    </row>
    <row r="3124" spans="2:2" x14ac:dyDescent="0.2">
      <c r="B3124" s="54"/>
    </row>
    <row r="3125" spans="2:2" x14ac:dyDescent="0.2">
      <c r="B3125" s="54"/>
    </row>
    <row r="3126" spans="2:2" x14ac:dyDescent="0.2">
      <c r="B3126" s="54"/>
    </row>
    <row r="3127" spans="2:2" x14ac:dyDescent="0.2">
      <c r="B3127" s="54"/>
    </row>
    <row r="3128" spans="2:2" x14ac:dyDescent="0.2">
      <c r="B3128" s="54"/>
    </row>
    <row r="3129" spans="2:2" x14ac:dyDescent="0.2">
      <c r="B3129" s="54"/>
    </row>
    <row r="3130" spans="2:2" x14ac:dyDescent="0.2">
      <c r="B3130" s="54"/>
    </row>
    <row r="3131" spans="2:2" x14ac:dyDescent="0.2">
      <c r="B3131" s="54"/>
    </row>
    <row r="3132" spans="2:2" x14ac:dyDescent="0.2">
      <c r="B3132" s="54"/>
    </row>
    <row r="3133" spans="2:2" x14ac:dyDescent="0.2">
      <c r="B3133" s="54"/>
    </row>
    <row r="3134" spans="2:2" x14ac:dyDescent="0.2">
      <c r="B3134" s="54"/>
    </row>
    <row r="3135" spans="2:2" x14ac:dyDescent="0.2">
      <c r="B3135" s="54"/>
    </row>
    <row r="3136" spans="2:2" x14ac:dyDescent="0.2">
      <c r="B3136" s="54"/>
    </row>
    <row r="3137" spans="2:2" x14ac:dyDescent="0.2">
      <c r="B3137" s="54"/>
    </row>
    <row r="3138" spans="2:2" x14ac:dyDescent="0.2">
      <c r="B3138" s="54"/>
    </row>
    <row r="3139" spans="2:2" x14ac:dyDescent="0.2">
      <c r="B3139" s="54"/>
    </row>
    <row r="3140" spans="2:2" x14ac:dyDescent="0.2">
      <c r="B3140" s="54"/>
    </row>
    <row r="3141" spans="2:2" x14ac:dyDescent="0.2">
      <c r="B3141" s="54"/>
    </row>
    <row r="3142" spans="2:2" x14ac:dyDescent="0.2">
      <c r="B3142" s="54"/>
    </row>
    <row r="3143" spans="2:2" x14ac:dyDescent="0.2">
      <c r="B3143" s="54"/>
    </row>
    <row r="3144" spans="2:2" x14ac:dyDescent="0.2">
      <c r="B3144" s="54"/>
    </row>
    <row r="3145" spans="2:2" x14ac:dyDescent="0.2">
      <c r="B3145" s="54"/>
    </row>
    <row r="3146" spans="2:2" x14ac:dyDescent="0.2">
      <c r="B3146" s="54"/>
    </row>
    <row r="3147" spans="2:2" x14ac:dyDescent="0.2">
      <c r="B3147" s="54"/>
    </row>
    <row r="3148" spans="2:2" x14ac:dyDescent="0.2">
      <c r="B3148" s="54"/>
    </row>
    <row r="3149" spans="2:2" x14ac:dyDescent="0.2">
      <c r="B3149" s="54"/>
    </row>
    <row r="3150" spans="2:2" x14ac:dyDescent="0.2">
      <c r="B3150" s="54"/>
    </row>
    <row r="3151" spans="2:2" x14ac:dyDescent="0.2">
      <c r="B3151" s="54"/>
    </row>
    <row r="3152" spans="2:2" x14ac:dyDescent="0.2">
      <c r="B3152" s="54"/>
    </row>
    <row r="3153" spans="2:2" x14ac:dyDescent="0.2">
      <c r="B3153" s="54"/>
    </row>
    <row r="3154" spans="2:2" x14ac:dyDescent="0.2">
      <c r="B3154" s="54"/>
    </row>
    <row r="3155" spans="2:2" x14ac:dyDescent="0.2">
      <c r="B3155" s="54"/>
    </row>
    <row r="3156" spans="2:2" x14ac:dyDescent="0.2">
      <c r="B3156" s="54"/>
    </row>
    <row r="3157" spans="2:2" x14ac:dyDescent="0.2">
      <c r="B3157" s="54"/>
    </row>
    <row r="3158" spans="2:2" x14ac:dyDescent="0.2">
      <c r="B3158" s="54"/>
    </row>
    <row r="3159" spans="2:2" x14ac:dyDescent="0.2">
      <c r="B3159" s="54"/>
    </row>
    <row r="3160" spans="2:2" x14ac:dyDescent="0.2">
      <c r="B3160" s="54"/>
    </row>
    <row r="3161" spans="2:2" x14ac:dyDescent="0.2">
      <c r="B3161" s="54"/>
    </row>
    <row r="3162" spans="2:2" x14ac:dyDescent="0.2">
      <c r="B3162" s="54"/>
    </row>
    <row r="3163" spans="2:2" x14ac:dyDescent="0.2">
      <c r="B3163" s="54"/>
    </row>
    <row r="3164" spans="2:2" x14ac:dyDescent="0.2">
      <c r="B3164" s="54"/>
    </row>
    <row r="3165" spans="2:2" x14ac:dyDescent="0.2">
      <c r="B3165" s="54"/>
    </row>
    <row r="3166" spans="2:2" x14ac:dyDescent="0.2">
      <c r="B3166" s="54"/>
    </row>
    <row r="3167" spans="2:2" x14ac:dyDescent="0.2">
      <c r="B3167" s="54"/>
    </row>
    <row r="3168" spans="2:2" x14ac:dyDescent="0.2">
      <c r="B3168" s="54"/>
    </row>
    <row r="3169" spans="2:2" x14ac:dyDescent="0.2">
      <c r="B3169" s="54"/>
    </row>
    <row r="3170" spans="2:2" x14ac:dyDescent="0.2">
      <c r="B3170" s="54"/>
    </row>
    <row r="3171" spans="2:2" x14ac:dyDescent="0.2">
      <c r="B3171" s="54"/>
    </row>
    <row r="3172" spans="2:2" x14ac:dyDescent="0.2">
      <c r="B3172" s="54"/>
    </row>
    <row r="3173" spans="2:2" x14ac:dyDescent="0.2">
      <c r="B3173" s="54"/>
    </row>
    <row r="3174" spans="2:2" x14ac:dyDescent="0.2">
      <c r="B3174" s="54"/>
    </row>
    <row r="3175" spans="2:2" x14ac:dyDescent="0.2">
      <c r="B3175" s="54"/>
    </row>
    <row r="3176" spans="2:2" x14ac:dyDescent="0.2">
      <c r="B3176" s="54"/>
    </row>
    <row r="3177" spans="2:2" x14ac:dyDescent="0.2">
      <c r="B3177" s="54"/>
    </row>
    <row r="3178" spans="2:2" x14ac:dyDescent="0.2">
      <c r="B3178" s="54"/>
    </row>
    <row r="3179" spans="2:2" x14ac:dyDescent="0.2">
      <c r="B3179" s="54"/>
    </row>
    <row r="3180" spans="2:2" x14ac:dyDescent="0.2">
      <c r="B3180" s="54"/>
    </row>
    <row r="3181" spans="2:2" x14ac:dyDescent="0.2">
      <c r="B3181" s="54"/>
    </row>
    <row r="3182" spans="2:2" x14ac:dyDescent="0.2">
      <c r="B3182" s="54"/>
    </row>
    <row r="3183" spans="2:2" x14ac:dyDescent="0.2">
      <c r="B3183" s="54"/>
    </row>
    <row r="3184" spans="2:2" x14ac:dyDescent="0.2">
      <c r="B3184" s="54"/>
    </row>
    <row r="3185" spans="2:2" x14ac:dyDescent="0.2">
      <c r="B3185" s="54"/>
    </row>
    <row r="3186" spans="2:2" x14ac:dyDescent="0.2">
      <c r="B3186" s="54"/>
    </row>
    <row r="3187" spans="2:2" x14ac:dyDescent="0.2">
      <c r="B3187" s="54"/>
    </row>
    <row r="3188" spans="2:2" x14ac:dyDescent="0.2">
      <c r="B3188" s="54"/>
    </row>
    <row r="3189" spans="2:2" x14ac:dyDescent="0.2">
      <c r="B3189" s="54"/>
    </row>
    <row r="3190" spans="2:2" x14ac:dyDescent="0.2">
      <c r="B3190" s="54"/>
    </row>
    <row r="3191" spans="2:2" x14ac:dyDescent="0.2">
      <c r="B3191" s="54"/>
    </row>
    <row r="3192" spans="2:2" x14ac:dyDescent="0.2">
      <c r="B3192" s="54"/>
    </row>
    <row r="3193" spans="2:2" x14ac:dyDescent="0.2">
      <c r="B3193" s="54"/>
    </row>
    <row r="3194" spans="2:2" x14ac:dyDescent="0.2">
      <c r="B3194" s="54"/>
    </row>
    <row r="3195" spans="2:2" x14ac:dyDescent="0.2">
      <c r="B3195" s="54"/>
    </row>
    <row r="3196" spans="2:2" x14ac:dyDescent="0.2">
      <c r="B3196" s="54"/>
    </row>
    <row r="3197" spans="2:2" x14ac:dyDescent="0.2">
      <c r="B3197" s="54"/>
    </row>
    <row r="3198" spans="2:2" x14ac:dyDescent="0.2">
      <c r="B3198" s="54"/>
    </row>
    <row r="3199" spans="2:2" x14ac:dyDescent="0.2">
      <c r="B3199" s="54"/>
    </row>
    <row r="3200" spans="2:2" x14ac:dyDescent="0.2">
      <c r="B3200" s="54"/>
    </row>
    <row r="3201" spans="2:2" x14ac:dyDescent="0.2">
      <c r="B3201" s="54"/>
    </row>
    <row r="3202" spans="2:2" x14ac:dyDescent="0.2">
      <c r="B3202" s="54"/>
    </row>
    <row r="3203" spans="2:2" x14ac:dyDescent="0.2">
      <c r="B3203" s="54"/>
    </row>
    <row r="3204" spans="2:2" x14ac:dyDescent="0.2">
      <c r="B3204" s="54"/>
    </row>
    <row r="3205" spans="2:2" x14ac:dyDescent="0.2">
      <c r="B3205" s="54"/>
    </row>
    <row r="3206" spans="2:2" x14ac:dyDescent="0.2">
      <c r="B3206" s="54"/>
    </row>
    <row r="3207" spans="2:2" x14ac:dyDescent="0.2">
      <c r="B3207" s="54"/>
    </row>
    <row r="3208" spans="2:2" x14ac:dyDescent="0.2">
      <c r="B3208" s="54"/>
    </row>
    <row r="3209" spans="2:2" x14ac:dyDescent="0.2">
      <c r="B3209" s="54"/>
    </row>
    <row r="3210" spans="2:2" x14ac:dyDescent="0.2">
      <c r="B3210" s="54"/>
    </row>
    <row r="3211" spans="2:2" x14ac:dyDescent="0.2">
      <c r="B3211" s="54"/>
    </row>
    <row r="3212" spans="2:2" x14ac:dyDescent="0.2">
      <c r="B3212" s="54"/>
    </row>
    <row r="3213" spans="2:2" x14ac:dyDescent="0.2">
      <c r="B3213" s="54"/>
    </row>
    <row r="3214" spans="2:2" x14ac:dyDescent="0.2">
      <c r="B3214" s="54"/>
    </row>
    <row r="3215" spans="2:2" x14ac:dyDescent="0.2">
      <c r="B3215" s="54"/>
    </row>
    <row r="3216" spans="2:2" x14ac:dyDescent="0.2">
      <c r="B3216" s="54"/>
    </row>
    <row r="3217" spans="2:2" x14ac:dyDescent="0.2">
      <c r="B3217" s="54"/>
    </row>
    <row r="3218" spans="2:2" x14ac:dyDescent="0.2">
      <c r="B3218" s="54"/>
    </row>
    <row r="3219" spans="2:2" x14ac:dyDescent="0.2">
      <c r="B3219" s="54"/>
    </row>
    <row r="3220" spans="2:2" x14ac:dyDescent="0.2">
      <c r="B3220" s="54"/>
    </row>
    <row r="3221" spans="2:2" x14ac:dyDescent="0.2">
      <c r="B3221" s="54"/>
    </row>
    <row r="3222" spans="2:2" x14ac:dyDescent="0.2">
      <c r="B3222" s="54"/>
    </row>
    <row r="3223" spans="2:2" x14ac:dyDescent="0.2">
      <c r="B3223" s="54"/>
    </row>
    <row r="3224" spans="2:2" x14ac:dyDescent="0.2">
      <c r="B3224" s="54"/>
    </row>
    <row r="3225" spans="2:2" x14ac:dyDescent="0.2">
      <c r="B3225" s="54"/>
    </row>
    <row r="3226" spans="2:2" x14ac:dyDescent="0.2">
      <c r="B3226" s="54"/>
    </row>
    <row r="3227" spans="2:2" x14ac:dyDescent="0.2">
      <c r="B3227" s="54"/>
    </row>
    <row r="3228" spans="2:2" x14ac:dyDescent="0.2">
      <c r="B3228" s="54"/>
    </row>
    <row r="3229" spans="2:2" x14ac:dyDescent="0.2">
      <c r="B3229" s="54"/>
    </row>
    <row r="3230" spans="2:2" x14ac:dyDescent="0.2">
      <c r="B3230" s="54"/>
    </row>
    <row r="3231" spans="2:2" x14ac:dyDescent="0.2">
      <c r="B3231" s="54"/>
    </row>
    <row r="3232" spans="2:2" x14ac:dyDescent="0.2">
      <c r="B3232" s="54"/>
    </row>
    <row r="3233" spans="2:2" x14ac:dyDescent="0.2">
      <c r="B3233" s="54"/>
    </row>
    <row r="3234" spans="2:2" x14ac:dyDescent="0.2">
      <c r="B3234" s="54"/>
    </row>
    <row r="3235" spans="2:2" x14ac:dyDescent="0.2">
      <c r="B3235" s="54"/>
    </row>
    <row r="3236" spans="2:2" x14ac:dyDescent="0.2">
      <c r="B3236" s="54"/>
    </row>
    <row r="3237" spans="2:2" x14ac:dyDescent="0.2">
      <c r="B3237" s="54"/>
    </row>
    <row r="3238" spans="2:2" x14ac:dyDescent="0.2">
      <c r="B3238" s="54"/>
    </row>
    <row r="3239" spans="2:2" x14ac:dyDescent="0.2">
      <c r="B3239" s="54"/>
    </row>
    <row r="3240" spans="2:2" x14ac:dyDescent="0.2">
      <c r="B3240" s="54"/>
    </row>
    <row r="3241" spans="2:2" x14ac:dyDescent="0.2">
      <c r="B3241" s="54"/>
    </row>
    <row r="3242" spans="2:2" x14ac:dyDescent="0.2">
      <c r="B3242" s="54"/>
    </row>
    <row r="3243" spans="2:2" x14ac:dyDescent="0.2">
      <c r="B3243" s="54"/>
    </row>
    <row r="3244" spans="2:2" x14ac:dyDescent="0.2">
      <c r="B3244" s="54"/>
    </row>
    <row r="3245" spans="2:2" x14ac:dyDescent="0.2">
      <c r="B3245" s="54"/>
    </row>
    <row r="3246" spans="2:2" x14ac:dyDescent="0.2">
      <c r="B3246" s="54"/>
    </row>
    <row r="3247" spans="2:2" x14ac:dyDescent="0.2">
      <c r="B3247" s="54"/>
    </row>
    <row r="3248" spans="2:2" x14ac:dyDescent="0.2">
      <c r="B3248" s="54"/>
    </row>
    <row r="3249" spans="2:2" x14ac:dyDescent="0.2">
      <c r="B3249" s="54"/>
    </row>
    <row r="3250" spans="2:2" x14ac:dyDescent="0.2">
      <c r="B3250" s="54"/>
    </row>
    <row r="3251" spans="2:2" x14ac:dyDescent="0.2">
      <c r="B3251" s="54"/>
    </row>
    <row r="3252" spans="2:2" x14ac:dyDescent="0.2">
      <c r="B3252" s="54"/>
    </row>
    <row r="3253" spans="2:2" x14ac:dyDescent="0.2">
      <c r="B3253" s="54"/>
    </row>
    <row r="3254" spans="2:2" x14ac:dyDescent="0.2">
      <c r="B3254" s="54"/>
    </row>
    <row r="3255" spans="2:2" x14ac:dyDescent="0.2">
      <c r="B3255" s="54"/>
    </row>
    <row r="3256" spans="2:2" x14ac:dyDescent="0.2">
      <c r="B3256" s="54"/>
    </row>
    <row r="3257" spans="2:2" x14ac:dyDescent="0.2">
      <c r="B3257" s="54"/>
    </row>
    <row r="3258" spans="2:2" x14ac:dyDescent="0.2">
      <c r="B3258" s="54"/>
    </row>
    <row r="3259" spans="2:2" x14ac:dyDescent="0.2">
      <c r="B3259" s="54"/>
    </row>
    <row r="3260" spans="2:2" x14ac:dyDescent="0.2">
      <c r="B3260" s="54"/>
    </row>
    <row r="3261" spans="2:2" x14ac:dyDescent="0.2">
      <c r="B3261" s="54"/>
    </row>
    <row r="3262" spans="2:2" x14ac:dyDescent="0.2">
      <c r="B3262" s="54"/>
    </row>
    <row r="3263" spans="2:2" x14ac:dyDescent="0.2">
      <c r="B3263" s="54"/>
    </row>
    <row r="3264" spans="2:2" x14ac:dyDescent="0.2">
      <c r="B3264" s="54"/>
    </row>
    <row r="3265" spans="2:2" x14ac:dyDescent="0.2">
      <c r="B3265" s="54"/>
    </row>
    <row r="3266" spans="2:2" x14ac:dyDescent="0.2">
      <c r="B3266" s="54"/>
    </row>
    <row r="3267" spans="2:2" x14ac:dyDescent="0.2">
      <c r="B3267" s="54"/>
    </row>
    <row r="3268" spans="2:2" x14ac:dyDescent="0.2">
      <c r="B3268" s="54"/>
    </row>
    <row r="3269" spans="2:2" x14ac:dyDescent="0.2">
      <c r="B3269" s="54"/>
    </row>
    <row r="3270" spans="2:2" x14ac:dyDescent="0.2">
      <c r="B3270" s="54"/>
    </row>
    <row r="3271" spans="2:2" x14ac:dyDescent="0.2">
      <c r="B3271" s="54"/>
    </row>
    <row r="3272" spans="2:2" x14ac:dyDescent="0.2">
      <c r="B3272" s="54"/>
    </row>
    <row r="3273" spans="2:2" x14ac:dyDescent="0.2">
      <c r="B3273" s="54"/>
    </row>
    <row r="3274" spans="2:2" x14ac:dyDescent="0.2">
      <c r="B3274" s="54"/>
    </row>
    <row r="3275" spans="2:2" x14ac:dyDescent="0.2">
      <c r="B3275" s="54"/>
    </row>
    <row r="3276" spans="2:2" x14ac:dyDescent="0.2">
      <c r="B3276" s="54"/>
    </row>
    <row r="3277" spans="2:2" x14ac:dyDescent="0.2">
      <c r="B3277" s="54"/>
    </row>
    <row r="3278" spans="2:2" x14ac:dyDescent="0.2">
      <c r="B3278" s="54"/>
    </row>
    <row r="3279" spans="2:2" x14ac:dyDescent="0.2">
      <c r="B3279" s="54"/>
    </row>
    <row r="3280" spans="2:2" x14ac:dyDescent="0.2">
      <c r="B3280" s="54"/>
    </row>
    <row r="3281" spans="2:2" x14ac:dyDescent="0.2">
      <c r="B3281" s="54"/>
    </row>
    <row r="3282" spans="2:2" x14ac:dyDescent="0.2">
      <c r="B3282" s="54"/>
    </row>
    <row r="3283" spans="2:2" x14ac:dyDescent="0.2">
      <c r="B3283" s="54"/>
    </row>
    <row r="3284" spans="2:2" x14ac:dyDescent="0.2">
      <c r="B3284" s="54"/>
    </row>
    <row r="3285" spans="2:2" x14ac:dyDescent="0.2">
      <c r="B3285" s="54"/>
    </row>
    <row r="3286" spans="2:2" x14ac:dyDescent="0.2">
      <c r="B3286" s="54"/>
    </row>
    <row r="3287" spans="2:2" x14ac:dyDescent="0.2">
      <c r="B3287" s="54"/>
    </row>
    <row r="3288" spans="2:2" x14ac:dyDescent="0.2">
      <c r="B3288" s="54"/>
    </row>
    <row r="3289" spans="2:2" x14ac:dyDescent="0.2">
      <c r="B3289" s="54"/>
    </row>
    <row r="3290" spans="2:2" x14ac:dyDescent="0.2">
      <c r="B3290" s="54"/>
    </row>
    <row r="3291" spans="2:2" x14ac:dyDescent="0.2">
      <c r="B3291" s="54"/>
    </row>
    <row r="3292" spans="2:2" x14ac:dyDescent="0.2">
      <c r="B3292" s="54"/>
    </row>
    <row r="3293" spans="2:2" x14ac:dyDescent="0.2">
      <c r="B3293" s="54"/>
    </row>
    <row r="3294" spans="2:2" x14ac:dyDescent="0.2">
      <c r="B3294" s="54"/>
    </row>
    <row r="3295" spans="2:2" x14ac:dyDescent="0.2">
      <c r="B3295" s="54"/>
    </row>
    <row r="3296" spans="2:2" x14ac:dyDescent="0.2">
      <c r="B3296" s="54"/>
    </row>
    <row r="3297" spans="2:2" x14ac:dyDescent="0.2">
      <c r="B3297" s="54"/>
    </row>
    <row r="3298" spans="2:2" x14ac:dyDescent="0.2">
      <c r="B3298" s="54"/>
    </row>
    <row r="3299" spans="2:2" x14ac:dyDescent="0.2">
      <c r="B3299" s="54"/>
    </row>
    <row r="3300" spans="2:2" x14ac:dyDescent="0.2">
      <c r="B3300" s="54"/>
    </row>
    <row r="3301" spans="2:2" x14ac:dyDescent="0.2">
      <c r="B3301" s="54"/>
    </row>
    <row r="3302" spans="2:2" x14ac:dyDescent="0.2">
      <c r="B3302" s="54"/>
    </row>
    <row r="3303" spans="2:2" x14ac:dyDescent="0.2">
      <c r="B3303" s="54"/>
    </row>
    <row r="3304" spans="2:2" x14ac:dyDescent="0.2">
      <c r="B3304" s="54"/>
    </row>
    <row r="3305" spans="2:2" x14ac:dyDescent="0.2">
      <c r="B3305" s="54"/>
    </row>
    <row r="3306" spans="2:2" x14ac:dyDescent="0.2">
      <c r="B3306" s="54"/>
    </row>
    <row r="3307" spans="2:2" x14ac:dyDescent="0.2">
      <c r="B3307" s="54"/>
    </row>
    <row r="3308" spans="2:2" x14ac:dyDescent="0.2">
      <c r="B3308" s="54"/>
    </row>
    <row r="3309" spans="2:2" x14ac:dyDescent="0.2">
      <c r="B3309" s="54"/>
    </row>
    <row r="3310" spans="2:2" x14ac:dyDescent="0.2">
      <c r="B3310" s="54"/>
    </row>
    <row r="3311" spans="2:2" x14ac:dyDescent="0.2">
      <c r="B3311" s="54"/>
    </row>
    <row r="3312" spans="2:2" x14ac:dyDescent="0.2">
      <c r="B3312" s="54"/>
    </row>
    <row r="3313" spans="2:2" x14ac:dyDescent="0.2">
      <c r="B3313" s="54"/>
    </row>
    <row r="3314" spans="2:2" x14ac:dyDescent="0.2">
      <c r="B3314" s="54"/>
    </row>
    <row r="3315" spans="2:2" x14ac:dyDescent="0.2">
      <c r="B3315" s="54"/>
    </row>
    <row r="3316" spans="2:2" x14ac:dyDescent="0.2">
      <c r="B3316" s="54"/>
    </row>
    <row r="3317" spans="2:2" x14ac:dyDescent="0.2">
      <c r="B3317" s="54"/>
    </row>
    <row r="3318" spans="2:2" x14ac:dyDescent="0.2">
      <c r="B3318" s="54"/>
    </row>
    <row r="3319" spans="2:2" x14ac:dyDescent="0.2">
      <c r="B3319" s="54"/>
    </row>
    <row r="3320" spans="2:2" x14ac:dyDescent="0.2">
      <c r="B3320" s="54"/>
    </row>
    <row r="3321" spans="2:2" x14ac:dyDescent="0.2">
      <c r="B3321" s="54"/>
    </row>
    <row r="3322" spans="2:2" x14ac:dyDescent="0.2">
      <c r="B3322" s="54"/>
    </row>
    <row r="3323" spans="2:2" x14ac:dyDescent="0.2">
      <c r="B3323" s="54"/>
    </row>
    <row r="3324" spans="2:2" x14ac:dyDescent="0.2">
      <c r="B3324" s="54"/>
    </row>
    <row r="3325" spans="2:2" x14ac:dyDescent="0.2">
      <c r="B3325" s="54"/>
    </row>
    <row r="3326" spans="2:2" x14ac:dyDescent="0.2">
      <c r="B3326" s="54"/>
    </row>
    <row r="3327" spans="2:2" x14ac:dyDescent="0.2">
      <c r="B3327" s="54"/>
    </row>
    <row r="3328" spans="2:2" x14ac:dyDescent="0.2">
      <c r="B3328" s="54"/>
    </row>
    <row r="3329" spans="2:2" x14ac:dyDescent="0.2">
      <c r="B3329" s="54"/>
    </row>
    <row r="3330" spans="2:2" x14ac:dyDescent="0.2">
      <c r="B3330" s="54"/>
    </row>
    <row r="3331" spans="2:2" x14ac:dyDescent="0.2">
      <c r="B3331" s="54"/>
    </row>
    <row r="3332" spans="2:2" x14ac:dyDescent="0.2">
      <c r="B3332" s="54"/>
    </row>
    <row r="3333" spans="2:2" x14ac:dyDescent="0.2">
      <c r="B3333" s="54"/>
    </row>
    <row r="3334" spans="2:2" x14ac:dyDescent="0.2">
      <c r="B3334" s="54"/>
    </row>
    <row r="3335" spans="2:2" x14ac:dyDescent="0.2">
      <c r="B3335" s="54"/>
    </row>
    <row r="3336" spans="2:2" x14ac:dyDescent="0.2">
      <c r="B3336" s="54"/>
    </row>
    <row r="3337" spans="2:2" x14ac:dyDescent="0.2">
      <c r="B3337" s="54"/>
    </row>
    <row r="3338" spans="2:2" x14ac:dyDescent="0.2">
      <c r="B3338" s="54"/>
    </row>
    <row r="3339" spans="2:2" x14ac:dyDescent="0.2">
      <c r="B3339" s="54"/>
    </row>
    <row r="3340" spans="2:2" x14ac:dyDescent="0.2">
      <c r="B3340" s="54"/>
    </row>
    <row r="3341" spans="2:2" x14ac:dyDescent="0.2">
      <c r="B3341" s="54"/>
    </row>
    <row r="3342" spans="2:2" x14ac:dyDescent="0.2">
      <c r="B3342" s="54"/>
    </row>
    <row r="3343" spans="2:2" x14ac:dyDescent="0.2">
      <c r="B3343" s="54"/>
    </row>
    <row r="3344" spans="2:2" x14ac:dyDescent="0.2">
      <c r="B3344" s="54"/>
    </row>
    <row r="3345" spans="2:2" x14ac:dyDescent="0.2">
      <c r="B3345" s="54"/>
    </row>
    <row r="3346" spans="2:2" x14ac:dyDescent="0.2">
      <c r="B3346" s="54"/>
    </row>
    <row r="3347" spans="2:2" x14ac:dyDescent="0.2">
      <c r="B3347" s="54"/>
    </row>
    <row r="3348" spans="2:2" x14ac:dyDescent="0.2">
      <c r="B3348" s="54"/>
    </row>
    <row r="3349" spans="2:2" x14ac:dyDescent="0.2">
      <c r="B3349" s="54"/>
    </row>
    <row r="3350" spans="2:2" x14ac:dyDescent="0.2">
      <c r="B3350" s="54"/>
    </row>
    <row r="3351" spans="2:2" x14ac:dyDescent="0.2">
      <c r="B3351" s="54"/>
    </row>
    <row r="3352" spans="2:2" x14ac:dyDescent="0.2">
      <c r="B3352" s="54"/>
    </row>
    <row r="3353" spans="2:2" x14ac:dyDescent="0.2">
      <c r="B3353" s="54"/>
    </row>
    <row r="3354" spans="2:2" x14ac:dyDescent="0.2">
      <c r="B3354" s="54"/>
    </row>
    <row r="3355" spans="2:2" x14ac:dyDescent="0.2">
      <c r="B3355" s="54"/>
    </row>
    <row r="3356" spans="2:2" x14ac:dyDescent="0.2">
      <c r="B3356" s="54"/>
    </row>
    <row r="3357" spans="2:2" x14ac:dyDescent="0.2">
      <c r="B3357" s="54"/>
    </row>
    <row r="3358" spans="2:2" x14ac:dyDescent="0.2">
      <c r="B3358" s="54"/>
    </row>
    <row r="3359" spans="2:2" x14ac:dyDescent="0.2">
      <c r="B3359" s="54"/>
    </row>
    <row r="3360" spans="2:2" x14ac:dyDescent="0.2">
      <c r="B3360" s="54"/>
    </row>
    <row r="3361" spans="2:2" x14ac:dyDescent="0.2">
      <c r="B3361" s="54"/>
    </row>
    <row r="3362" spans="2:2" x14ac:dyDescent="0.2">
      <c r="B3362" s="54"/>
    </row>
    <row r="3363" spans="2:2" x14ac:dyDescent="0.2">
      <c r="B3363" s="54"/>
    </row>
    <row r="3364" spans="2:2" x14ac:dyDescent="0.2">
      <c r="B3364" s="54"/>
    </row>
    <row r="3365" spans="2:2" x14ac:dyDescent="0.2">
      <c r="B3365" s="54"/>
    </row>
    <row r="3366" spans="2:2" x14ac:dyDescent="0.2">
      <c r="B3366" s="54"/>
    </row>
    <row r="3367" spans="2:2" x14ac:dyDescent="0.2">
      <c r="B3367" s="54"/>
    </row>
    <row r="3368" spans="2:2" x14ac:dyDescent="0.2">
      <c r="B3368" s="54"/>
    </row>
    <row r="3369" spans="2:2" x14ac:dyDescent="0.2">
      <c r="B3369" s="54"/>
    </row>
    <row r="3370" spans="2:2" x14ac:dyDescent="0.2">
      <c r="B3370" s="54"/>
    </row>
    <row r="3371" spans="2:2" x14ac:dyDescent="0.2">
      <c r="B3371" s="54"/>
    </row>
    <row r="3372" spans="2:2" x14ac:dyDescent="0.2">
      <c r="B3372" s="54"/>
    </row>
    <row r="3373" spans="2:2" x14ac:dyDescent="0.2">
      <c r="B3373" s="54"/>
    </row>
    <row r="3374" spans="2:2" x14ac:dyDescent="0.2">
      <c r="B3374" s="54"/>
    </row>
    <row r="3375" spans="2:2" x14ac:dyDescent="0.2">
      <c r="B3375" s="54"/>
    </row>
    <row r="3376" spans="2:2" x14ac:dyDescent="0.2">
      <c r="B3376" s="54"/>
    </row>
    <row r="3377" spans="2:2" x14ac:dyDescent="0.2">
      <c r="B3377" s="54"/>
    </row>
    <row r="3378" spans="2:2" x14ac:dyDescent="0.2">
      <c r="B3378" s="54"/>
    </row>
    <row r="3379" spans="2:2" x14ac:dyDescent="0.2">
      <c r="B3379" s="54"/>
    </row>
    <row r="3380" spans="2:2" x14ac:dyDescent="0.2">
      <c r="B3380" s="54"/>
    </row>
    <row r="3381" spans="2:2" x14ac:dyDescent="0.2">
      <c r="B3381" s="54"/>
    </row>
    <row r="3382" spans="2:2" x14ac:dyDescent="0.2">
      <c r="B3382" s="54"/>
    </row>
    <row r="3383" spans="2:2" x14ac:dyDescent="0.2">
      <c r="B3383" s="54"/>
    </row>
    <row r="3384" spans="2:2" x14ac:dyDescent="0.2">
      <c r="B3384" s="54"/>
    </row>
    <row r="3385" spans="2:2" x14ac:dyDescent="0.2">
      <c r="B3385" s="54"/>
    </row>
    <row r="3386" spans="2:2" x14ac:dyDescent="0.2">
      <c r="B3386" s="54"/>
    </row>
    <row r="3387" spans="2:2" x14ac:dyDescent="0.2">
      <c r="B3387" s="54"/>
    </row>
    <row r="3388" spans="2:2" x14ac:dyDescent="0.2">
      <c r="B3388" s="54"/>
    </row>
    <row r="3389" spans="2:2" x14ac:dyDescent="0.2">
      <c r="B3389" s="54"/>
    </row>
    <row r="3390" spans="2:2" x14ac:dyDescent="0.2">
      <c r="B3390" s="54"/>
    </row>
    <row r="3391" spans="2:2" x14ac:dyDescent="0.2">
      <c r="B3391" s="54"/>
    </row>
    <row r="3392" spans="2:2" x14ac:dyDescent="0.2">
      <c r="B3392" s="54"/>
    </row>
    <row r="3393" spans="2:2" x14ac:dyDescent="0.2">
      <c r="B3393" s="54"/>
    </row>
    <row r="3394" spans="2:2" x14ac:dyDescent="0.2">
      <c r="B3394" s="54"/>
    </row>
    <row r="3395" spans="2:2" x14ac:dyDescent="0.2">
      <c r="B3395" s="54"/>
    </row>
    <row r="3396" spans="2:2" x14ac:dyDescent="0.2">
      <c r="B3396" s="54"/>
    </row>
    <row r="3397" spans="2:2" x14ac:dyDescent="0.2">
      <c r="B3397" s="54"/>
    </row>
    <row r="3398" spans="2:2" x14ac:dyDescent="0.2">
      <c r="B3398" s="54"/>
    </row>
    <row r="3399" spans="2:2" x14ac:dyDescent="0.2">
      <c r="B3399" s="54"/>
    </row>
    <row r="3400" spans="2:2" x14ac:dyDescent="0.2">
      <c r="B3400" s="54"/>
    </row>
    <row r="3401" spans="2:2" x14ac:dyDescent="0.2">
      <c r="B3401" s="54"/>
    </row>
    <row r="3402" spans="2:2" x14ac:dyDescent="0.2">
      <c r="B3402" s="54"/>
    </row>
    <row r="3403" spans="2:2" x14ac:dyDescent="0.2">
      <c r="B3403" s="54"/>
    </row>
    <row r="3404" spans="2:2" x14ac:dyDescent="0.2">
      <c r="B3404" s="54"/>
    </row>
    <row r="3405" spans="2:2" x14ac:dyDescent="0.2">
      <c r="B3405" s="54"/>
    </row>
    <row r="3406" spans="2:2" x14ac:dyDescent="0.2">
      <c r="B3406" s="54"/>
    </row>
    <row r="3407" spans="2:2" x14ac:dyDescent="0.2">
      <c r="B3407" s="54"/>
    </row>
    <row r="3408" spans="2:2" x14ac:dyDescent="0.2">
      <c r="B3408" s="54"/>
    </row>
    <row r="3409" spans="2:2" x14ac:dyDescent="0.2">
      <c r="B3409" s="54"/>
    </row>
    <row r="3410" spans="2:2" x14ac:dyDescent="0.2">
      <c r="B3410" s="54"/>
    </row>
    <row r="3411" spans="2:2" x14ac:dyDescent="0.2">
      <c r="B3411" s="54"/>
    </row>
    <row r="3412" spans="2:2" x14ac:dyDescent="0.2">
      <c r="B3412" s="54"/>
    </row>
    <row r="3413" spans="2:2" x14ac:dyDescent="0.2">
      <c r="B3413" s="54"/>
    </row>
    <row r="3414" spans="2:2" x14ac:dyDescent="0.2">
      <c r="B3414" s="54"/>
    </row>
    <row r="3415" spans="2:2" x14ac:dyDescent="0.2">
      <c r="B3415" s="54"/>
    </row>
    <row r="3416" spans="2:2" x14ac:dyDescent="0.2">
      <c r="B3416" s="54"/>
    </row>
    <row r="3417" spans="2:2" x14ac:dyDescent="0.2">
      <c r="B3417" s="54"/>
    </row>
    <row r="3418" spans="2:2" x14ac:dyDescent="0.2">
      <c r="B3418" s="54"/>
    </row>
    <row r="3419" spans="2:2" x14ac:dyDescent="0.2">
      <c r="B3419" s="54"/>
    </row>
    <row r="3420" spans="2:2" x14ac:dyDescent="0.2">
      <c r="B3420" s="54"/>
    </row>
    <row r="3421" spans="2:2" x14ac:dyDescent="0.2">
      <c r="B3421" s="54"/>
    </row>
    <row r="3422" spans="2:2" x14ac:dyDescent="0.2">
      <c r="B3422" s="54"/>
    </row>
    <row r="3423" spans="2:2" x14ac:dyDescent="0.2">
      <c r="B3423" s="54"/>
    </row>
    <row r="3424" spans="2:2" x14ac:dyDescent="0.2">
      <c r="B3424" s="54"/>
    </row>
    <row r="3425" spans="2:2" x14ac:dyDescent="0.2">
      <c r="B3425" s="54"/>
    </row>
    <row r="3426" spans="2:2" x14ac:dyDescent="0.2">
      <c r="B3426" s="54"/>
    </row>
    <row r="3427" spans="2:2" x14ac:dyDescent="0.2">
      <c r="B3427" s="54"/>
    </row>
    <row r="3428" spans="2:2" x14ac:dyDescent="0.2">
      <c r="B3428" s="54"/>
    </row>
    <row r="3429" spans="2:2" x14ac:dyDescent="0.2">
      <c r="B3429" s="54"/>
    </row>
    <row r="3430" spans="2:2" x14ac:dyDescent="0.2">
      <c r="B3430" s="54"/>
    </row>
    <row r="3431" spans="2:2" x14ac:dyDescent="0.2">
      <c r="B3431" s="54"/>
    </row>
    <row r="3432" spans="2:2" x14ac:dyDescent="0.2">
      <c r="B3432" s="54"/>
    </row>
    <row r="3433" spans="2:2" x14ac:dyDescent="0.2">
      <c r="B3433" s="54"/>
    </row>
    <row r="3434" spans="2:2" x14ac:dyDescent="0.2">
      <c r="B3434" s="54"/>
    </row>
    <row r="3435" spans="2:2" x14ac:dyDescent="0.2">
      <c r="B3435" s="54"/>
    </row>
    <row r="3436" spans="2:2" x14ac:dyDescent="0.2">
      <c r="B3436" s="54"/>
    </row>
    <row r="3437" spans="2:2" x14ac:dyDescent="0.2">
      <c r="B3437" s="54"/>
    </row>
    <row r="3438" spans="2:2" x14ac:dyDescent="0.2">
      <c r="B3438" s="54"/>
    </row>
    <row r="3439" spans="2:2" x14ac:dyDescent="0.2">
      <c r="B3439" s="54"/>
    </row>
    <row r="3440" spans="2:2" x14ac:dyDescent="0.2">
      <c r="B3440" s="54"/>
    </row>
    <row r="3441" spans="2:2" x14ac:dyDescent="0.2">
      <c r="B3441" s="54"/>
    </row>
    <row r="3442" spans="2:2" x14ac:dyDescent="0.2">
      <c r="B3442" s="54"/>
    </row>
    <row r="3443" spans="2:2" x14ac:dyDescent="0.2">
      <c r="B3443" s="54"/>
    </row>
    <row r="3444" spans="2:2" x14ac:dyDescent="0.2">
      <c r="B3444" s="54"/>
    </row>
    <row r="3445" spans="2:2" x14ac:dyDescent="0.2">
      <c r="B3445" s="54"/>
    </row>
    <row r="3446" spans="2:2" x14ac:dyDescent="0.2">
      <c r="B3446" s="54"/>
    </row>
    <row r="3447" spans="2:2" x14ac:dyDescent="0.2">
      <c r="B3447" s="54"/>
    </row>
    <row r="3448" spans="2:2" x14ac:dyDescent="0.2">
      <c r="B3448" s="54"/>
    </row>
    <row r="3449" spans="2:2" x14ac:dyDescent="0.2">
      <c r="B3449" s="54"/>
    </row>
    <row r="3450" spans="2:2" x14ac:dyDescent="0.2">
      <c r="B3450" s="54"/>
    </row>
    <row r="3451" spans="2:2" x14ac:dyDescent="0.2">
      <c r="B3451" s="54"/>
    </row>
    <row r="3452" spans="2:2" x14ac:dyDescent="0.2">
      <c r="B3452" s="54"/>
    </row>
    <row r="3453" spans="2:2" x14ac:dyDescent="0.2">
      <c r="B3453" s="54"/>
    </row>
    <row r="3454" spans="2:2" x14ac:dyDescent="0.2">
      <c r="B3454" s="54"/>
    </row>
    <row r="3455" spans="2:2" x14ac:dyDescent="0.2">
      <c r="B3455" s="54"/>
    </row>
    <row r="3456" spans="2:2" x14ac:dyDescent="0.2">
      <c r="B3456" s="54"/>
    </row>
    <row r="3457" spans="2:2" x14ac:dyDescent="0.2">
      <c r="B3457" s="54"/>
    </row>
    <row r="3458" spans="2:2" x14ac:dyDescent="0.2">
      <c r="B3458" s="54"/>
    </row>
    <row r="3459" spans="2:2" x14ac:dyDescent="0.2">
      <c r="B3459" s="54"/>
    </row>
    <row r="3460" spans="2:2" x14ac:dyDescent="0.2">
      <c r="B3460" s="54"/>
    </row>
    <row r="3461" spans="2:2" x14ac:dyDescent="0.2">
      <c r="B3461" s="54"/>
    </row>
    <row r="3462" spans="2:2" x14ac:dyDescent="0.2">
      <c r="B3462" s="54"/>
    </row>
    <row r="3463" spans="2:2" x14ac:dyDescent="0.2">
      <c r="B3463" s="54"/>
    </row>
    <row r="3464" spans="2:2" x14ac:dyDescent="0.2">
      <c r="B3464" s="54"/>
    </row>
    <row r="3465" spans="2:2" x14ac:dyDescent="0.2">
      <c r="B3465" s="54"/>
    </row>
    <row r="3466" spans="2:2" x14ac:dyDescent="0.2">
      <c r="B3466" s="54"/>
    </row>
    <row r="3467" spans="2:2" x14ac:dyDescent="0.2">
      <c r="B3467" s="54"/>
    </row>
    <row r="3468" spans="2:2" x14ac:dyDescent="0.2">
      <c r="B3468" s="54"/>
    </row>
    <row r="3469" spans="2:2" x14ac:dyDescent="0.2">
      <c r="B3469" s="54"/>
    </row>
    <row r="3470" spans="2:2" x14ac:dyDescent="0.2">
      <c r="B3470" s="54"/>
    </row>
    <row r="3471" spans="2:2" x14ac:dyDescent="0.2">
      <c r="B3471" s="54"/>
    </row>
    <row r="3472" spans="2:2" x14ac:dyDescent="0.2">
      <c r="B3472" s="54"/>
    </row>
    <row r="3473" spans="2:2" x14ac:dyDescent="0.2">
      <c r="B3473" s="54"/>
    </row>
    <row r="3474" spans="2:2" x14ac:dyDescent="0.2">
      <c r="B3474" s="54"/>
    </row>
    <row r="3475" spans="2:2" x14ac:dyDescent="0.2">
      <c r="B3475" s="54"/>
    </row>
    <row r="3476" spans="2:2" x14ac:dyDescent="0.2">
      <c r="B3476" s="54"/>
    </row>
    <row r="3477" spans="2:2" x14ac:dyDescent="0.2">
      <c r="B3477" s="54"/>
    </row>
    <row r="3478" spans="2:2" x14ac:dyDescent="0.2">
      <c r="B3478" s="54"/>
    </row>
    <row r="3479" spans="2:2" x14ac:dyDescent="0.2">
      <c r="B3479" s="54"/>
    </row>
    <row r="3480" spans="2:2" x14ac:dyDescent="0.2">
      <c r="B3480" s="54"/>
    </row>
    <row r="3481" spans="2:2" x14ac:dyDescent="0.2">
      <c r="B3481" s="54"/>
    </row>
    <row r="3482" spans="2:2" x14ac:dyDescent="0.2">
      <c r="B3482" s="54"/>
    </row>
    <row r="3483" spans="2:2" x14ac:dyDescent="0.2">
      <c r="B3483" s="54"/>
    </row>
    <row r="3484" spans="2:2" x14ac:dyDescent="0.2">
      <c r="B3484" s="54"/>
    </row>
    <row r="3485" spans="2:2" x14ac:dyDescent="0.2">
      <c r="B3485" s="54"/>
    </row>
    <row r="3486" spans="2:2" x14ac:dyDescent="0.2">
      <c r="B3486" s="54"/>
    </row>
    <row r="3487" spans="2:2" x14ac:dyDescent="0.2">
      <c r="B3487" s="54"/>
    </row>
    <row r="3488" spans="2:2" x14ac:dyDescent="0.2">
      <c r="B3488" s="54"/>
    </row>
    <row r="3489" spans="2:2" x14ac:dyDescent="0.2">
      <c r="B3489" s="54"/>
    </row>
    <row r="3490" spans="2:2" x14ac:dyDescent="0.2">
      <c r="B3490" s="54"/>
    </row>
    <row r="3491" spans="2:2" x14ac:dyDescent="0.2">
      <c r="B3491" s="54"/>
    </row>
    <row r="3492" spans="2:2" x14ac:dyDescent="0.2">
      <c r="B3492" s="54"/>
    </row>
    <row r="3493" spans="2:2" x14ac:dyDescent="0.2">
      <c r="B3493" s="54"/>
    </row>
    <row r="3494" spans="2:2" x14ac:dyDescent="0.2">
      <c r="B3494" s="54"/>
    </row>
    <row r="3495" spans="2:2" x14ac:dyDescent="0.2">
      <c r="B3495" s="54"/>
    </row>
    <row r="3496" spans="2:2" x14ac:dyDescent="0.2">
      <c r="B3496" s="54"/>
    </row>
    <row r="3497" spans="2:2" x14ac:dyDescent="0.2">
      <c r="B3497" s="54"/>
    </row>
    <row r="3498" spans="2:2" x14ac:dyDescent="0.2">
      <c r="B3498" s="54"/>
    </row>
    <row r="3499" spans="2:2" x14ac:dyDescent="0.2">
      <c r="B3499" s="54"/>
    </row>
    <row r="3500" spans="2:2" x14ac:dyDescent="0.2">
      <c r="B3500" s="54"/>
    </row>
    <row r="3501" spans="2:2" x14ac:dyDescent="0.2">
      <c r="B3501" s="54"/>
    </row>
    <row r="3502" spans="2:2" x14ac:dyDescent="0.2">
      <c r="B3502" s="54"/>
    </row>
    <row r="3503" spans="2:2" x14ac:dyDescent="0.2">
      <c r="B3503" s="54"/>
    </row>
    <row r="3504" spans="2:2" x14ac:dyDescent="0.2">
      <c r="B3504" s="54"/>
    </row>
    <row r="3505" spans="2:2" x14ac:dyDescent="0.2">
      <c r="B3505" s="54"/>
    </row>
    <row r="3506" spans="2:2" x14ac:dyDescent="0.2">
      <c r="B3506" s="54"/>
    </row>
    <row r="3507" spans="2:2" x14ac:dyDescent="0.2">
      <c r="B3507" s="54"/>
    </row>
    <row r="3508" spans="2:2" x14ac:dyDescent="0.2">
      <c r="B3508" s="54"/>
    </row>
    <row r="3509" spans="2:2" x14ac:dyDescent="0.2">
      <c r="B3509" s="54"/>
    </row>
    <row r="3510" spans="2:2" x14ac:dyDescent="0.2">
      <c r="B3510" s="54"/>
    </row>
    <row r="3511" spans="2:2" x14ac:dyDescent="0.2">
      <c r="B3511" s="54"/>
    </row>
    <row r="3512" spans="2:2" x14ac:dyDescent="0.2">
      <c r="B3512" s="54"/>
    </row>
    <row r="3513" spans="2:2" x14ac:dyDescent="0.2">
      <c r="B3513" s="54"/>
    </row>
    <row r="3514" spans="2:2" x14ac:dyDescent="0.2">
      <c r="B3514" s="54"/>
    </row>
    <row r="3515" spans="2:2" x14ac:dyDescent="0.2">
      <c r="B3515" s="54"/>
    </row>
    <row r="3516" spans="2:2" x14ac:dyDescent="0.2">
      <c r="B3516" s="54"/>
    </row>
    <row r="3517" spans="2:2" x14ac:dyDescent="0.2">
      <c r="B3517" s="54"/>
    </row>
    <row r="3518" spans="2:2" x14ac:dyDescent="0.2">
      <c r="B3518" s="54"/>
    </row>
    <row r="3519" spans="2:2" x14ac:dyDescent="0.2">
      <c r="B3519" s="54"/>
    </row>
    <row r="3520" spans="2:2" x14ac:dyDescent="0.2">
      <c r="B3520" s="54"/>
    </row>
    <row r="3521" spans="2:2" x14ac:dyDescent="0.2">
      <c r="B3521" s="54"/>
    </row>
    <row r="3522" spans="2:2" x14ac:dyDescent="0.2">
      <c r="B3522" s="54"/>
    </row>
    <row r="3523" spans="2:2" x14ac:dyDescent="0.2">
      <c r="B3523" s="54"/>
    </row>
    <row r="3524" spans="2:2" x14ac:dyDescent="0.2">
      <c r="B3524" s="54"/>
    </row>
    <row r="3525" spans="2:2" x14ac:dyDescent="0.2">
      <c r="B3525" s="54"/>
    </row>
    <row r="3526" spans="2:2" x14ac:dyDescent="0.2">
      <c r="B3526" s="54"/>
    </row>
    <row r="3527" spans="2:2" x14ac:dyDescent="0.2">
      <c r="B3527" s="54"/>
    </row>
    <row r="3528" spans="2:2" x14ac:dyDescent="0.2">
      <c r="B3528" s="54"/>
    </row>
    <row r="3529" spans="2:2" x14ac:dyDescent="0.2">
      <c r="B3529" s="54"/>
    </row>
    <row r="3530" spans="2:2" x14ac:dyDescent="0.2">
      <c r="B3530" s="54"/>
    </row>
    <row r="3531" spans="2:2" x14ac:dyDescent="0.2">
      <c r="B3531" s="54"/>
    </row>
    <row r="3532" spans="2:2" x14ac:dyDescent="0.2">
      <c r="B3532" s="54"/>
    </row>
    <row r="3533" spans="2:2" x14ac:dyDescent="0.2">
      <c r="B3533" s="54"/>
    </row>
    <row r="3534" spans="2:2" x14ac:dyDescent="0.2">
      <c r="B3534" s="54"/>
    </row>
    <row r="3535" spans="2:2" x14ac:dyDescent="0.2">
      <c r="B3535" s="54"/>
    </row>
    <row r="3536" spans="2:2" x14ac:dyDescent="0.2">
      <c r="B3536" s="54"/>
    </row>
    <row r="3537" spans="2:2" x14ac:dyDescent="0.2">
      <c r="B3537" s="54"/>
    </row>
    <row r="3538" spans="2:2" x14ac:dyDescent="0.2">
      <c r="B3538" s="54"/>
    </row>
    <row r="3539" spans="2:2" x14ac:dyDescent="0.2">
      <c r="B3539" s="54"/>
    </row>
    <row r="3540" spans="2:2" x14ac:dyDescent="0.2">
      <c r="B3540" s="54"/>
    </row>
    <row r="3541" spans="2:2" x14ac:dyDescent="0.2">
      <c r="B3541" s="54"/>
    </row>
    <row r="3542" spans="2:2" x14ac:dyDescent="0.2">
      <c r="B3542" s="54"/>
    </row>
    <row r="3543" spans="2:2" x14ac:dyDescent="0.2">
      <c r="B3543" s="54"/>
    </row>
    <row r="3544" spans="2:2" x14ac:dyDescent="0.2">
      <c r="B3544" s="54"/>
    </row>
    <row r="3545" spans="2:2" x14ac:dyDescent="0.2">
      <c r="B3545" s="54"/>
    </row>
    <row r="3546" spans="2:2" x14ac:dyDescent="0.2">
      <c r="B3546" s="54"/>
    </row>
    <row r="3547" spans="2:2" x14ac:dyDescent="0.2">
      <c r="B3547" s="54"/>
    </row>
    <row r="3548" spans="2:2" x14ac:dyDescent="0.2">
      <c r="B3548" s="54"/>
    </row>
    <row r="3549" spans="2:2" x14ac:dyDescent="0.2">
      <c r="B3549" s="54"/>
    </row>
    <row r="3550" spans="2:2" x14ac:dyDescent="0.2">
      <c r="B3550" s="54"/>
    </row>
    <row r="3551" spans="2:2" x14ac:dyDescent="0.2">
      <c r="B3551" s="54"/>
    </row>
    <row r="3552" spans="2:2" x14ac:dyDescent="0.2">
      <c r="B3552" s="54"/>
    </row>
    <row r="3553" spans="2:2" x14ac:dyDescent="0.2">
      <c r="B3553" s="54"/>
    </row>
    <row r="3554" spans="2:2" x14ac:dyDescent="0.2">
      <c r="B3554" s="54"/>
    </row>
    <row r="3555" spans="2:2" x14ac:dyDescent="0.2">
      <c r="B3555" s="54"/>
    </row>
    <row r="3556" spans="2:2" x14ac:dyDescent="0.2">
      <c r="B3556" s="54"/>
    </row>
    <row r="3557" spans="2:2" x14ac:dyDescent="0.2">
      <c r="B3557" s="54"/>
    </row>
    <row r="3558" spans="2:2" x14ac:dyDescent="0.2">
      <c r="B3558" s="54"/>
    </row>
    <row r="3559" spans="2:2" x14ac:dyDescent="0.2">
      <c r="B3559" s="54"/>
    </row>
    <row r="3560" spans="2:2" x14ac:dyDescent="0.2">
      <c r="B3560" s="54"/>
    </row>
    <row r="3561" spans="2:2" x14ac:dyDescent="0.2">
      <c r="B3561" s="54"/>
    </row>
    <row r="3562" spans="2:2" x14ac:dyDescent="0.2">
      <c r="B3562" s="54"/>
    </row>
    <row r="3563" spans="2:2" x14ac:dyDescent="0.2">
      <c r="B3563" s="54"/>
    </row>
    <row r="3564" spans="2:2" x14ac:dyDescent="0.2">
      <c r="B3564" s="54"/>
    </row>
    <row r="3565" spans="2:2" x14ac:dyDescent="0.2">
      <c r="B3565" s="54"/>
    </row>
    <row r="3566" spans="2:2" x14ac:dyDescent="0.2">
      <c r="B3566" s="54"/>
    </row>
    <row r="3567" spans="2:2" x14ac:dyDescent="0.2">
      <c r="B3567" s="54"/>
    </row>
    <row r="3568" spans="2:2" x14ac:dyDescent="0.2">
      <c r="B3568" s="54"/>
    </row>
    <row r="3569" spans="2:2" x14ac:dyDescent="0.2">
      <c r="B3569" s="54"/>
    </row>
    <row r="3570" spans="2:2" x14ac:dyDescent="0.2">
      <c r="B3570" s="54"/>
    </row>
    <row r="3571" spans="2:2" x14ac:dyDescent="0.2">
      <c r="B3571" s="54"/>
    </row>
    <row r="3572" spans="2:2" x14ac:dyDescent="0.2">
      <c r="B3572" s="54"/>
    </row>
    <row r="3573" spans="2:2" x14ac:dyDescent="0.2">
      <c r="B3573" s="54"/>
    </row>
    <row r="3574" spans="2:2" x14ac:dyDescent="0.2">
      <c r="B3574" s="54"/>
    </row>
    <row r="3575" spans="2:2" x14ac:dyDescent="0.2">
      <c r="B3575" s="54"/>
    </row>
    <row r="3576" spans="2:2" x14ac:dyDescent="0.2">
      <c r="B3576" s="54"/>
    </row>
    <row r="3577" spans="2:2" x14ac:dyDescent="0.2">
      <c r="B3577" s="54"/>
    </row>
    <row r="3578" spans="2:2" x14ac:dyDescent="0.2">
      <c r="B3578" s="54"/>
    </row>
    <row r="3579" spans="2:2" x14ac:dyDescent="0.2">
      <c r="B3579" s="54"/>
    </row>
    <row r="3580" spans="2:2" x14ac:dyDescent="0.2">
      <c r="B3580" s="54"/>
    </row>
    <row r="3581" spans="2:2" x14ac:dyDescent="0.2">
      <c r="B3581" s="54"/>
    </row>
    <row r="3582" spans="2:2" x14ac:dyDescent="0.2">
      <c r="B3582" s="54"/>
    </row>
    <row r="3583" spans="2:2" x14ac:dyDescent="0.2">
      <c r="B3583" s="54"/>
    </row>
    <row r="3584" spans="2:2" x14ac:dyDescent="0.2">
      <c r="B3584" s="54"/>
    </row>
    <row r="3585" spans="2:2" x14ac:dyDescent="0.2">
      <c r="B3585" s="54"/>
    </row>
    <row r="3586" spans="2:2" x14ac:dyDescent="0.2">
      <c r="B3586" s="54"/>
    </row>
    <row r="3587" spans="2:2" x14ac:dyDescent="0.2">
      <c r="B3587" s="54"/>
    </row>
    <row r="3588" spans="2:2" x14ac:dyDescent="0.2">
      <c r="B3588" s="54"/>
    </row>
    <row r="3589" spans="2:2" x14ac:dyDescent="0.2">
      <c r="B3589" s="54"/>
    </row>
    <row r="3590" spans="2:2" x14ac:dyDescent="0.2">
      <c r="B3590" s="54"/>
    </row>
    <row r="3591" spans="2:2" x14ac:dyDescent="0.2">
      <c r="B3591" s="54"/>
    </row>
    <row r="3592" spans="2:2" x14ac:dyDescent="0.2">
      <c r="B3592" s="54"/>
    </row>
    <row r="3593" spans="2:2" x14ac:dyDescent="0.2">
      <c r="B3593" s="54"/>
    </row>
    <row r="3594" spans="2:2" x14ac:dyDescent="0.2">
      <c r="B3594" s="54"/>
    </row>
    <row r="3595" spans="2:2" x14ac:dyDescent="0.2">
      <c r="B3595" s="54"/>
    </row>
    <row r="3596" spans="2:2" x14ac:dyDescent="0.2">
      <c r="B3596" s="54"/>
    </row>
    <row r="3597" spans="2:2" x14ac:dyDescent="0.2">
      <c r="B3597" s="54"/>
    </row>
    <row r="3598" spans="2:2" x14ac:dyDescent="0.2">
      <c r="B3598" s="54"/>
    </row>
    <row r="3599" spans="2:2" x14ac:dyDescent="0.2">
      <c r="B3599" s="54"/>
    </row>
    <row r="3600" spans="2:2" x14ac:dyDescent="0.2">
      <c r="B3600" s="54"/>
    </row>
    <row r="3601" spans="2:2" x14ac:dyDescent="0.2">
      <c r="B3601" s="54"/>
    </row>
    <row r="3602" spans="2:2" x14ac:dyDescent="0.2">
      <c r="B3602" s="54"/>
    </row>
    <row r="3603" spans="2:2" x14ac:dyDescent="0.2">
      <c r="B3603" s="54"/>
    </row>
    <row r="3604" spans="2:2" x14ac:dyDescent="0.2">
      <c r="B3604" s="54"/>
    </row>
    <row r="3605" spans="2:2" x14ac:dyDescent="0.2">
      <c r="B3605" s="54"/>
    </row>
    <row r="3606" spans="2:2" x14ac:dyDescent="0.2">
      <c r="B3606" s="54"/>
    </row>
    <row r="3607" spans="2:2" x14ac:dyDescent="0.2">
      <c r="B3607" s="54"/>
    </row>
    <row r="3608" spans="2:2" x14ac:dyDescent="0.2">
      <c r="B3608" s="54"/>
    </row>
    <row r="3609" spans="2:2" x14ac:dyDescent="0.2">
      <c r="B3609" s="54"/>
    </row>
    <row r="3610" spans="2:2" x14ac:dyDescent="0.2">
      <c r="B3610" s="54"/>
    </row>
    <row r="3611" spans="2:2" x14ac:dyDescent="0.2">
      <c r="B3611" s="54"/>
    </row>
    <row r="3612" spans="2:2" x14ac:dyDescent="0.2">
      <c r="B3612" s="54"/>
    </row>
    <row r="3613" spans="2:2" x14ac:dyDescent="0.2">
      <c r="B3613" s="54"/>
    </row>
    <row r="3614" spans="2:2" x14ac:dyDescent="0.2">
      <c r="B3614" s="54"/>
    </row>
    <row r="3615" spans="2:2" x14ac:dyDescent="0.2">
      <c r="B3615" s="54"/>
    </row>
    <row r="3616" spans="2:2" x14ac:dyDescent="0.2">
      <c r="B3616" s="54"/>
    </row>
    <row r="3617" spans="2:2" x14ac:dyDescent="0.2">
      <c r="B3617" s="54"/>
    </row>
    <row r="3618" spans="2:2" x14ac:dyDescent="0.2">
      <c r="B3618" s="54"/>
    </row>
    <row r="3619" spans="2:2" x14ac:dyDescent="0.2">
      <c r="B3619" s="54"/>
    </row>
    <row r="3620" spans="2:2" x14ac:dyDescent="0.2">
      <c r="B3620" s="54"/>
    </row>
    <row r="3621" spans="2:2" x14ac:dyDescent="0.2">
      <c r="B3621" s="54"/>
    </row>
    <row r="3622" spans="2:2" x14ac:dyDescent="0.2">
      <c r="B3622" s="54"/>
    </row>
    <row r="3623" spans="2:2" x14ac:dyDescent="0.2">
      <c r="B3623" s="54"/>
    </row>
    <row r="3624" spans="2:2" x14ac:dyDescent="0.2">
      <c r="B3624" s="54"/>
    </row>
    <row r="3625" spans="2:2" x14ac:dyDescent="0.2">
      <c r="B3625" s="54"/>
    </row>
    <row r="3626" spans="2:2" x14ac:dyDescent="0.2">
      <c r="B3626" s="54"/>
    </row>
    <row r="3627" spans="2:2" x14ac:dyDescent="0.2">
      <c r="B3627" s="54"/>
    </row>
    <row r="3628" spans="2:2" x14ac:dyDescent="0.2">
      <c r="B3628" s="54"/>
    </row>
    <row r="3629" spans="2:2" x14ac:dyDescent="0.2">
      <c r="B3629" s="54"/>
    </row>
    <row r="3630" spans="2:2" x14ac:dyDescent="0.2">
      <c r="B3630" s="54"/>
    </row>
    <row r="3631" spans="2:2" x14ac:dyDescent="0.2">
      <c r="B3631" s="54"/>
    </row>
    <row r="3632" spans="2:2" x14ac:dyDescent="0.2">
      <c r="B3632" s="54"/>
    </row>
    <row r="3633" spans="2:2" x14ac:dyDescent="0.2">
      <c r="B3633" s="54"/>
    </row>
    <row r="3634" spans="2:2" x14ac:dyDescent="0.2">
      <c r="B3634" s="54"/>
    </row>
    <row r="3635" spans="2:2" x14ac:dyDescent="0.2">
      <c r="B3635" s="54"/>
    </row>
    <row r="3636" spans="2:2" x14ac:dyDescent="0.2">
      <c r="B3636" s="54"/>
    </row>
    <row r="3637" spans="2:2" x14ac:dyDescent="0.2">
      <c r="B3637" s="54"/>
    </row>
    <row r="3638" spans="2:2" x14ac:dyDescent="0.2">
      <c r="B3638" s="54"/>
    </row>
    <row r="3639" spans="2:2" x14ac:dyDescent="0.2">
      <c r="B3639" s="54"/>
    </row>
    <row r="3640" spans="2:2" x14ac:dyDescent="0.2">
      <c r="B3640" s="54"/>
    </row>
    <row r="3641" spans="2:2" x14ac:dyDescent="0.2">
      <c r="B3641" s="54"/>
    </row>
    <row r="3642" spans="2:2" x14ac:dyDescent="0.2">
      <c r="B3642" s="54"/>
    </row>
    <row r="3643" spans="2:2" x14ac:dyDescent="0.2">
      <c r="B3643" s="54"/>
    </row>
    <row r="3644" spans="2:2" x14ac:dyDescent="0.2">
      <c r="B3644" s="54"/>
    </row>
    <row r="3645" spans="2:2" x14ac:dyDescent="0.2">
      <c r="B3645" s="54"/>
    </row>
    <row r="3646" spans="2:2" x14ac:dyDescent="0.2">
      <c r="B3646" s="54"/>
    </row>
    <row r="3647" spans="2:2" x14ac:dyDescent="0.2">
      <c r="B3647" s="54"/>
    </row>
    <row r="3648" spans="2:2" x14ac:dyDescent="0.2">
      <c r="B3648" s="54"/>
    </row>
    <row r="3649" spans="2:2" x14ac:dyDescent="0.2">
      <c r="B3649" s="54"/>
    </row>
    <row r="3650" spans="2:2" x14ac:dyDescent="0.2">
      <c r="B3650" s="54"/>
    </row>
    <row r="3651" spans="2:2" x14ac:dyDescent="0.2">
      <c r="B3651" s="54"/>
    </row>
    <row r="3652" spans="2:2" x14ac:dyDescent="0.2">
      <c r="B3652" s="54"/>
    </row>
    <row r="3653" spans="2:2" x14ac:dyDescent="0.2">
      <c r="B3653" s="54"/>
    </row>
    <row r="3654" spans="2:2" x14ac:dyDescent="0.2">
      <c r="B3654" s="54"/>
    </row>
    <row r="3655" spans="2:2" x14ac:dyDescent="0.2">
      <c r="B3655" s="54"/>
    </row>
    <row r="3656" spans="2:2" x14ac:dyDescent="0.2">
      <c r="B3656" s="54"/>
    </row>
    <row r="3657" spans="2:2" x14ac:dyDescent="0.2">
      <c r="B3657" s="54"/>
    </row>
    <row r="3658" spans="2:2" x14ac:dyDescent="0.2">
      <c r="B3658" s="54"/>
    </row>
    <row r="3659" spans="2:2" x14ac:dyDescent="0.2">
      <c r="B3659" s="54"/>
    </row>
    <row r="3660" spans="2:2" x14ac:dyDescent="0.2">
      <c r="B3660" s="54"/>
    </row>
    <row r="3661" spans="2:2" x14ac:dyDescent="0.2">
      <c r="B3661" s="54"/>
    </row>
    <row r="3662" spans="2:2" x14ac:dyDescent="0.2">
      <c r="B3662" s="54"/>
    </row>
    <row r="3663" spans="2:2" x14ac:dyDescent="0.2">
      <c r="B3663" s="54"/>
    </row>
    <row r="3664" spans="2:2" x14ac:dyDescent="0.2">
      <c r="B3664" s="54"/>
    </row>
    <row r="3665" spans="2:2" x14ac:dyDescent="0.2">
      <c r="B3665" s="54"/>
    </row>
    <row r="3666" spans="2:2" x14ac:dyDescent="0.2">
      <c r="B3666" s="54"/>
    </row>
    <row r="3667" spans="2:2" x14ac:dyDescent="0.2">
      <c r="B3667" s="54"/>
    </row>
    <row r="3668" spans="2:2" x14ac:dyDescent="0.2">
      <c r="B3668" s="54"/>
    </row>
    <row r="3669" spans="2:2" x14ac:dyDescent="0.2">
      <c r="B3669" s="54"/>
    </row>
    <row r="3670" spans="2:2" x14ac:dyDescent="0.2">
      <c r="B3670" s="54"/>
    </row>
    <row r="3671" spans="2:2" x14ac:dyDescent="0.2">
      <c r="B3671" s="54"/>
    </row>
    <row r="3672" spans="2:2" x14ac:dyDescent="0.2">
      <c r="B3672" s="54"/>
    </row>
    <row r="3673" spans="2:2" x14ac:dyDescent="0.2">
      <c r="B3673" s="54"/>
    </row>
    <row r="3674" spans="2:2" x14ac:dyDescent="0.2">
      <c r="B3674" s="54"/>
    </row>
    <row r="3675" spans="2:2" x14ac:dyDescent="0.2">
      <c r="B3675" s="54"/>
    </row>
    <row r="3676" spans="2:2" x14ac:dyDescent="0.2">
      <c r="B3676" s="54"/>
    </row>
    <row r="3677" spans="2:2" x14ac:dyDescent="0.2">
      <c r="B3677" s="54"/>
    </row>
    <row r="3678" spans="2:2" x14ac:dyDescent="0.2">
      <c r="B3678" s="54"/>
    </row>
    <row r="3679" spans="2:2" x14ac:dyDescent="0.2">
      <c r="B3679" s="54"/>
    </row>
    <row r="3680" spans="2:2" x14ac:dyDescent="0.2">
      <c r="B3680" s="54"/>
    </row>
    <row r="3681" spans="2:2" x14ac:dyDescent="0.2">
      <c r="B3681" s="54"/>
    </row>
    <row r="3682" spans="2:2" x14ac:dyDescent="0.2">
      <c r="B3682" s="54"/>
    </row>
    <row r="3683" spans="2:2" x14ac:dyDescent="0.2">
      <c r="B3683" s="54"/>
    </row>
    <row r="3684" spans="2:2" x14ac:dyDescent="0.2">
      <c r="B3684" s="54"/>
    </row>
    <row r="3685" spans="2:2" x14ac:dyDescent="0.2">
      <c r="B3685" s="54"/>
    </row>
    <row r="3686" spans="2:2" x14ac:dyDescent="0.2">
      <c r="B3686" s="54"/>
    </row>
    <row r="3687" spans="2:2" x14ac:dyDescent="0.2">
      <c r="B3687" s="54"/>
    </row>
    <row r="3688" spans="2:2" x14ac:dyDescent="0.2">
      <c r="B3688" s="54"/>
    </row>
    <row r="3689" spans="2:2" x14ac:dyDescent="0.2">
      <c r="B3689" s="54"/>
    </row>
    <row r="3690" spans="2:2" x14ac:dyDescent="0.2">
      <c r="B3690" s="54"/>
    </row>
    <row r="3691" spans="2:2" x14ac:dyDescent="0.2">
      <c r="B3691" s="54"/>
    </row>
    <row r="3692" spans="2:2" x14ac:dyDescent="0.2">
      <c r="B3692" s="54"/>
    </row>
    <row r="3693" spans="2:2" x14ac:dyDescent="0.2">
      <c r="B3693" s="54"/>
    </row>
    <row r="3694" spans="2:2" x14ac:dyDescent="0.2">
      <c r="B3694" s="54"/>
    </row>
    <row r="3695" spans="2:2" x14ac:dyDescent="0.2">
      <c r="B3695" s="54"/>
    </row>
    <row r="3696" spans="2:2" x14ac:dyDescent="0.2">
      <c r="B3696" s="54"/>
    </row>
    <row r="3697" spans="2:2" x14ac:dyDescent="0.2">
      <c r="B3697" s="54"/>
    </row>
    <row r="3698" spans="2:2" x14ac:dyDescent="0.2">
      <c r="B3698" s="54"/>
    </row>
    <row r="3699" spans="2:2" x14ac:dyDescent="0.2">
      <c r="B3699" s="54"/>
    </row>
    <row r="3700" spans="2:2" x14ac:dyDescent="0.2">
      <c r="B3700" s="54"/>
    </row>
    <row r="3701" spans="2:2" x14ac:dyDescent="0.2">
      <c r="B3701" s="54"/>
    </row>
    <row r="3702" spans="2:2" x14ac:dyDescent="0.2">
      <c r="B3702" s="54"/>
    </row>
    <row r="3703" spans="2:2" x14ac:dyDescent="0.2">
      <c r="B3703" s="54"/>
    </row>
    <row r="3704" spans="2:2" x14ac:dyDescent="0.2">
      <c r="B3704" s="54"/>
    </row>
    <row r="3705" spans="2:2" x14ac:dyDescent="0.2">
      <c r="B3705" s="54"/>
    </row>
    <row r="3706" spans="2:2" x14ac:dyDescent="0.2">
      <c r="B3706" s="54"/>
    </row>
    <row r="3707" spans="2:2" x14ac:dyDescent="0.2">
      <c r="B3707" s="54"/>
    </row>
    <row r="3708" spans="2:2" x14ac:dyDescent="0.2">
      <c r="B3708" s="54"/>
    </row>
    <row r="3709" spans="2:2" x14ac:dyDescent="0.2">
      <c r="B3709" s="54"/>
    </row>
    <row r="3710" spans="2:2" x14ac:dyDescent="0.2">
      <c r="B3710" s="54"/>
    </row>
    <row r="3711" spans="2:2" x14ac:dyDescent="0.2">
      <c r="B3711" s="54"/>
    </row>
    <row r="3712" spans="2:2" x14ac:dyDescent="0.2">
      <c r="B3712" s="54"/>
    </row>
    <row r="3713" spans="2:2" x14ac:dyDescent="0.2">
      <c r="B3713" s="54"/>
    </row>
    <row r="3714" spans="2:2" x14ac:dyDescent="0.2">
      <c r="B3714" s="54"/>
    </row>
    <row r="3715" spans="2:2" x14ac:dyDescent="0.2">
      <c r="B3715" s="54"/>
    </row>
    <row r="3716" spans="2:2" x14ac:dyDescent="0.2">
      <c r="B3716" s="54"/>
    </row>
    <row r="3717" spans="2:2" x14ac:dyDescent="0.2">
      <c r="B3717" s="54"/>
    </row>
    <row r="3718" spans="2:2" x14ac:dyDescent="0.2">
      <c r="B3718" s="54"/>
    </row>
    <row r="3719" spans="2:2" x14ac:dyDescent="0.2">
      <c r="B3719" s="54"/>
    </row>
    <row r="3720" spans="2:2" x14ac:dyDescent="0.2">
      <c r="B3720" s="54"/>
    </row>
    <row r="3721" spans="2:2" x14ac:dyDescent="0.2">
      <c r="B3721" s="54"/>
    </row>
    <row r="3722" spans="2:2" x14ac:dyDescent="0.2">
      <c r="B3722" s="54"/>
    </row>
    <row r="3723" spans="2:2" x14ac:dyDescent="0.2">
      <c r="B3723" s="54"/>
    </row>
    <row r="3724" spans="2:2" x14ac:dyDescent="0.2">
      <c r="B3724" s="54"/>
    </row>
    <row r="3725" spans="2:2" x14ac:dyDescent="0.2">
      <c r="B3725" s="54"/>
    </row>
    <row r="3726" spans="2:2" x14ac:dyDescent="0.2">
      <c r="B3726" s="54"/>
    </row>
    <row r="3727" spans="2:2" x14ac:dyDescent="0.2">
      <c r="B3727" s="54"/>
    </row>
    <row r="3728" spans="2:2" x14ac:dyDescent="0.2">
      <c r="B3728" s="54"/>
    </row>
    <row r="3729" spans="2:2" x14ac:dyDescent="0.2">
      <c r="B3729" s="54"/>
    </row>
    <row r="3730" spans="2:2" x14ac:dyDescent="0.2">
      <c r="B3730" s="54"/>
    </row>
    <row r="3731" spans="2:2" x14ac:dyDescent="0.2">
      <c r="B3731" s="54"/>
    </row>
    <row r="3732" spans="2:2" x14ac:dyDescent="0.2">
      <c r="B3732" s="54"/>
    </row>
    <row r="3733" spans="2:2" x14ac:dyDescent="0.2">
      <c r="B3733" s="54"/>
    </row>
    <row r="3734" spans="2:2" x14ac:dyDescent="0.2">
      <c r="B3734" s="54"/>
    </row>
    <row r="3735" spans="2:2" x14ac:dyDescent="0.2">
      <c r="B3735" s="54"/>
    </row>
    <row r="3736" spans="2:2" x14ac:dyDescent="0.2">
      <c r="B3736" s="54"/>
    </row>
    <row r="3737" spans="2:2" x14ac:dyDescent="0.2">
      <c r="B3737" s="54"/>
    </row>
    <row r="3738" spans="2:2" x14ac:dyDescent="0.2">
      <c r="B3738" s="54"/>
    </row>
    <row r="3739" spans="2:2" x14ac:dyDescent="0.2">
      <c r="B3739" s="54"/>
    </row>
    <row r="3740" spans="2:2" x14ac:dyDescent="0.2">
      <c r="B3740" s="54"/>
    </row>
    <row r="3741" spans="2:2" x14ac:dyDescent="0.2">
      <c r="B3741" s="54"/>
    </row>
    <row r="3742" spans="2:2" x14ac:dyDescent="0.2">
      <c r="B3742" s="54"/>
    </row>
    <row r="3743" spans="2:2" x14ac:dyDescent="0.2">
      <c r="B3743" s="54"/>
    </row>
    <row r="3744" spans="2:2" x14ac:dyDescent="0.2">
      <c r="B3744" s="54"/>
    </row>
    <row r="3745" spans="2:2" x14ac:dyDescent="0.2">
      <c r="B3745" s="54"/>
    </row>
    <row r="3746" spans="2:2" x14ac:dyDescent="0.2">
      <c r="B3746" s="54"/>
    </row>
    <row r="3747" spans="2:2" x14ac:dyDescent="0.2">
      <c r="B3747" s="54"/>
    </row>
    <row r="3748" spans="2:2" x14ac:dyDescent="0.2">
      <c r="B3748" s="54"/>
    </row>
    <row r="3749" spans="2:2" x14ac:dyDescent="0.2">
      <c r="B3749" s="54"/>
    </row>
    <row r="3750" spans="2:2" x14ac:dyDescent="0.2">
      <c r="B3750" s="54"/>
    </row>
    <row r="3751" spans="2:2" x14ac:dyDescent="0.2">
      <c r="B3751" s="54"/>
    </row>
    <row r="3752" spans="2:2" x14ac:dyDescent="0.2">
      <c r="B3752" s="54"/>
    </row>
    <row r="3753" spans="2:2" x14ac:dyDescent="0.2">
      <c r="B3753" s="54"/>
    </row>
    <row r="3754" spans="2:2" x14ac:dyDescent="0.2">
      <c r="B3754" s="54"/>
    </row>
    <row r="3755" spans="2:2" x14ac:dyDescent="0.2">
      <c r="B3755" s="54"/>
    </row>
    <row r="3756" spans="2:2" x14ac:dyDescent="0.2">
      <c r="B3756" s="54"/>
    </row>
    <row r="3757" spans="2:2" x14ac:dyDescent="0.2">
      <c r="B3757" s="54"/>
    </row>
    <row r="3758" spans="2:2" x14ac:dyDescent="0.2">
      <c r="B3758" s="54"/>
    </row>
    <row r="3759" spans="2:2" x14ac:dyDescent="0.2">
      <c r="B3759" s="54"/>
    </row>
    <row r="3760" spans="2:2" x14ac:dyDescent="0.2">
      <c r="B3760" s="54"/>
    </row>
    <row r="3761" spans="2:2" x14ac:dyDescent="0.2">
      <c r="B3761" s="54"/>
    </row>
    <row r="3762" spans="2:2" x14ac:dyDescent="0.2">
      <c r="B3762" s="54"/>
    </row>
    <row r="3763" spans="2:2" x14ac:dyDescent="0.2">
      <c r="B3763" s="54"/>
    </row>
    <row r="3764" spans="2:2" x14ac:dyDescent="0.2">
      <c r="B3764" s="54"/>
    </row>
    <row r="3765" spans="2:2" x14ac:dyDescent="0.2">
      <c r="B3765" s="54"/>
    </row>
    <row r="3766" spans="2:2" x14ac:dyDescent="0.2">
      <c r="B3766" s="54"/>
    </row>
    <row r="3767" spans="2:2" x14ac:dyDescent="0.2">
      <c r="B3767" s="54"/>
    </row>
    <row r="3768" spans="2:2" x14ac:dyDescent="0.2">
      <c r="B3768" s="54"/>
    </row>
    <row r="3769" spans="2:2" x14ac:dyDescent="0.2">
      <c r="B3769" s="54"/>
    </row>
    <row r="3770" spans="2:2" x14ac:dyDescent="0.2">
      <c r="B3770" s="54"/>
    </row>
    <row r="3771" spans="2:2" x14ac:dyDescent="0.2">
      <c r="B3771" s="54"/>
    </row>
    <row r="3772" spans="2:2" x14ac:dyDescent="0.2">
      <c r="B3772" s="54"/>
    </row>
    <row r="3773" spans="2:2" x14ac:dyDescent="0.2">
      <c r="B3773" s="54"/>
    </row>
    <row r="3774" spans="2:2" x14ac:dyDescent="0.2">
      <c r="B3774" s="54"/>
    </row>
    <row r="3775" spans="2:2" x14ac:dyDescent="0.2">
      <c r="B3775" s="54"/>
    </row>
    <row r="3776" spans="2:2" x14ac:dyDescent="0.2">
      <c r="B3776" s="54"/>
    </row>
    <row r="3777" spans="2:2" x14ac:dyDescent="0.2">
      <c r="B3777" s="54"/>
    </row>
    <row r="3778" spans="2:2" x14ac:dyDescent="0.2">
      <c r="B3778" s="54"/>
    </row>
    <row r="3779" spans="2:2" x14ac:dyDescent="0.2">
      <c r="B3779" s="54"/>
    </row>
    <row r="3780" spans="2:2" x14ac:dyDescent="0.2">
      <c r="B3780" s="54"/>
    </row>
    <row r="3781" spans="2:2" x14ac:dyDescent="0.2">
      <c r="B3781" s="54"/>
    </row>
    <row r="3782" spans="2:2" x14ac:dyDescent="0.2">
      <c r="B3782" s="54"/>
    </row>
    <row r="3783" spans="2:2" x14ac:dyDescent="0.2">
      <c r="B3783" s="54"/>
    </row>
    <row r="3784" spans="2:2" x14ac:dyDescent="0.2">
      <c r="B3784" s="54"/>
    </row>
    <row r="3785" spans="2:2" x14ac:dyDescent="0.2">
      <c r="B3785" s="54"/>
    </row>
    <row r="3786" spans="2:2" x14ac:dyDescent="0.2">
      <c r="B3786" s="54"/>
    </row>
    <row r="3787" spans="2:2" x14ac:dyDescent="0.2">
      <c r="B3787" s="54"/>
    </row>
    <row r="3788" spans="2:2" x14ac:dyDescent="0.2">
      <c r="B3788" s="54"/>
    </row>
    <row r="3789" spans="2:2" x14ac:dyDescent="0.2">
      <c r="B3789" s="54"/>
    </row>
    <row r="3790" spans="2:2" x14ac:dyDescent="0.2">
      <c r="B3790" s="54"/>
    </row>
    <row r="3791" spans="2:2" x14ac:dyDescent="0.2">
      <c r="B3791" s="54"/>
    </row>
    <row r="3792" spans="2:2" x14ac:dyDescent="0.2">
      <c r="B3792" s="54"/>
    </row>
    <row r="3793" spans="2:2" x14ac:dyDescent="0.2">
      <c r="B3793" s="54"/>
    </row>
    <row r="3794" spans="2:2" x14ac:dyDescent="0.2">
      <c r="B3794" s="54"/>
    </row>
    <row r="3795" spans="2:2" x14ac:dyDescent="0.2">
      <c r="B3795" s="54"/>
    </row>
    <row r="3796" spans="2:2" x14ac:dyDescent="0.2">
      <c r="B3796" s="54"/>
    </row>
    <row r="3797" spans="2:2" x14ac:dyDescent="0.2">
      <c r="B3797" s="54"/>
    </row>
    <row r="3798" spans="2:2" x14ac:dyDescent="0.2">
      <c r="B3798" s="54"/>
    </row>
    <row r="3799" spans="2:2" x14ac:dyDescent="0.2">
      <c r="B3799" s="54"/>
    </row>
    <row r="3800" spans="2:2" x14ac:dyDescent="0.2">
      <c r="B3800" s="54"/>
    </row>
    <row r="3801" spans="2:2" x14ac:dyDescent="0.2">
      <c r="B3801" s="54"/>
    </row>
    <row r="3802" spans="2:2" x14ac:dyDescent="0.2">
      <c r="B3802" s="54"/>
    </row>
    <row r="3803" spans="2:2" x14ac:dyDescent="0.2">
      <c r="B3803" s="54"/>
    </row>
    <row r="3804" spans="2:2" x14ac:dyDescent="0.2">
      <c r="B3804" s="54"/>
    </row>
    <row r="3805" spans="2:2" x14ac:dyDescent="0.2">
      <c r="B3805" s="54"/>
    </row>
    <row r="3806" spans="2:2" x14ac:dyDescent="0.2">
      <c r="B3806" s="54"/>
    </row>
    <row r="3807" spans="2:2" x14ac:dyDescent="0.2">
      <c r="B3807" s="54"/>
    </row>
    <row r="3808" spans="2:2" x14ac:dyDescent="0.2">
      <c r="B3808" s="54"/>
    </row>
    <row r="3809" spans="2:2" x14ac:dyDescent="0.2">
      <c r="B3809" s="54"/>
    </row>
    <row r="3810" spans="2:2" x14ac:dyDescent="0.2">
      <c r="B3810" s="54"/>
    </row>
    <row r="3811" spans="2:2" x14ac:dyDescent="0.2">
      <c r="B3811" s="54"/>
    </row>
    <row r="3812" spans="2:2" x14ac:dyDescent="0.2">
      <c r="B3812" s="54"/>
    </row>
    <row r="3813" spans="2:2" x14ac:dyDescent="0.2">
      <c r="B3813" s="54"/>
    </row>
    <row r="3814" spans="2:2" x14ac:dyDescent="0.2">
      <c r="B3814" s="54"/>
    </row>
    <row r="3815" spans="2:2" x14ac:dyDescent="0.2">
      <c r="B3815" s="54"/>
    </row>
    <row r="3816" spans="2:2" x14ac:dyDescent="0.2">
      <c r="B3816" s="54"/>
    </row>
    <row r="3817" spans="2:2" x14ac:dyDescent="0.2">
      <c r="B3817" s="54"/>
    </row>
    <row r="3818" spans="2:2" x14ac:dyDescent="0.2">
      <c r="B3818" s="54"/>
    </row>
    <row r="3819" spans="2:2" x14ac:dyDescent="0.2">
      <c r="B3819" s="54"/>
    </row>
    <row r="3820" spans="2:2" x14ac:dyDescent="0.2">
      <c r="B3820" s="54"/>
    </row>
    <row r="3821" spans="2:2" x14ac:dyDescent="0.2">
      <c r="B3821" s="54"/>
    </row>
    <row r="3822" spans="2:2" x14ac:dyDescent="0.2">
      <c r="B3822" s="54"/>
    </row>
    <row r="3823" spans="2:2" x14ac:dyDescent="0.2">
      <c r="B3823" s="54"/>
    </row>
    <row r="3824" spans="2:2" x14ac:dyDescent="0.2">
      <c r="B3824" s="54"/>
    </row>
    <row r="3825" spans="2:2" x14ac:dyDescent="0.2">
      <c r="B3825" s="54"/>
    </row>
    <row r="3826" spans="2:2" x14ac:dyDescent="0.2">
      <c r="B3826" s="54"/>
    </row>
    <row r="3827" spans="2:2" x14ac:dyDescent="0.2">
      <c r="B3827" s="54"/>
    </row>
    <row r="3828" spans="2:2" x14ac:dyDescent="0.2">
      <c r="B3828" s="54"/>
    </row>
    <row r="3829" spans="2:2" x14ac:dyDescent="0.2">
      <c r="B3829" s="54"/>
    </row>
    <row r="3830" spans="2:2" x14ac:dyDescent="0.2">
      <c r="B3830" s="54"/>
    </row>
    <row r="3831" spans="2:2" x14ac:dyDescent="0.2">
      <c r="B3831" s="54"/>
    </row>
    <row r="3832" spans="2:2" x14ac:dyDescent="0.2">
      <c r="B3832" s="54"/>
    </row>
    <row r="3833" spans="2:2" x14ac:dyDescent="0.2">
      <c r="B3833" s="54"/>
    </row>
    <row r="3834" spans="2:2" x14ac:dyDescent="0.2">
      <c r="B3834" s="54"/>
    </row>
    <row r="3835" spans="2:2" x14ac:dyDescent="0.2">
      <c r="B3835" s="54"/>
    </row>
    <row r="3836" spans="2:2" x14ac:dyDescent="0.2">
      <c r="B3836" s="54"/>
    </row>
    <row r="3837" spans="2:2" x14ac:dyDescent="0.2">
      <c r="B3837" s="54"/>
    </row>
    <row r="3838" spans="2:2" x14ac:dyDescent="0.2">
      <c r="B3838" s="54"/>
    </row>
    <row r="3839" spans="2:2" x14ac:dyDescent="0.2">
      <c r="B3839" s="54"/>
    </row>
    <row r="3840" spans="2:2" x14ac:dyDescent="0.2">
      <c r="B3840" s="54"/>
    </row>
    <row r="3841" spans="2:2" x14ac:dyDescent="0.2">
      <c r="B3841" s="54"/>
    </row>
    <row r="3842" spans="2:2" x14ac:dyDescent="0.2">
      <c r="B3842" s="54"/>
    </row>
    <row r="3843" spans="2:2" x14ac:dyDescent="0.2">
      <c r="B3843" s="54"/>
    </row>
    <row r="3844" spans="2:2" x14ac:dyDescent="0.2">
      <c r="B3844" s="54"/>
    </row>
    <row r="3845" spans="2:2" x14ac:dyDescent="0.2">
      <c r="B3845" s="54"/>
    </row>
    <row r="3846" spans="2:2" x14ac:dyDescent="0.2">
      <c r="B3846" s="54"/>
    </row>
    <row r="3847" spans="2:2" x14ac:dyDescent="0.2">
      <c r="B3847" s="54"/>
    </row>
    <row r="3848" spans="2:2" x14ac:dyDescent="0.2">
      <c r="B3848" s="54"/>
    </row>
    <row r="3849" spans="2:2" x14ac:dyDescent="0.2">
      <c r="B3849" s="54"/>
    </row>
    <row r="3850" spans="2:2" x14ac:dyDescent="0.2">
      <c r="B3850" s="54"/>
    </row>
    <row r="3851" spans="2:2" x14ac:dyDescent="0.2">
      <c r="B3851" s="54"/>
    </row>
    <row r="3852" spans="2:2" x14ac:dyDescent="0.2">
      <c r="B3852" s="54"/>
    </row>
    <row r="3853" spans="2:2" x14ac:dyDescent="0.2">
      <c r="B3853" s="54"/>
    </row>
    <row r="3854" spans="2:2" x14ac:dyDescent="0.2">
      <c r="B3854" s="54"/>
    </row>
    <row r="3855" spans="2:2" x14ac:dyDescent="0.2">
      <c r="B3855" s="54"/>
    </row>
    <row r="3856" spans="2:2" x14ac:dyDescent="0.2">
      <c r="B3856" s="54"/>
    </row>
    <row r="3857" spans="2:2" x14ac:dyDescent="0.2">
      <c r="B3857" s="54"/>
    </row>
    <row r="3858" spans="2:2" x14ac:dyDescent="0.2">
      <c r="B3858" s="54"/>
    </row>
    <row r="3859" spans="2:2" x14ac:dyDescent="0.2">
      <c r="B3859" s="54"/>
    </row>
    <row r="3860" spans="2:2" x14ac:dyDescent="0.2">
      <c r="B3860" s="54"/>
    </row>
    <row r="3861" spans="2:2" x14ac:dyDescent="0.2">
      <c r="B3861" s="54"/>
    </row>
    <row r="3862" spans="2:2" x14ac:dyDescent="0.2">
      <c r="B3862" s="54"/>
    </row>
    <row r="3863" spans="2:2" x14ac:dyDescent="0.2">
      <c r="B3863" s="54"/>
    </row>
    <row r="3864" spans="2:2" x14ac:dyDescent="0.2">
      <c r="B3864" s="54"/>
    </row>
    <row r="3865" spans="2:2" x14ac:dyDescent="0.2">
      <c r="B3865" s="54"/>
    </row>
    <row r="3866" spans="2:2" x14ac:dyDescent="0.2">
      <c r="B3866" s="54"/>
    </row>
    <row r="3867" spans="2:2" x14ac:dyDescent="0.2">
      <c r="B3867" s="54"/>
    </row>
    <row r="3868" spans="2:2" x14ac:dyDescent="0.2">
      <c r="B3868" s="54"/>
    </row>
    <row r="3869" spans="2:2" x14ac:dyDescent="0.2">
      <c r="B3869" s="54"/>
    </row>
    <row r="3870" spans="2:2" x14ac:dyDescent="0.2">
      <c r="B3870" s="54"/>
    </row>
    <row r="3871" spans="2:2" x14ac:dyDescent="0.2">
      <c r="B3871" s="54"/>
    </row>
    <row r="3872" spans="2:2" x14ac:dyDescent="0.2">
      <c r="B3872" s="54"/>
    </row>
    <row r="3873" spans="2:2" x14ac:dyDescent="0.2">
      <c r="B3873" s="54"/>
    </row>
    <row r="3874" spans="2:2" x14ac:dyDescent="0.2">
      <c r="B3874" s="54"/>
    </row>
    <row r="3875" spans="2:2" x14ac:dyDescent="0.2">
      <c r="B3875" s="54"/>
    </row>
    <row r="3876" spans="2:2" x14ac:dyDescent="0.2">
      <c r="B3876" s="54"/>
    </row>
    <row r="3877" spans="2:2" x14ac:dyDescent="0.2">
      <c r="B3877" s="54"/>
    </row>
    <row r="3878" spans="2:2" x14ac:dyDescent="0.2">
      <c r="B3878" s="54"/>
    </row>
    <row r="3879" spans="2:2" x14ac:dyDescent="0.2">
      <c r="B3879" s="54"/>
    </row>
    <row r="3880" spans="2:2" x14ac:dyDescent="0.2">
      <c r="B3880" s="54"/>
    </row>
    <row r="3881" spans="2:2" x14ac:dyDescent="0.2">
      <c r="B3881" s="54"/>
    </row>
    <row r="3882" spans="2:2" x14ac:dyDescent="0.2">
      <c r="B3882" s="54"/>
    </row>
    <row r="3883" spans="2:2" x14ac:dyDescent="0.2">
      <c r="B3883" s="54"/>
    </row>
    <row r="3884" spans="2:2" x14ac:dyDescent="0.2">
      <c r="B3884" s="54"/>
    </row>
    <row r="3885" spans="2:2" x14ac:dyDescent="0.2">
      <c r="B3885" s="54"/>
    </row>
    <row r="3886" spans="2:2" x14ac:dyDescent="0.2">
      <c r="B3886" s="54"/>
    </row>
    <row r="3887" spans="2:2" x14ac:dyDescent="0.2">
      <c r="B3887" s="54"/>
    </row>
    <row r="3888" spans="2:2" x14ac:dyDescent="0.2">
      <c r="B3888" s="54"/>
    </row>
    <row r="3889" spans="2:2" x14ac:dyDescent="0.2">
      <c r="B3889" s="54"/>
    </row>
    <row r="3890" spans="2:2" x14ac:dyDescent="0.2">
      <c r="B3890" s="54"/>
    </row>
    <row r="3891" spans="2:2" x14ac:dyDescent="0.2">
      <c r="B3891" s="54"/>
    </row>
    <row r="3892" spans="2:2" x14ac:dyDescent="0.2">
      <c r="B3892" s="54"/>
    </row>
    <row r="3893" spans="2:2" x14ac:dyDescent="0.2">
      <c r="B3893" s="54"/>
    </row>
    <row r="3894" spans="2:2" x14ac:dyDescent="0.2">
      <c r="B3894" s="54"/>
    </row>
    <row r="3895" spans="2:2" x14ac:dyDescent="0.2">
      <c r="B3895" s="54"/>
    </row>
    <row r="3896" spans="2:2" x14ac:dyDescent="0.2">
      <c r="B3896" s="54"/>
    </row>
    <row r="3897" spans="2:2" x14ac:dyDescent="0.2">
      <c r="B3897" s="54"/>
    </row>
    <row r="3898" spans="2:2" x14ac:dyDescent="0.2">
      <c r="B3898" s="54"/>
    </row>
    <row r="3899" spans="2:2" x14ac:dyDescent="0.2">
      <c r="B3899" s="54"/>
    </row>
    <row r="3900" spans="2:2" x14ac:dyDescent="0.2">
      <c r="B3900" s="54"/>
    </row>
    <row r="3901" spans="2:2" x14ac:dyDescent="0.2">
      <c r="B3901" s="54"/>
    </row>
    <row r="3902" spans="2:2" x14ac:dyDescent="0.2">
      <c r="B3902" s="54"/>
    </row>
    <row r="3903" spans="2:2" x14ac:dyDescent="0.2">
      <c r="B3903" s="54"/>
    </row>
    <row r="3904" spans="2:2" x14ac:dyDescent="0.2">
      <c r="B3904" s="54"/>
    </row>
    <row r="3905" spans="2:2" x14ac:dyDescent="0.2">
      <c r="B3905" s="54"/>
    </row>
    <row r="3906" spans="2:2" x14ac:dyDescent="0.2">
      <c r="B3906" s="54"/>
    </row>
    <row r="3907" spans="2:2" x14ac:dyDescent="0.2">
      <c r="B3907" s="54"/>
    </row>
    <row r="3908" spans="2:2" x14ac:dyDescent="0.2">
      <c r="B3908" s="54"/>
    </row>
    <row r="3909" spans="2:2" x14ac:dyDescent="0.2">
      <c r="B3909" s="54"/>
    </row>
    <row r="3910" spans="2:2" x14ac:dyDescent="0.2">
      <c r="B3910" s="54"/>
    </row>
    <row r="3911" spans="2:2" x14ac:dyDescent="0.2">
      <c r="B3911" s="54"/>
    </row>
    <row r="3912" spans="2:2" x14ac:dyDescent="0.2">
      <c r="B3912" s="54"/>
    </row>
    <row r="3913" spans="2:2" x14ac:dyDescent="0.2">
      <c r="B3913" s="54"/>
    </row>
    <row r="3914" spans="2:2" x14ac:dyDescent="0.2">
      <c r="B3914" s="54"/>
    </row>
    <row r="3915" spans="2:2" x14ac:dyDescent="0.2">
      <c r="B3915" s="54"/>
    </row>
    <row r="3916" spans="2:2" x14ac:dyDescent="0.2">
      <c r="B3916" s="54"/>
    </row>
    <row r="3917" spans="2:2" x14ac:dyDescent="0.2">
      <c r="B3917" s="54"/>
    </row>
    <row r="3918" spans="2:2" x14ac:dyDescent="0.2">
      <c r="B3918" s="54"/>
    </row>
    <row r="3919" spans="2:2" x14ac:dyDescent="0.2">
      <c r="B3919" s="54"/>
    </row>
    <row r="3920" spans="2:2" x14ac:dyDescent="0.2">
      <c r="B3920" s="54"/>
    </row>
    <row r="3921" spans="2:2" x14ac:dyDescent="0.2">
      <c r="B3921" s="54"/>
    </row>
    <row r="3922" spans="2:2" x14ac:dyDescent="0.2">
      <c r="B3922" s="54"/>
    </row>
    <row r="3923" spans="2:2" x14ac:dyDescent="0.2">
      <c r="B3923" s="54"/>
    </row>
    <row r="3924" spans="2:2" x14ac:dyDescent="0.2">
      <c r="B3924" s="54"/>
    </row>
    <row r="3925" spans="2:2" x14ac:dyDescent="0.2">
      <c r="B3925" s="54"/>
    </row>
    <row r="3926" spans="2:2" x14ac:dyDescent="0.2">
      <c r="B3926" s="54"/>
    </row>
    <row r="3927" spans="2:2" x14ac:dyDescent="0.2">
      <c r="B3927" s="54"/>
    </row>
    <row r="3928" spans="2:2" x14ac:dyDescent="0.2">
      <c r="B3928" s="54"/>
    </row>
    <row r="3929" spans="2:2" x14ac:dyDescent="0.2">
      <c r="B3929" s="54"/>
    </row>
    <row r="3930" spans="2:2" x14ac:dyDescent="0.2">
      <c r="B3930" s="54"/>
    </row>
    <row r="3931" spans="2:2" x14ac:dyDescent="0.2">
      <c r="B3931" s="54"/>
    </row>
    <row r="3932" spans="2:2" x14ac:dyDescent="0.2">
      <c r="B3932" s="54"/>
    </row>
    <row r="3933" spans="2:2" x14ac:dyDescent="0.2">
      <c r="B3933" s="54"/>
    </row>
    <row r="3934" spans="2:2" x14ac:dyDescent="0.2">
      <c r="B3934" s="54"/>
    </row>
    <row r="3935" spans="2:2" x14ac:dyDescent="0.2">
      <c r="B3935" s="54"/>
    </row>
    <row r="3936" spans="2:2" x14ac:dyDescent="0.2">
      <c r="B3936" s="54"/>
    </row>
    <row r="3937" spans="2:2" x14ac:dyDescent="0.2">
      <c r="B3937" s="54"/>
    </row>
    <row r="3938" spans="2:2" x14ac:dyDescent="0.2">
      <c r="B3938" s="54"/>
    </row>
    <row r="3939" spans="2:2" x14ac:dyDescent="0.2">
      <c r="B3939" s="54"/>
    </row>
    <row r="3940" spans="2:2" x14ac:dyDescent="0.2">
      <c r="B3940" s="54"/>
    </row>
    <row r="3941" spans="2:2" x14ac:dyDescent="0.2">
      <c r="B3941" s="54"/>
    </row>
    <row r="3942" spans="2:2" x14ac:dyDescent="0.2">
      <c r="B3942" s="54"/>
    </row>
    <row r="3943" spans="2:2" x14ac:dyDescent="0.2">
      <c r="B3943" s="54"/>
    </row>
    <row r="3944" spans="2:2" x14ac:dyDescent="0.2">
      <c r="B3944" s="54"/>
    </row>
    <row r="3945" spans="2:2" x14ac:dyDescent="0.2">
      <c r="B3945" s="54"/>
    </row>
    <row r="3946" spans="2:2" x14ac:dyDescent="0.2">
      <c r="B3946" s="54"/>
    </row>
    <row r="3947" spans="2:2" x14ac:dyDescent="0.2">
      <c r="B3947" s="54"/>
    </row>
    <row r="3948" spans="2:2" x14ac:dyDescent="0.2">
      <c r="B3948" s="54"/>
    </row>
    <row r="3949" spans="2:2" x14ac:dyDescent="0.2">
      <c r="B3949" s="54"/>
    </row>
    <row r="3950" spans="2:2" x14ac:dyDescent="0.2">
      <c r="B3950" s="54"/>
    </row>
    <row r="3951" spans="2:2" x14ac:dyDescent="0.2">
      <c r="B3951" s="54"/>
    </row>
    <row r="3952" spans="2:2" x14ac:dyDescent="0.2">
      <c r="B3952" s="54"/>
    </row>
    <row r="3953" spans="2:2" x14ac:dyDescent="0.2">
      <c r="B3953" s="54"/>
    </row>
    <row r="3954" spans="2:2" x14ac:dyDescent="0.2">
      <c r="B3954" s="54"/>
    </row>
    <row r="3955" spans="2:2" x14ac:dyDescent="0.2">
      <c r="B3955" s="54"/>
    </row>
    <row r="3956" spans="2:2" x14ac:dyDescent="0.2">
      <c r="B3956" s="54"/>
    </row>
    <row r="3957" spans="2:2" x14ac:dyDescent="0.2">
      <c r="B3957" s="54"/>
    </row>
    <row r="3958" spans="2:2" x14ac:dyDescent="0.2">
      <c r="B3958" s="54"/>
    </row>
    <row r="3959" spans="2:2" x14ac:dyDescent="0.2">
      <c r="B3959" s="54"/>
    </row>
    <row r="3960" spans="2:2" x14ac:dyDescent="0.2">
      <c r="B3960" s="54"/>
    </row>
    <row r="3961" spans="2:2" x14ac:dyDescent="0.2">
      <c r="B3961" s="54"/>
    </row>
    <row r="3962" spans="2:2" x14ac:dyDescent="0.2">
      <c r="B3962" s="54"/>
    </row>
    <row r="3963" spans="2:2" x14ac:dyDescent="0.2">
      <c r="B3963" s="54"/>
    </row>
    <row r="3964" spans="2:2" x14ac:dyDescent="0.2">
      <c r="B3964" s="54"/>
    </row>
    <row r="3965" spans="2:2" x14ac:dyDescent="0.2">
      <c r="B3965" s="54"/>
    </row>
    <row r="3966" spans="2:2" x14ac:dyDescent="0.2">
      <c r="B3966" s="54"/>
    </row>
    <row r="3967" spans="2:2" x14ac:dyDescent="0.2">
      <c r="B3967" s="54"/>
    </row>
    <row r="3968" spans="2:2" x14ac:dyDescent="0.2">
      <c r="B3968" s="54"/>
    </row>
    <row r="3969" spans="2:2" x14ac:dyDescent="0.2">
      <c r="B3969" s="54"/>
    </row>
    <row r="3970" spans="2:2" x14ac:dyDescent="0.2">
      <c r="B3970" s="54"/>
    </row>
    <row r="3971" spans="2:2" x14ac:dyDescent="0.2">
      <c r="B3971" s="54"/>
    </row>
    <row r="3972" spans="2:2" x14ac:dyDescent="0.2">
      <c r="B3972" s="54"/>
    </row>
    <row r="3973" spans="2:2" x14ac:dyDescent="0.2">
      <c r="B3973" s="54"/>
    </row>
    <row r="3974" spans="2:2" x14ac:dyDescent="0.2">
      <c r="B3974" s="54"/>
    </row>
    <row r="3975" spans="2:2" x14ac:dyDescent="0.2">
      <c r="B3975" s="54"/>
    </row>
    <row r="3976" spans="2:2" x14ac:dyDescent="0.2">
      <c r="B3976" s="54"/>
    </row>
    <row r="3977" spans="2:2" x14ac:dyDescent="0.2">
      <c r="B3977" s="54"/>
    </row>
    <row r="3978" spans="2:2" x14ac:dyDescent="0.2">
      <c r="B3978" s="54"/>
    </row>
    <row r="3979" spans="2:2" x14ac:dyDescent="0.2">
      <c r="B3979" s="54"/>
    </row>
    <row r="3980" spans="2:2" x14ac:dyDescent="0.2">
      <c r="B3980" s="54"/>
    </row>
    <row r="3981" spans="2:2" x14ac:dyDescent="0.2">
      <c r="B3981" s="54"/>
    </row>
    <row r="3982" spans="2:2" x14ac:dyDescent="0.2">
      <c r="B3982" s="54"/>
    </row>
    <row r="3983" spans="2:2" x14ac:dyDescent="0.2">
      <c r="B3983" s="54"/>
    </row>
    <row r="3984" spans="2:2" x14ac:dyDescent="0.2">
      <c r="B3984" s="54"/>
    </row>
    <row r="3985" spans="2:2" x14ac:dyDescent="0.2">
      <c r="B3985" s="54"/>
    </row>
    <row r="3986" spans="2:2" x14ac:dyDescent="0.2">
      <c r="B3986" s="54"/>
    </row>
    <row r="3987" spans="2:2" x14ac:dyDescent="0.2">
      <c r="B3987" s="54"/>
    </row>
    <row r="3988" spans="2:2" x14ac:dyDescent="0.2">
      <c r="B3988" s="54"/>
    </row>
    <row r="3989" spans="2:2" x14ac:dyDescent="0.2">
      <c r="B3989" s="54"/>
    </row>
    <row r="3990" spans="2:2" x14ac:dyDescent="0.2">
      <c r="B3990" s="54"/>
    </row>
    <row r="3991" spans="2:2" x14ac:dyDescent="0.2">
      <c r="B3991" s="54"/>
    </row>
    <row r="3992" spans="2:2" x14ac:dyDescent="0.2">
      <c r="B3992" s="54"/>
    </row>
    <row r="3993" spans="2:2" x14ac:dyDescent="0.2">
      <c r="B3993" s="54"/>
    </row>
    <row r="3994" spans="2:2" x14ac:dyDescent="0.2">
      <c r="B3994" s="54"/>
    </row>
    <row r="3995" spans="2:2" x14ac:dyDescent="0.2">
      <c r="B3995" s="54"/>
    </row>
    <row r="3996" spans="2:2" x14ac:dyDescent="0.2">
      <c r="B3996" s="54"/>
    </row>
    <row r="3997" spans="2:2" x14ac:dyDescent="0.2">
      <c r="B3997" s="54"/>
    </row>
    <row r="3998" spans="2:2" x14ac:dyDescent="0.2">
      <c r="B3998" s="54"/>
    </row>
    <row r="3999" spans="2:2" x14ac:dyDescent="0.2">
      <c r="B3999" s="54"/>
    </row>
    <row r="4000" spans="2:2" x14ac:dyDescent="0.2">
      <c r="B4000" s="54"/>
    </row>
    <row r="4001" spans="2:2" x14ac:dyDescent="0.2">
      <c r="B4001" s="54"/>
    </row>
    <row r="4002" spans="2:2" x14ac:dyDescent="0.2">
      <c r="B4002" s="54"/>
    </row>
    <row r="4003" spans="2:2" x14ac:dyDescent="0.2">
      <c r="B4003" s="54"/>
    </row>
    <row r="4004" spans="2:2" x14ac:dyDescent="0.2">
      <c r="B4004" s="54"/>
    </row>
    <row r="4005" spans="2:2" x14ac:dyDescent="0.2">
      <c r="B4005" s="54"/>
    </row>
    <row r="4006" spans="2:2" x14ac:dyDescent="0.2">
      <c r="B4006" s="54"/>
    </row>
    <row r="4007" spans="2:2" x14ac:dyDescent="0.2">
      <c r="B4007" s="54"/>
    </row>
    <row r="4008" spans="2:2" x14ac:dyDescent="0.2">
      <c r="B4008" s="54"/>
    </row>
    <row r="4009" spans="2:2" x14ac:dyDescent="0.2">
      <c r="B4009" s="54"/>
    </row>
    <row r="4010" spans="2:2" x14ac:dyDescent="0.2">
      <c r="B4010" s="54"/>
    </row>
    <row r="4011" spans="2:2" x14ac:dyDescent="0.2">
      <c r="B4011" s="54"/>
    </row>
    <row r="4012" spans="2:2" x14ac:dyDescent="0.2">
      <c r="B4012" s="54"/>
    </row>
    <row r="4013" spans="2:2" x14ac:dyDescent="0.2">
      <c r="B4013" s="54"/>
    </row>
    <row r="4014" spans="2:2" x14ac:dyDescent="0.2">
      <c r="B4014" s="54"/>
    </row>
    <row r="4015" spans="2:2" x14ac:dyDescent="0.2">
      <c r="B4015" s="54"/>
    </row>
    <row r="4016" spans="2:2" x14ac:dyDescent="0.2">
      <c r="B4016" s="54"/>
    </row>
    <row r="4017" spans="2:2" x14ac:dyDescent="0.2">
      <c r="B4017" s="54"/>
    </row>
    <row r="4018" spans="2:2" x14ac:dyDescent="0.2">
      <c r="B4018" s="54"/>
    </row>
    <row r="4019" spans="2:2" x14ac:dyDescent="0.2">
      <c r="B4019" s="54"/>
    </row>
    <row r="4020" spans="2:2" x14ac:dyDescent="0.2">
      <c r="B4020" s="54"/>
    </row>
    <row r="4021" spans="2:2" x14ac:dyDescent="0.2">
      <c r="B4021" s="54"/>
    </row>
    <row r="4022" spans="2:2" x14ac:dyDescent="0.2">
      <c r="B4022" s="54"/>
    </row>
    <row r="4023" spans="2:2" x14ac:dyDescent="0.2">
      <c r="B4023" s="54"/>
    </row>
    <row r="4024" spans="2:2" x14ac:dyDescent="0.2">
      <c r="B4024" s="54"/>
    </row>
    <row r="4025" spans="2:2" x14ac:dyDescent="0.2">
      <c r="B4025" s="54"/>
    </row>
    <row r="4026" spans="2:2" x14ac:dyDescent="0.2">
      <c r="B4026" s="54"/>
    </row>
    <row r="4027" spans="2:2" x14ac:dyDescent="0.2">
      <c r="B4027" s="54"/>
    </row>
    <row r="4028" spans="2:2" x14ac:dyDescent="0.2">
      <c r="B4028" s="54"/>
    </row>
    <row r="4029" spans="2:2" x14ac:dyDescent="0.2">
      <c r="B4029" s="54"/>
    </row>
    <row r="4030" spans="2:2" x14ac:dyDescent="0.2">
      <c r="B4030" s="54"/>
    </row>
    <row r="4031" spans="2:2" x14ac:dyDescent="0.2">
      <c r="B4031" s="54"/>
    </row>
    <row r="4032" spans="2:2" x14ac:dyDescent="0.2">
      <c r="B4032" s="54"/>
    </row>
    <row r="4033" spans="2:2" x14ac:dyDescent="0.2">
      <c r="B4033" s="54"/>
    </row>
    <row r="4034" spans="2:2" x14ac:dyDescent="0.2">
      <c r="B4034" s="54"/>
    </row>
    <row r="4035" spans="2:2" x14ac:dyDescent="0.2">
      <c r="B4035" s="54"/>
    </row>
    <row r="4036" spans="2:2" x14ac:dyDescent="0.2">
      <c r="B4036" s="54"/>
    </row>
    <row r="4037" spans="2:2" x14ac:dyDescent="0.2">
      <c r="B4037" s="54"/>
    </row>
    <row r="4038" spans="2:2" x14ac:dyDescent="0.2">
      <c r="B4038" s="54"/>
    </row>
    <row r="4039" spans="2:2" x14ac:dyDescent="0.2">
      <c r="B4039" s="54"/>
    </row>
    <row r="4040" spans="2:2" x14ac:dyDescent="0.2">
      <c r="B4040" s="54"/>
    </row>
    <row r="4041" spans="2:2" x14ac:dyDescent="0.2">
      <c r="B4041" s="54"/>
    </row>
    <row r="4042" spans="2:2" x14ac:dyDescent="0.2">
      <c r="B4042" s="54"/>
    </row>
    <row r="4043" spans="2:2" x14ac:dyDescent="0.2">
      <c r="B4043" s="54"/>
    </row>
    <row r="4044" spans="2:2" x14ac:dyDescent="0.2">
      <c r="B4044" s="54"/>
    </row>
    <row r="4045" spans="2:2" x14ac:dyDescent="0.2">
      <c r="B4045" s="54"/>
    </row>
    <row r="4046" spans="2:2" x14ac:dyDescent="0.2">
      <c r="B4046" s="54"/>
    </row>
    <row r="4047" spans="2:2" x14ac:dyDescent="0.2">
      <c r="B4047" s="54"/>
    </row>
    <row r="4048" spans="2:2" x14ac:dyDescent="0.2">
      <c r="B4048" s="54"/>
    </row>
    <row r="4049" spans="2:2" x14ac:dyDescent="0.2">
      <c r="B4049" s="54"/>
    </row>
    <row r="4050" spans="2:2" x14ac:dyDescent="0.2">
      <c r="B4050" s="54"/>
    </row>
    <row r="4051" spans="2:2" x14ac:dyDescent="0.2">
      <c r="B4051" s="54"/>
    </row>
    <row r="4052" spans="2:2" x14ac:dyDescent="0.2">
      <c r="B4052" s="54"/>
    </row>
    <row r="4053" spans="2:2" x14ac:dyDescent="0.2">
      <c r="B4053" s="54"/>
    </row>
    <row r="4054" spans="2:2" x14ac:dyDescent="0.2">
      <c r="B4054" s="54"/>
    </row>
    <row r="4055" spans="2:2" x14ac:dyDescent="0.2">
      <c r="B4055" s="54"/>
    </row>
    <row r="4056" spans="2:2" x14ac:dyDescent="0.2">
      <c r="B4056" s="54"/>
    </row>
    <row r="4057" spans="2:2" x14ac:dyDescent="0.2">
      <c r="B4057" s="54"/>
    </row>
    <row r="4058" spans="2:2" x14ac:dyDescent="0.2">
      <c r="B4058" s="54"/>
    </row>
    <row r="4059" spans="2:2" x14ac:dyDescent="0.2">
      <c r="B4059" s="54"/>
    </row>
    <row r="4060" spans="2:2" x14ac:dyDescent="0.2">
      <c r="B4060" s="54"/>
    </row>
    <row r="4061" spans="2:2" x14ac:dyDescent="0.2">
      <c r="B4061" s="54"/>
    </row>
    <row r="4062" spans="2:2" x14ac:dyDescent="0.2">
      <c r="B4062" s="54"/>
    </row>
    <row r="4063" spans="2:2" x14ac:dyDescent="0.2">
      <c r="B4063" s="54"/>
    </row>
    <row r="4064" spans="2:2" x14ac:dyDescent="0.2">
      <c r="B4064" s="54"/>
    </row>
    <row r="4065" spans="2:2" x14ac:dyDescent="0.2">
      <c r="B4065" s="54"/>
    </row>
    <row r="4066" spans="2:2" x14ac:dyDescent="0.2">
      <c r="B4066" s="54"/>
    </row>
    <row r="4067" spans="2:2" x14ac:dyDescent="0.2">
      <c r="B4067" s="54"/>
    </row>
    <row r="4068" spans="2:2" x14ac:dyDescent="0.2">
      <c r="B4068" s="54"/>
    </row>
    <row r="4069" spans="2:2" x14ac:dyDescent="0.2">
      <c r="B4069" s="54"/>
    </row>
    <row r="4070" spans="2:2" x14ac:dyDescent="0.2">
      <c r="B4070" s="54"/>
    </row>
    <row r="4071" spans="2:2" x14ac:dyDescent="0.2">
      <c r="B4071" s="54"/>
    </row>
    <row r="4072" spans="2:2" x14ac:dyDescent="0.2">
      <c r="B4072" s="54"/>
    </row>
    <row r="4073" spans="2:2" x14ac:dyDescent="0.2">
      <c r="B4073" s="54"/>
    </row>
    <row r="4074" spans="2:2" x14ac:dyDescent="0.2">
      <c r="B4074" s="54"/>
    </row>
    <row r="4075" spans="2:2" x14ac:dyDescent="0.2">
      <c r="B4075" s="54"/>
    </row>
    <row r="4076" spans="2:2" x14ac:dyDescent="0.2">
      <c r="B4076" s="54"/>
    </row>
    <row r="4077" spans="2:2" x14ac:dyDescent="0.2">
      <c r="B4077" s="54"/>
    </row>
    <row r="4078" spans="2:2" x14ac:dyDescent="0.2">
      <c r="B4078" s="54"/>
    </row>
    <row r="4079" spans="2:2" x14ac:dyDescent="0.2">
      <c r="B4079" s="54"/>
    </row>
    <row r="4080" spans="2:2" x14ac:dyDescent="0.2">
      <c r="B4080" s="54"/>
    </row>
    <row r="4081" spans="2:2" x14ac:dyDescent="0.2">
      <c r="B4081" s="54"/>
    </row>
    <row r="4082" spans="2:2" x14ac:dyDescent="0.2">
      <c r="B4082" s="54"/>
    </row>
    <row r="4083" spans="2:2" x14ac:dyDescent="0.2">
      <c r="B4083" s="54"/>
    </row>
    <row r="4084" spans="2:2" x14ac:dyDescent="0.2">
      <c r="B4084" s="54"/>
    </row>
    <row r="4085" spans="2:2" x14ac:dyDescent="0.2">
      <c r="B4085" s="54"/>
    </row>
    <row r="4086" spans="2:2" x14ac:dyDescent="0.2">
      <c r="B4086" s="54"/>
    </row>
    <row r="4087" spans="2:2" x14ac:dyDescent="0.2">
      <c r="B4087" s="54"/>
    </row>
    <row r="4088" spans="2:2" x14ac:dyDescent="0.2">
      <c r="B4088" s="54"/>
    </row>
    <row r="4089" spans="2:2" x14ac:dyDescent="0.2">
      <c r="B4089" s="54"/>
    </row>
    <row r="4090" spans="2:2" x14ac:dyDescent="0.2">
      <c r="B4090" s="54"/>
    </row>
    <row r="4091" spans="2:2" x14ac:dyDescent="0.2">
      <c r="B4091" s="54"/>
    </row>
    <row r="4092" spans="2:2" x14ac:dyDescent="0.2">
      <c r="B4092" s="54"/>
    </row>
    <row r="4093" spans="2:2" x14ac:dyDescent="0.2">
      <c r="B4093" s="54"/>
    </row>
    <row r="4094" spans="2:2" x14ac:dyDescent="0.2">
      <c r="B4094" s="54"/>
    </row>
    <row r="4095" spans="2:2" x14ac:dyDescent="0.2">
      <c r="B4095" s="54"/>
    </row>
    <row r="4096" spans="2:2" x14ac:dyDescent="0.2">
      <c r="B4096" s="54"/>
    </row>
    <row r="4097" spans="2:2" x14ac:dyDescent="0.2">
      <c r="B4097" s="54"/>
    </row>
    <row r="4098" spans="2:2" x14ac:dyDescent="0.2">
      <c r="B4098" s="54"/>
    </row>
    <row r="4099" spans="2:2" x14ac:dyDescent="0.2">
      <c r="B4099" s="54"/>
    </row>
    <row r="4100" spans="2:2" x14ac:dyDescent="0.2">
      <c r="B4100" s="54"/>
    </row>
    <row r="4101" spans="2:2" x14ac:dyDescent="0.2">
      <c r="B4101" s="54"/>
    </row>
    <row r="4102" spans="2:2" x14ac:dyDescent="0.2">
      <c r="B4102" s="54"/>
    </row>
    <row r="4103" spans="2:2" x14ac:dyDescent="0.2">
      <c r="B4103" s="54"/>
    </row>
    <row r="4104" spans="2:2" x14ac:dyDescent="0.2">
      <c r="B4104" s="54"/>
    </row>
    <row r="4105" spans="2:2" x14ac:dyDescent="0.2">
      <c r="B4105" s="54"/>
    </row>
    <row r="4106" spans="2:2" x14ac:dyDescent="0.2">
      <c r="B4106" s="54"/>
    </row>
    <row r="4107" spans="2:2" x14ac:dyDescent="0.2">
      <c r="B4107" s="54"/>
    </row>
    <row r="4108" spans="2:2" x14ac:dyDescent="0.2">
      <c r="B4108" s="54"/>
    </row>
    <row r="4109" spans="2:2" x14ac:dyDescent="0.2">
      <c r="B4109" s="54"/>
    </row>
    <row r="4110" spans="2:2" x14ac:dyDescent="0.2">
      <c r="B4110" s="54"/>
    </row>
    <row r="4111" spans="2:2" x14ac:dyDescent="0.2">
      <c r="B4111" s="54"/>
    </row>
    <row r="4112" spans="2:2" x14ac:dyDescent="0.2">
      <c r="B4112" s="54"/>
    </row>
    <row r="4113" spans="2:2" x14ac:dyDescent="0.2">
      <c r="B4113" s="54"/>
    </row>
    <row r="4114" spans="2:2" x14ac:dyDescent="0.2">
      <c r="B4114" s="54"/>
    </row>
    <row r="4115" spans="2:2" x14ac:dyDescent="0.2">
      <c r="B4115" s="54"/>
    </row>
    <row r="4116" spans="2:2" x14ac:dyDescent="0.2">
      <c r="B4116" s="54"/>
    </row>
    <row r="4117" spans="2:2" x14ac:dyDescent="0.2">
      <c r="B4117" s="54"/>
    </row>
    <row r="4118" spans="2:2" x14ac:dyDescent="0.2">
      <c r="B4118" s="54"/>
    </row>
    <row r="4119" spans="2:2" x14ac:dyDescent="0.2">
      <c r="B4119" s="54"/>
    </row>
    <row r="4120" spans="2:2" x14ac:dyDescent="0.2">
      <c r="B4120" s="54"/>
    </row>
    <row r="4121" spans="2:2" x14ac:dyDescent="0.2">
      <c r="B4121" s="54"/>
    </row>
    <row r="4122" spans="2:2" x14ac:dyDescent="0.2">
      <c r="B4122" s="54"/>
    </row>
    <row r="4123" spans="2:2" x14ac:dyDescent="0.2">
      <c r="B4123" s="54"/>
    </row>
    <row r="4124" spans="2:2" x14ac:dyDescent="0.2">
      <c r="B4124" s="54"/>
    </row>
    <row r="4125" spans="2:2" x14ac:dyDescent="0.2">
      <c r="B4125" s="54"/>
    </row>
    <row r="4126" spans="2:2" x14ac:dyDescent="0.2">
      <c r="B4126" s="54"/>
    </row>
    <row r="4127" spans="2:2" x14ac:dyDescent="0.2">
      <c r="B4127" s="54"/>
    </row>
    <row r="4128" spans="2:2" x14ac:dyDescent="0.2">
      <c r="B4128" s="54"/>
    </row>
    <row r="4129" spans="2:2" x14ac:dyDescent="0.2">
      <c r="B4129" s="54"/>
    </row>
    <row r="4130" spans="2:2" x14ac:dyDescent="0.2">
      <c r="B4130" s="54"/>
    </row>
    <row r="4131" spans="2:2" x14ac:dyDescent="0.2">
      <c r="B4131" s="54"/>
    </row>
    <row r="4132" spans="2:2" x14ac:dyDescent="0.2">
      <c r="B4132" s="54"/>
    </row>
    <row r="4133" spans="2:2" x14ac:dyDescent="0.2">
      <c r="B4133" s="54"/>
    </row>
    <row r="4134" spans="2:2" x14ac:dyDescent="0.2">
      <c r="B4134" s="54"/>
    </row>
    <row r="4135" spans="2:2" x14ac:dyDescent="0.2">
      <c r="B4135" s="54"/>
    </row>
    <row r="4136" spans="2:2" x14ac:dyDescent="0.2">
      <c r="B4136" s="54"/>
    </row>
    <row r="4137" spans="2:2" x14ac:dyDescent="0.2">
      <c r="B4137" s="54"/>
    </row>
    <row r="4138" spans="2:2" x14ac:dyDescent="0.2">
      <c r="B4138" s="54"/>
    </row>
    <row r="4139" spans="2:2" x14ac:dyDescent="0.2">
      <c r="B4139" s="54"/>
    </row>
    <row r="4140" spans="2:2" x14ac:dyDescent="0.2">
      <c r="B4140" s="54"/>
    </row>
    <row r="4141" spans="2:2" x14ac:dyDescent="0.2">
      <c r="B4141" s="54"/>
    </row>
    <row r="4142" spans="2:2" x14ac:dyDescent="0.2">
      <c r="B4142" s="54"/>
    </row>
    <row r="4143" spans="2:2" x14ac:dyDescent="0.2">
      <c r="B4143" s="54"/>
    </row>
    <row r="4144" spans="2:2" x14ac:dyDescent="0.2">
      <c r="B4144" s="54"/>
    </row>
    <row r="4145" spans="2:2" x14ac:dyDescent="0.2">
      <c r="B4145" s="54"/>
    </row>
    <row r="4146" spans="2:2" x14ac:dyDescent="0.2">
      <c r="B4146" s="54"/>
    </row>
    <row r="4147" spans="2:2" x14ac:dyDescent="0.2">
      <c r="B4147" s="54"/>
    </row>
    <row r="4148" spans="2:2" x14ac:dyDescent="0.2">
      <c r="B4148" s="54"/>
    </row>
    <row r="4149" spans="2:2" x14ac:dyDescent="0.2">
      <c r="B4149" s="54"/>
    </row>
    <row r="4150" spans="2:2" x14ac:dyDescent="0.2">
      <c r="B4150" s="54"/>
    </row>
    <row r="4151" spans="2:2" x14ac:dyDescent="0.2">
      <c r="B4151" s="54"/>
    </row>
    <row r="4152" spans="2:2" x14ac:dyDescent="0.2">
      <c r="B4152" s="54"/>
    </row>
    <row r="4153" spans="2:2" x14ac:dyDescent="0.2">
      <c r="B4153" s="54"/>
    </row>
    <row r="4154" spans="2:2" x14ac:dyDescent="0.2">
      <c r="B4154" s="54"/>
    </row>
    <row r="4155" spans="2:2" x14ac:dyDescent="0.2">
      <c r="B4155" s="54"/>
    </row>
    <row r="4156" spans="2:2" x14ac:dyDescent="0.2">
      <c r="B4156" s="54"/>
    </row>
    <row r="4157" spans="2:2" x14ac:dyDescent="0.2">
      <c r="B4157" s="54"/>
    </row>
    <row r="4158" spans="2:2" x14ac:dyDescent="0.2">
      <c r="B4158" s="54"/>
    </row>
    <row r="4159" spans="2:2" x14ac:dyDescent="0.2">
      <c r="B4159" s="54"/>
    </row>
    <row r="4160" spans="2:2" x14ac:dyDescent="0.2">
      <c r="B4160" s="54"/>
    </row>
    <row r="4161" spans="2:2" x14ac:dyDescent="0.2">
      <c r="B4161" s="54"/>
    </row>
    <row r="4162" spans="2:2" x14ac:dyDescent="0.2">
      <c r="B4162" s="54"/>
    </row>
    <row r="4163" spans="2:2" x14ac:dyDescent="0.2">
      <c r="B4163" s="54"/>
    </row>
    <row r="4164" spans="2:2" x14ac:dyDescent="0.2">
      <c r="B4164" s="54"/>
    </row>
    <row r="4165" spans="2:2" x14ac:dyDescent="0.2">
      <c r="B4165" s="54"/>
    </row>
    <row r="4166" spans="2:2" x14ac:dyDescent="0.2">
      <c r="B4166" s="54"/>
    </row>
    <row r="4167" spans="2:2" x14ac:dyDescent="0.2">
      <c r="B4167" s="54"/>
    </row>
    <row r="4168" spans="2:2" x14ac:dyDescent="0.2">
      <c r="B4168" s="54"/>
    </row>
    <row r="4169" spans="2:2" x14ac:dyDescent="0.2">
      <c r="B4169" s="54"/>
    </row>
    <row r="4170" spans="2:2" x14ac:dyDescent="0.2">
      <c r="B4170" s="54"/>
    </row>
    <row r="4171" spans="2:2" x14ac:dyDescent="0.2">
      <c r="B4171" s="54"/>
    </row>
    <row r="4172" spans="2:2" x14ac:dyDescent="0.2">
      <c r="B4172" s="54"/>
    </row>
    <row r="4173" spans="2:2" x14ac:dyDescent="0.2">
      <c r="B4173" s="54"/>
    </row>
    <row r="4174" spans="2:2" x14ac:dyDescent="0.2">
      <c r="B4174" s="54"/>
    </row>
    <row r="4175" spans="2:2" x14ac:dyDescent="0.2">
      <c r="B4175" s="54"/>
    </row>
    <row r="4176" spans="2:2" x14ac:dyDescent="0.2">
      <c r="B4176" s="54"/>
    </row>
    <row r="4177" spans="2:2" x14ac:dyDescent="0.2">
      <c r="B4177" s="54"/>
    </row>
    <row r="4178" spans="2:2" x14ac:dyDescent="0.2">
      <c r="B4178" s="54"/>
    </row>
    <row r="4179" spans="2:2" x14ac:dyDescent="0.2">
      <c r="B4179" s="54"/>
    </row>
    <row r="4180" spans="2:2" x14ac:dyDescent="0.2">
      <c r="B4180" s="54"/>
    </row>
    <row r="4181" spans="2:2" x14ac:dyDescent="0.2">
      <c r="B4181" s="54"/>
    </row>
    <row r="4182" spans="2:2" x14ac:dyDescent="0.2">
      <c r="B4182" s="54"/>
    </row>
    <row r="4183" spans="2:2" x14ac:dyDescent="0.2">
      <c r="B4183" s="54"/>
    </row>
    <row r="4184" spans="2:2" x14ac:dyDescent="0.2">
      <c r="B4184" s="54"/>
    </row>
    <row r="4185" spans="2:2" x14ac:dyDescent="0.2">
      <c r="B4185" s="54"/>
    </row>
    <row r="4186" spans="2:2" x14ac:dyDescent="0.2">
      <c r="B4186" s="54"/>
    </row>
    <row r="4187" spans="2:2" x14ac:dyDescent="0.2">
      <c r="B4187" s="54"/>
    </row>
    <row r="4188" spans="2:2" x14ac:dyDescent="0.2">
      <c r="B4188" s="54"/>
    </row>
    <row r="4189" spans="2:2" x14ac:dyDescent="0.2">
      <c r="B4189" s="54"/>
    </row>
    <row r="4190" spans="2:2" x14ac:dyDescent="0.2">
      <c r="B4190" s="54"/>
    </row>
    <row r="4191" spans="2:2" x14ac:dyDescent="0.2">
      <c r="B4191" s="54"/>
    </row>
    <row r="4192" spans="2:2" x14ac:dyDescent="0.2">
      <c r="B4192" s="54"/>
    </row>
    <row r="4193" spans="2:2" x14ac:dyDescent="0.2">
      <c r="B4193" s="54"/>
    </row>
    <row r="4194" spans="2:2" x14ac:dyDescent="0.2">
      <c r="B4194" s="54"/>
    </row>
    <row r="4195" spans="2:2" x14ac:dyDescent="0.2">
      <c r="B4195" s="54"/>
    </row>
    <row r="4196" spans="2:2" x14ac:dyDescent="0.2">
      <c r="B4196" s="54"/>
    </row>
    <row r="4197" spans="2:2" x14ac:dyDescent="0.2">
      <c r="B4197" s="54"/>
    </row>
    <row r="4198" spans="2:2" x14ac:dyDescent="0.2">
      <c r="B4198" s="54"/>
    </row>
    <row r="4199" spans="2:2" x14ac:dyDescent="0.2">
      <c r="B4199" s="54"/>
    </row>
    <row r="4200" spans="2:2" x14ac:dyDescent="0.2">
      <c r="B4200" s="54"/>
    </row>
    <row r="4201" spans="2:2" x14ac:dyDescent="0.2">
      <c r="B4201" s="54"/>
    </row>
    <row r="4202" spans="2:2" x14ac:dyDescent="0.2">
      <c r="B4202" s="54"/>
    </row>
    <row r="4203" spans="2:2" x14ac:dyDescent="0.2">
      <c r="B4203" s="54"/>
    </row>
    <row r="4204" spans="2:2" x14ac:dyDescent="0.2">
      <c r="B4204" s="54"/>
    </row>
    <row r="4205" spans="2:2" x14ac:dyDescent="0.2">
      <c r="B4205" s="54"/>
    </row>
    <row r="4206" spans="2:2" x14ac:dyDescent="0.2">
      <c r="B4206" s="54"/>
    </row>
    <row r="4207" spans="2:2" x14ac:dyDescent="0.2">
      <c r="B4207" s="54"/>
    </row>
    <row r="4208" spans="2:2" x14ac:dyDescent="0.2">
      <c r="B4208" s="54"/>
    </row>
    <row r="4209" spans="2:2" x14ac:dyDescent="0.2">
      <c r="B4209" s="54"/>
    </row>
    <row r="4210" spans="2:2" x14ac:dyDescent="0.2">
      <c r="B4210" s="54"/>
    </row>
    <row r="4211" spans="2:2" x14ac:dyDescent="0.2">
      <c r="B4211" s="54"/>
    </row>
    <row r="4212" spans="2:2" x14ac:dyDescent="0.2">
      <c r="B4212" s="54"/>
    </row>
    <row r="4213" spans="2:2" x14ac:dyDescent="0.2">
      <c r="B4213" s="54"/>
    </row>
    <row r="4214" spans="2:2" x14ac:dyDescent="0.2">
      <c r="B4214" s="54"/>
    </row>
    <row r="4215" spans="2:2" x14ac:dyDescent="0.2">
      <c r="B4215" s="54"/>
    </row>
    <row r="4216" spans="2:2" x14ac:dyDescent="0.2">
      <c r="B4216" s="54"/>
    </row>
    <row r="4217" spans="2:2" x14ac:dyDescent="0.2">
      <c r="B4217" s="54"/>
    </row>
    <row r="4218" spans="2:2" x14ac:dyDescent="0.2">
      <c r="B4218" s="54"/>
    </row>
    <row r="4219" spans="2:2" x14ac:dyDescent="0.2">
      <c r="B4219" s="54"/>
    </row>
    <row r="4220" spans="2:2" x14ac:dyDescent="0.2">
      <c r="B4220" s="54"/>
    </row>
    <row r="4221" spans="2:2" x14ac:dyDescent="0.2">
      <c r="B4221" s="54"/>
    </row>
    <row r="4222" spans="2:2" x14ac:dyDescent="0.2">
      <c r="B4222" s="54"/>
    </row>
    <row r="4223" spans="2:2" x14ac:dyDescent="0.2">
      <c r="B4223" s="54"/>
    </row>
    <row r="4224" spans="2:2" x14ac:dyDescent="0.2">
      <c r="B4224" s="54"/>
    </row>
    <row r="4225" spans="2:2" x14ac:dyDescent="0.2">
      <c r="B4225" s="54"/>
    </row>
    <row r="4226" spans="2:2" x14ac:dyDescent="0.2">
      <c r="B4226" s="54"/>
    </row>
    <row r="4227" spans="2:2" x14ac:dyDescent="0.2">
      <c r="B4227" s="54"/>
    </row>
    <row r="4228" spans="2:2" x14ac:dyDescent="0.2">
      <c r="B4228" s="54"/>
    </row>
    <row r="4229" spans="2:2" x14ac:dyDescent="0.2">
      <c r="B4229" s="54"/>
    </row>
    <row r="4230" spans="2:2" x14ac:dyDescent="0.2">
      <c r="B4230" s="54"/>
    </row>
    <row r="4231" spans="2:2" x14ac:dyDescent="0.2">
      <c r="B4231" s="54"/>
    </row>
    <row r="4232" spans="2:2" x14ac:dyDescent="0.2">
      <c r="B4232" s="54"/>
    </row>
    <row r="4233" spans="2:2" x14ac:dyDescent="0.2">
      <c r="B4233" s="54"/>
    </row>
    <row r="4234" spans="2:2" x14ac:dyDescent="0.2">
      <c r="B4234" s="54"/>
    </row>
    <row r="4235" spans="2:2" x14ac:dyDescent="0.2">
      <c r="B4235" s="54"/>
    </row>
    <row r="4236" spans="2:2" x14ac:dyDescent="0.2">
      <c r="B4236" s="54"/>
    </row>
    <row r="4237" spans="2:2" x14ac:dyDescent="0.2">
      <c r="B4237" s="54"/>
    </row>
    <row r="4238" spans="2:2" x14ac:dyDescent="0.2">
      <c r="B4238" s="54"/>
    </row>
    <row r="4239" spans="2:2" x14ac:dyDescent="0.2">
      <c r="B4239" s="54"/>
    </row>
    <row r="4240" spans="2:2" x14ac:dyDescent="0.2">
      <c r="B4240" s="54"/>
    </row>
    <row r="4241" spans="2:2" x14ac:dyDescent="0.2">
      <c r="B4241" s="54"/>
    </row>
    <row r="4242" spans="2:2" x14ac:dyDescent="0.2">
      <c r="B4242" s="54"/>
    </row>
    <row r="4243" spans="2:2" x14ac:dyDescent="0.2">
      <c r="B4243" s="54"/>
    </row>
    <row r="4244" spans="2:2" x14ac:dyDescent="0.2">
      <c r="B4244" s="54"/>
    </row>
    <row r="4245" spans="2:2" x14ac:dyDescent="0.2">
      <c r="B4245" s="54"/>
    </row>
    <row r="4246" spans="2:2" x14ac:dyDescent="0.2">
      <c r="B4246" s="54"/>
    </row>
    <row r="4247" spans="2:2" x14ac:dyDescent="0.2">
      <c r="B4247" s="54"/>
    </row>
    <row r="4248" spans="2:2" x14ac:dyDescent="0.2">
      <c r="B4248" s="54"/>
    </row>
    <row r="4249" spans="2:2" x14ac:dyDescent="0.2">
      <c r="B4249" s="54"/>
    </row>
    <row r="4250" spans="2:2" x14ac:dyDescent="0.2">
      <c r="B4250" s="54"/>
    </row>
    <row r="4251" spans="2:2" x14ac:dyDescent="0.2">
      <c r="B4251" s="54"/>
    </row>
    <row r="4252" spans="2:2" x14ac:dyDescent="0.2">
      <c r="B4252" s="54"/>
    </row>
    <row r="4253" spans="2:2" x14ac:dyDescent="0.2">
      <c r="B4253" s="54"/>
    </row>
    <row r="4254" spans="2:2" x14ac:dyDescent="0.2">
      <c r="B4254" s="54"/>
    </row>
    <row r="4255" spans="2:2" x14ac:dyDescent="0.2">
      <c r="B4255" s="54"/>
    </row>
    <row r="4256" spans="2:2" x14ac:dyDescent="0.2">
      <c r="B4256" s="54"/>
    </row>
    <row r="4257" spans="2:2" x14ac:dyDescent="0.2">
      <c r="B4257" s="54"/>
    </row>
    <row r="4258" spans="2:2" x14ac:dyDescent="0.2">
      <c r="B4258" s="54"/>
    </row>
    <row r="4259" spans="2:2" x14ac:dyDescent="0.2">
      <c r="B4259" s="54"/>
    </row>
    <row r="4260" spans="2:2" x14ac:dyDescent="0.2">
      <c r="B4260" s="54"/>
    </row>
    <row r="4261" spans="2:2" x14ac:dyDescent="0.2">
      <c r="B4261" s="54"/>
    </row>
    <row r="4262" spans="2:2" x14ac:dyDescent="0.2">
      <c r="B4262" s="54"/>
    </row>
    <row r="4263" spans="2:2" x14ac:dyDescent="0.2">
      <c r="B4263" s="54"/>
    </row>
    <row r="4264" spans="2:2" x14ac:dyDescent="0.2">
      <c r="B4264" s="54"/>
    </row>
    <row r="4265" spans="2:2" x14ac:dyDescent="0.2">
      <c r="B4265" s="54"/>
    </row>
    <row r="4266" spans="2:2" x14ac:dyDescent="0.2">
      <c r="B4266" s="54"/>
    </row>
    <row r="4267" spans="2:2" x14ac:dyDescent="0.2">
      <c r="B4267" s="54"/>
    </row>
    <row r="4268" spans="2:2" x14ac:dyDescent="0.2">
      <c r="B4268" s="54"/>
    </row>
    <row r="4269" spans="2:2" x14ac:dyDescent="0.2">
      <c r="B4269" s="54"/>
    </row>
    <row r="4270" spans="2:2" x14ac:dyDescent="0.2">
      <c r="B4270" s="54"/>
    </row>
    <row r="4271" spans="2:2" x14ac:dyDescent="0.2">
      <c r="B4271" s="54"/>
    </row>
    <row r="4272" spans="2:2" x14ac:dyDescent="0.2">
      <c r="B4272" s="54"/>
    </row>
    <row r="4273" spans="2:2" x14ac:dyDescent="0.2">
      <c r="B4273" s="54"/>
    </row>
    <row r="4274" spans="2:2" x14ac:dyDescent="0.2">
      <c r="B4274" s="54"/>
    </row>
    <row r="4275" spans="2:2" x14ac:dyDescent="0.2">
      <c r="B4275" s="54"/>
    </row>
    <row r="4276" spans="2:2" x14ac:dyDescent="0.2">
      <c r="B4276" s="54"/>
    </row>
    <row r="4277" spans="2:2" x14ac:dyDescent="0.2">
      <c r="B4277" s="54"/>
    </row>
    <row r="4278" spans="2:2" x14ac:dyDescent="0.2">
      <c r="B4278" s="54"/>
    </row>
    <row r="4279" spans="2:2" x14ac:dyDescent="0.2">
      <c r="B4279" s="54"/>
    </row>
    <row r="4280" spans="2:2" x14ac:dyDescent="0.2">
      <c r="B4280" s="54"/>
    </row>
    <row r="4281" spans="2:2" x14ac:dyDescent="0.2">
      <c r="B4281" s="54"/>
    </row>
    <row r="4282" spans="2:2" x14ac:dyDescent="0.2">
      <c r="B4282" s="54"/>
    </row>
    <row r="4283" spans="2:2" x14ac:dyDescent="0.2">
      <c r="B4283" s="54"/>
    </row>
    <row r="4284" spans="2:2" x14ac:dyDescent="0.2">
      <c r="B4284" s="54"/>
    </row>
    <row r="4285" spans="2:2" x14ac:dyDescent="0.2">
      <c r="B4285" s="54"/>
    </row>
    <row r="4286" spans="2:2" x14ac:dyDescent="0.2">
      <c r="B4286" s="54"/>
    </row>
    <row r="4287" spans="2:2" x14ac:dyDescent="0.2">
      <c r="B4287" s="54"/>
    </row>
    <row r="4288" spans="2:2" x14ac:dyDescent="0.2">
      <c r="B4288" s="54"/>
    </row>
    <row r="4289" spans="2:2" x14ac:dyDescent="0.2">
      <c r="B4289" s="54"/>
    </row>
    <row r="4290" spans="2:2" x14ac:dyDescent="0.2">
      <c r="B4290" s="54"/>
    </row>
    <row r="4291" spans="2:2" x14ac:dyDescent="0.2">
      <c r="B4291" s="54"/>
    </row>
    <row r="4292" spans="2:2" x14ac:dyDescent="0.2">
      <c r="B4292" s="54"/>
    </row>
    <row r="4293" spans="2:2" x14ac:dyDescent="0.2">
      <c r="B4293" s="54"/>
    </row>
    <row r="4294" spans="2:2" x14ac:dyDescent="0.2">
      <c r="B4294" s="54"/>
    </row>
    <row r="4295" spans="2:2" x14ac:dyDescent="0.2">
      <c r="B4295" s="54"/>
    </row>
    <row r="4296" spans="2:2" x14ac:dyDescent="0.2">
      <c r="B4296" s="54"/>
    </row>
    <row r="4297" spans="2:2" x14ac:dyDescent="0.2">
      <c r="B4297" s="54"/>
    </row>
    <row r="4298" spans="2:2" x14ac:dyDescent="0.2">
      <c r="B4298" s="54"/>
    </row>
    <row r="4299" spans="2:2" x14ac:dyDescent="0.2">
      <c r="B4299" s="54"/>
    </row>
    <row r="4300" spans="2:2" x14ac:dyDescent="0.2">
      <c r="B4300" s="54"/>
    </row>
    <row r="4301" spans="2:2" x14ac:dyDescent="0.2">
      <c r="B4301" s="54"/>
    </row>
    <row r="4302" spans="2:2" x14ac:dyDescent="0.2">
      <c r="B4302" s="54"/>
    </row>
    <row r="4303" spans="2:2" x14ac:dyDescent="0.2">
      <c r="B4303" s="54"/>
    </row>
    <row r="4304" spans="2:2" x14ac:dyDescent="0.2">
      <c r="B4304" s="54"/>
    </row>
    <row r="4305" spans="2:2" x14ac:dyDescent="0.2">
      <c r="B4305" s="54"/>
    </row>
    <row r="4306" spans="2:2" x14ac:dyDescent="0.2">
      <c r="B4306" s="54"/>
    </row>
    <row r="4307" spans="2:2" x14ac:dyDescent="0.2">
      <c r="B4307" s="54"/>
    </row>
    <row r="4308" spans="2:2" x14ac:dyDescent="0.2">
      <c r="B4308" s="54"/>
    </row>
    <row r="4309" spans="2:2" x14ac:dyDescent="0.2">
      <c r="B4309" s="54"/>
    </row>
    <row r="4310" spans="2:2" x14ac:dyDescent="0.2">
      <c r="B4310" s="54"/>
    </row>
    <row r="4311" spans="2:2" x14ac:dyDescent="0.2">
      <c r="B4311" s="54"/>
    </row>
    <row r="4312" spans="2:2" x14ac:dyDescent="0.2">
      <c r="B4312" s="54"/>
    </row>
    <row r="4313" spans="2:2" x14ac:dyDescent="0.2">
      <c r="B4313" s="54"/>
    </row>
    <row r="4314" spans="2:2" x14ac:dyDescent="0.2">
      <c r="B4314" s="54"/>
    </row>
    <row r="4315" spans="2:2" x14ac:dyDescent="0.2">
      <c r="B4315" s="54"/>
    </row>
    <row r="4316" spans="2:2" x14ac:dyDescent="0.2">
      <c r="B4316" s="54"/>
    </row>
    <row r="4317" spans="2:2" x14ac:dyDescent="0.2">
      <c r="B4317" s="54"/>
    </row>
    <row r="4318" spans="2:2" x14ac:dyDescent="0.2">
      <c r="B4318" s="54"/>
    </row>
    <row r="4319" spans="2:2" x14ac:dyDescent="0.2">
      <c r="B4319" s="54"/>
    </row>
    <row r="4320" spans="2:2" x14ac:dyDescent="0.2">
      <c r="B4320" s="54"/>
    </row>
    <row r="4321" spans="2:2" x14ac:dyDescent="0.2">
      <c r="B4321" s="54"/>
    </row>
    <row r="4322" spans="2:2" x14ac:dyDescent="0.2">
      <c r="B4322" s="54"/>
    </row>
    <row r="4323" spans="2:2" x14ac:dyDescent="0.2">
      <c r="B4323" s="54"/>
    </row>
    <row r="4324" spans="2:2" x14ac:dyDescent="0.2">
      <c r="B4324" s="54"/>
    </row>
    <row r="4325" spans="2:2" x14ac:dyDescent="0.2">
      <c r="B4325" s="54"/>
    </row>
    <row r="4326" spans="2:2" x14ac:dyDescent="0.2">
      <c r="B4326" s="54"/>
    </row>
    <row r="4327" spans="2:2" x14ac:dyDescent="0.2">
      <c r="B4327" s="54"/>
    </row>
    <row r="4328" spans="2:2" x14ac:dyDescent="0.2">
      <c r="B4328" s="54"/>
    </row>
    <row r="4329" spans="2:2" x14ac:dyDescent="0.2">
      <c r="B4329" s="54"/>
    </row>
    <row r="4330" spans="2:2" x14ac:dyDescent="0.2">
      <c r="B4330" s="54"/>
    </row>
    <row r="4331" spans="2:2" x14ac:dyDescent="0.2">
      <c r="B4331" s="54"/>
    </row>
    <row r="4332" spans="2:2" x14ac:dyDescent="0.2">
      <c r="B4332" s="54"/>
    </row>
    <row r="4333" spans="2:2" x14ac:dyDescent="0.2">
      <c r="B4333" s="54"/>
    </row>
    <row r="4334" spans="2:2" x14ac:dyDescent="0.2">
      <c r="B4334" s="54"/>
    </row>
    <row r="4335" spans="2:2" x14ac:dyDescent="0.2">
      <c r="B4335" s="54"/>
    </row>
    <row r="4336" spans="2:2" x14ac:dyDescent="0.2">
      <c r="B4336" s="54"/>
    </row>
    <row r="4337" spans="2:2" x14ac:dyDescent="0.2">
      <c r="B4337" s="54"/>
    </row>
    <row r="4338" spans="2:2" x14ac:dyDescent="0.2">
      <c r="B4338" s="54"/>
    </row>
    <row r="4339" spans="2:2" x14ac:dyDescent="0.2">
      <c r="B4339" s="54"/>
    </row>
    <row r="4340" spans="2:2" x14ac:dyDescent="0.2">
      <c r="B4340" s="54"/>
    </row>
    <row r="4341" spans="2:2" x14ac:dyDescent="0.2">
      <c r="B4341" s="54"/>
    </row>
    <row r="4342" spans="2:2" x14ac:dyDescent="0.2">
      <c r="B4342" s="54"/>
    </row>
    <row r="4343" spans="2:2" x14ac:dyDescent="0.2">
      <c r="B4343" s="54"/>
    </row>
    <row r="4344" spans="2:2" x14ac:dyDescent="0.2">
      <c r="B4344" s="54"/>
    </row>
    <row r="4345" spans="2:2" x14ac:dyDescent="0.2">
      <c r="B4345" s="54"/>
    </row>
    <row r="4346" spans="2:2" x14ac:dyDescent="0.2">
      <c r="B4346" s="54"/>
    </row>
    <row r="4347" spans="2:2" x14ac:dyDescent="0.2">
      <c r="B4347" s="54"/>
    </row>
    <row r="4348" spans="2:2" x14ac:dyDescent="0.2">
      <c r="B4348" s="54"/>
    </row>
    <row r="4349" spans="2:2" x14ac:dyDescent="0.2">
      <c r="B4349" s="54"/>
    </row>
    <row r="4350" spans="2:2" x14ac:dyDescent="0.2">
      <c r="B4350" s="54"/>
    </row>
    <row r="4351" spans="2:2" x14ac:dyDescent="0.2">
      <c r="B4351" s="54"/>
    </row>
    <row r="4352" spans="2:2" x14ac:dyDescent="0.2">
      <c r="B4352" s="54"/>
    </row>
    <row r="4353" spans="2:2" x14ac:dyDescent="0.2">
      <c r="B4353" s="54"/>
    </row>
    <row r="4354" spans="2:2" x14ac:dyDescent="0.2">
      <c r="B4354" s="54"/>
    </row>
    <row r="4355" spans="2:2" x14ac:dyDescent="0.2">
      <c r="B4355" s="54"/>
    </row>
    <row r="4356" spans="2:2" x14ac:dyDescent="0.2">
      <c r="B4356" s="54"/>
    </row>
    <row r="4357" spans="2:2" x14ac:dyDescent="0.2">
      <c r="B4357" s="54"/>
    </row>
    <row r="4358" spans="2:2" x14ac:dyDescent="0.2">
      <c r="B4358" s="54"/>
    </row>
    <row r="4359" spans="2:2" x14ac:dyDescent="0.2">
      <c r="B4359" s="54"/>
    </row>
    <row r="4360" spans="2:2" x14ac:dyDescent="0.2">
      <c r="B4360" s="54"/>
    </row>
    <row r="4361" spans="2:2" x14ac:dyDescent="0.2">
      <c r="B4361" s="54"/>
    </row>
    <row r="4362" spans="2:2" x14ac:dyDescent="0.2">
      <c r="B4362" s="54"/>
    </row>
    <row r="4363" spans="2:2" x14ac:dyDescent="0.2">
      <c r="B4363" s="54"/>
    </row>
    <row r="4364" spans="2:2" x14ac:dyDescent="0.2">
      <c r="B4364" s="54"/>
    </row>
    <row r="4365" spans="2:2" x14ac:dyDescent="0.2">
      <c r="B4365" s="54"/>
    </row>
    <row r="4366" spans="2:2" x14ac:dyDescent="0.2">
      <c r="B4366" s="54"/>
    </row>
    <row r="4367" spans="2:2" x14ac:dyDescent="0.2">
      <c r="B4367" s="54"/>
    </row>
    <row r="4368" spans="2:2" x14ac:dyDescent="0.2">
      <c r="B4368" s="54"/>
    </row>
    <row r="4369" spans="2:2" x14ac:dyDescent="0.2">
      <c r="B4369" s="54"/>
    </row>
    <row r="4370" spans="2:2" x14ac:dyDescent="0.2">
      <c r="B4370" s="54"/>
    </row>
    <row r="4371" spans="2:2" x14ac:dyDescent="0.2">
      <c r="B4371" s="54"/>
    </row>
    <row r="4372" spans="2:2" x14ac:dyDescent="0.2">
      <c r="B4372" s="54"/>
    </row>
    <row r="4373" spans="2:2" x14ac:dyDescent="0.2">
      <c r="B4373" s="54"/>
    </row>
    <row r="4374" spans="2:2" x14ac:dyDescent="0.2">
      <c r="B4374" s="54"/>
    </row>
    <row r="4375" spans="2:2" x14ac:dyDescent="0.2">
      <c r="B4375" s="54"/>
    </row>
    <row r="4376" spans="2:2" x14ac:dyDescent="0.2">
      <c r="B4376" s="54"/>
    </row>
    <row r="4377" spans="2:2" x14ac:dyDescent="0.2">
      <c r="B4377" s="54"/>
    </row>
    <row r="4378" spans="2:2" x14ac:dyDescent="0.2">
      <c r="B4378" s="54"/>
    </row>
    <row r="4379" spans="2:2" x14ac:dyDescent="0.2">
      <c r="B4379" s="54"/>
    </row>
    <row r="4380" spans="2:2" x14ac:dyDescent="0.2">
      <c r="B4380" s="54"/>
    </row>
    <row r="4381" spans="2:2" x14ac:dyDescent="0.2">
      <c r="B4381" s="54"/>
    </row>
    <row r="4382" spans="2:2" x14ac:dyDescent="0.2">
      <c r="B4382" s="54"/>
    </row>
    <row r="4383" spans="2:2" x14ac:dyDescent="0.2">
      <c r="B4383" s="54"/>
    </row>
    <row r="4384" spans="2:2" x14ac:dyDescent="0.2">
      <c r="B4384" s="54"/>
    </row>
    <row r="4385" spans="2:2" x14ac:dyDescent="0.2">
      <c r="B4385" s="54"/>
    </row>
    <row r="4386" spans="2:2" x14ac:dyDescent="0.2">
      <c r="B4386" s="54"/>
    </row>
    <row r="4387" spans="2:2" x14ac:dyDescent="0.2">
      <c r="B4387" s="54"/>
    </row>
    <row r="4388" spans="2:2" x14ac:dyDescent="0.2">
      <c r="B4388" s="54"/>
    </row>
    <row r="4389" spans="2:2" x14ac:dyDescent="0.2">
      <c r="B4389" s="54"/>
    </row>
    <row r="4390" spans="2:2" x14ac:dyDescent="0.2">
      <c r="B4390" s="54"/>
    </row>
    <row r="4391" spans="2:2" x14ac:dyDescent="0.2">
      <c r="B4391" s="54"/>
    </row>
    <row r="4392" spans="2:2" x14ac:dyDescent="0.2">
      <c r="B4392" s="54"/>
    </row>
    <row r="4393" spans="2:2" x14ac:dyDescent="0.2">
      <c r="B4393" s="54"/>
    </row>
    <row r="4394" spans="2:2" x14ac:dyDescent="0.2">
      <c r="B4394" s="54"/>
    </row>
    <row r="4395" spans="2:2" x14ac:dyDescent="0.2">
      <c r="B4395" s="54"/>
    </row>
    <row r="4396" spans="2:2" x14ac:dyDescent="0.2">
      <c r="B4396" s="54"/>
    </row>
    <row r="4397" spans="2:2" x14ac:dyDescent="0.2">
      <c r="B4397" s="54"/>
    </row>
    <row r="4398" spans="2:2" x14ac:dyDescent="0.2">
      <c r="B4398" s="54"/>
    </row>
    <row r="4399" spans="2:2" x14ac:dyDescent="0.2">
      <c r="B4399" s="54"/>
    </row>
    <row r="4400" spans="2:2" x14ac:dyDescent="0.2">
      <c r="B4400" s="54"/>
    </row>
    <row r="4401" spans="2:2" x14ac:dyDescent="0.2">
      <c r="B4401" s="54"/>
    </row>
    <row r="4402" spans="2:2" x14ac:dyDescent="0.2">
      <c r="B4402" s="54"/>
    </row>
    <row r="4403" spans="2:2" x14ac:dyDescent="0.2">
      <c r="B4403" s="54"/>
    </row>
    <row r="4404" spans="2:2" x14ac:dyDescent="0.2">
      <c r="B4404" s="54"/>
    </row>
    <row r="4405" spans="2:2" x14ac:dyDescent="0.2">
      <c r="B4405" s="54"/>
    </row>
    <row r="4406" spans="2:2" x14ac:dyDescent="0.2">
      <c r="B4406" s="54"/>
    </row>
    <row r="4407" spans="2:2" x14ac:dyDescent="0.2">
      <c r="B4407" s="54"/>
    </row>
    <row r="4408" spans="2:2" x14ac:dyDescent="0.2">
      <c r="B4408" s="54"/>
    </row>
    <row r="4409" spans="2:2" x14ac:dyDescent="0.2">
      <c r="B4409" s="54"/>
    </row>
    <row r="4410" spans="2:2" x14ac:dyDescent="0.2">
      <c r="B4410" s="54"/>
    </row>
    <row r="4411" spans="2:2" x14ac:dyDescent="0.2">
      <c r="B4411" s="54"/>
    </row>
    <row r="4412" spans="2:2" x14ac:dyDescent="0.2">
      <c r="B4412" s="54"/>
    </row>
    <row r="4413" spans="2:2" x14ac:dyDescent="0.2">
      <c r="B4413" s="54"/>
    </row>
    <row r="4414" spans="2:2" x14ac:dyDescent="0.2">
      <c r="B4414" s="54"/>
    </row>
    <row r="4415" spans="2:2" x14ac:dyDescent="0.2">
      <c r="B4415" s="54"/>
    </row>
    <row r="4416" spans="2:2" x14ac:dyDescent="0.2">
      <c r="B4416" s="54"/>
    </row>
    <row r="4417" spans="2:2" x14ac:dyDescent="0.2">
      <c r="B4417" s="54"/>
    </row>
    <row r="4418" spans="2:2" x14ac:dyDescent="0.2">
      <c r="B4418" s="54"/>
    </row>
    <row r="4419" spans="2:2" x14ac:dyDescent="0.2">
      <c r="B4419" s="54"/>
    </row>
    <row r="4420" spans="2:2" x14ac:dyDescent="0.2">
      <c r="B4420" s="54"/>
    </row>
    <row r="4421" spans="2:2" x14ac:dyDescent="0.2">
      <c r="B4421" s="54"/>
    </row>
    <row r="4422" spans="2:2" x14ac:dyDescent="0.2">
      <c r="B4422" s="54"/>
    </row>
    <row r="4423" spans="2:2" x14ac:dyDescent="0.2">
      <c r="B4423" s="54"/>
    </row>
    <row r="4424" spans="2:2" x14ac:dyDescent="0.2">
      <c r="B4424" s="54"/>
    </row>
    <row r="4425" spans="2:2" x14ac:dyDescent="0.2">
      <c r="B4425" s="54"/>
    </row>
    <row r="4426" spans="2:2" x14ac:dyDescent="0.2">
      <c r="B4426" s="54"/>
    </row>
    <row r="4427" spans="2:2" x14ac:dyDescent="0.2">
      <c r="B4427" s="54"/>
    </row>
    <row r="4428" spans="2:2" x14ac:dyDescent="0.2">
      <c r="B4428" s="54"/>
    </row>
    <row r="4429" spans="2:2" x14ac:dyDescent="0.2">
      <c r="B4429" s="54"/>
    </row>
    <row r="4430" spans="2:2" x14ac:dyDescent="0.2">
      <c r="B4430" s="54"/>
    </row>
    <row r="4431" spans="2:2" x14ac:dyDescent="0.2">
      <c r="B4431" s="54"/>
    </row>
    <row r="4432" spans="2:2" x14ac:dyDescent="0.2">
      <c r="B4432" s="54"/>
    </row>
    <row r="4433" spans="2:2" x14ac:dyDescent="0.2">
      <c r="B4433" s="54"/>
    </row>
    <row r="4434" spans="2:2" x14ac:dyDescent="0.2">
      <c r="B4434" s="54"/>
    </row>
    <row r="4435" spans="2:2" x14ac:dyDescent="0.2">
      <c r="B4435" s="54"/>
    </row>
    <row r="4436" spans="2:2" x14ac:dyDescent="0.2">
      <c r="B4436" s="54"/>
    </row>
    <row r="4437" spans="2:2" x14ac:dyDescent="0.2">
      <c r="B4437" s="54"/>
    </row>
    <row r="4438" spans="2:2" x14ac:dyDescent="0.2">
      <c r="B4438" s="54"/>
    </row>
    <row r="4439" spans="2:2" x14ac:dyDescent="0.2">
      <c r="B4439" s="54"/>
    </row>
    <row r="4440" spans="2:2" x14ac:dyDescent="0.2">
      <c r="B4440" s="54"/>
    </row>
    <row r="4441" spans="2:2" x14ac:dyDescent="0.2">
      <c r="B4441" s="54"/>
    </row>
    <row r="4442" spans="2:2" x14ac:dyDescent="0.2">
      <c r="B4442" s="54"/>
    </row>
    <row r="4443" spans="2:2" x14ac:dyDescent="0.2">
      <c r="B4443" s="54"/>
    </row>
    <row r="4444" spans="2:2" x14ac:dyDescent="0.2">
      <c r="B4444" s="54"/>
    </row>
    <row r="4445" spans="2:2" x14ac:dyDescent="0.2">
      <c r="B4445" s="54"/>
    </row>
    <row r="4446" spans="2:2" x14ac:dyDescent="0.2">
      <c r="B4446" s="54"/>
    </row>
    <row r="4447" spans="2:2" x14ac:dyDescent="0.2">
      <c r="B4447" s="54"/>
    </row>
    <row r="4448" spans="2:2" x14ac:dyDescent="0.2">
      <c r="B4448" s="54"/>
    </row>
    <row r="4449" spans="2:2" x14ac:dyDescent="0.2">
      <c r="B4449" s="54"/>
    </row>
    <row r="4450" spans="2:2" x14ac:dyDescent="0.2">
      <c r="B4450" s="54"/>
    </row>
    <row r="4451" spans="2:2" x14ac:dyDescent="0.2">
      <c r="B4451" s="54"/>
    </row>
    <row r="4452" spans="2:2" x14ac:dyDescent="0.2">
      <c r="B4452" s="54"/>
    </row>
    <row r="4453" spans="2:2" x14ac:dyDescent="0.2">
      <c r="B4453" s="54"/>
    </row>
    <row r="4454" spans="2:2" x14ac:dyDescent="0.2">
      <c r="B4454" s="54"/>
    </row>
    <row r="4455" spans="2:2" x14ac:dyDescent="0.2">
      <c r="B4455" s="54"/>
    </row>
    <row r="4456" spans="2:2" x14ac:dyDescent="0.2">
      <c r="B4456" s="54"/>
    </row>
    <row r="4457" spans="2:2" x14ac:dyDescent="0.2">
      <c r="B4457" s="54"/>
    </row>
    <row r="4458" spans="2:2" x14ac:dyDescent="0.2">
      <c r="B4458" s="54"/>
    </row>
    <row r="4459" spans="2:2" x14ac:dyDescent="0.2">
      <c r="B4459" s="54"/>
    </row>
    <row r="4460" spans="2:2" x14ac:dyDescent="0.2">
      <c r="B4460" s="54"/>
    </row>
    <row r="4461" spans="2:2" x14ac:dyDescent="0.2">
      <c r="B4461" s="54"/>
    </row>
    <row r="4462" spans="2:2" x14ac:dyDescent="0.2">
      <c r="B4462" s="54"/>
    </row>
    <row r="4463" spans="2:2" x14ac:dyDescent="0.2">
      <c r="B4463" s="54"/>
    </row>
    <row r="4464" spans="2:2" x14ac:dyDescent="0.2">
      <c r="B4464" s="54"/>
    </row>
    <row r="4465" spans="2:2" x14ac:dyDescent="0.2">
      <c r="B4465" s="54"/>
    </row>
    <row r="4466" spans="2:2" x14ac:dyDescent="0.2">
      <c r="B4466" s="54"/>
    </row>
    <row r="4467" spans="2:2" x14ac:dyDescent="0.2">
      <c r="B4467" s="54"/>
    </row>
    <row r="4468" spans="2:2" x14ac:dyDescent="0.2">
      <c r="B4468" s="54"/>
    </row>
    <row r="4469" spans="2:2" x14ac:dyDescent="0.2">
      <c r="B4469" s="54"/>
    </row>
    <row r="4470" spans="2:2" x14ac:dyDescent="0.2">
      <c r="B4470" s="54"/>
    </row>
    <row r="4471" spans="2:2" x14ac:dyDescent="0.2">
      <c r="B4471" s="54"/>
    </row>
    <row r="4472" spans="2:2" x14ac:dyDescent="0.2">
      <c r="B4472" s="54"/>
    </row>
    <row r="4473" spans="2:2" x14ac:dyDescent="0.2">
      <c r="B4473" s="54"/>
    </row>
    <row r="4474" spans="2:2" x14ac:dyDescent="0.2">
      <c r="B4474" s="54"/>
    </row>
    <row r="4475" spans="2:2" x14ac:dyDescent="0.2">
      <c r="B4475" s="54"/>
    </row>
    <row r="4476" spans="2:2" x14ac:dyDescent="0.2">
      <c r="B4476" s="54"/>
    </row>
    <row r="4477" spans="2:2" x14ac:dyDescent="0.2">
      <c r="B4477" s="54"/>
    </row>
    <row r="4478" spans="2:2" x14ac:dyDescent="0.2">
      <c r="B4478" s="54"/>
    </row>
    <row r="4479" spans="2:2" x14ac:dyDescent="0.2">
      <c r="B4479" s="54"/>
    </row>
    <row r="4480" spans="2:2" x14ac:dyDescent="0.2">
      <c r="B4480" s="54"/>
    </row>
    <row r="4481" spans="2:2" x14ac:dyDescent="0.2">
      <c r="B4481" s="54"/>
    </row>
    <row r="4482" spans="2:2" x14ac:dyDescent="0.2">
      <c r="B4482" s="54"/>
    </row>
    <row r="4483" spans="2:2" x14ac:dyDescent="0.2">
      <c r="B4483" s="54"/>
    </row>
    <row r="4484" spans="2:2" x14ac:dyDescent="0.2">
      <c r="B4484" s="54"/>
    </row>
    <row r="4485" spans="2:2" x14ac:dyDescent="0.2">
      <c r="B4485" s="54"/>
    </row>
    <row r="4486" spans="2:2" x14ac:dyDescent="0.2">
      <c r="B4486" s="54"/>
    </row>
    <row r="4487" spans="2:2" x14ac:dyDescent="0.2">
      <c r="B4487" s="54"/>
    </row>
    <row r="4488" spans="2:2" x14ac:dyDescent="0.2">
      <c r="B4488" s="54"/>
    </row>
    <row r="4489" spans="2:2" x14ac:dyDescent="0.2">
      <c r="B4489" s="54"/>
    </row>
    <row r="4490" spans="2:2" x14ac:dyDescent="0.2">
      <c r="B4490" s="54"/>
    </row>
    <row r="4491" spans="2:2" x14ac:dyDescent="0.2">
      <c r="B4491" s="54"/>
    </row>
    <row r="4492" spans="2:2" x14ac:dyDescent="0.2">
      <c r="B4492" s="54"/>
    </row>
    <row r="4493" spans="2:2" x14ac:dyDescent="0.2">
      <c r="B4493" s="54"/>
    </row>
    <row r="4494" spans="2:2" x14ac:dyDescent="0.2">
      <c r="B4494" s="54"/>
    </row>
    <row r="4495" spans="2:2" x14ac:dyDescent="0.2">
      <c r="B4495" s="54"/>
    </row>
    <row r="4496" spans="2:2" x14ac:dyDescent="0.2">
      <c r="B4496" s="54"/>
    </row>
    <row r="4497" spans="2:2" x14ac:dyDescent="0.2">
      <c r="B4497" s="54"/>
    </row>
    <row r="4498" spans="2:2" x14ac:dyDescent="0.2">
      <c r="B4498" s="54"/>
    </row>
    <row r="4499" spans="2:2" x14ac:dyDescent="0.2">
      <c r="B4499" s="54"/>
    </row>
    <row r="4500" spans="2:2" x14ac:dyDescent="0.2">
      <c r="B4500" s="54"/>
    </row>
    <row r="4501" spans="2:2" x14ac:dyDescent="0.2">
      <c r="B4501" s="54"/>
    </row>
    <row r="4502" spans="2:2" x14ac:dyDescent="0.2">
      <c r="B4502" s="54"/>
    </row>
    <row r="4503" spans="2:2" x14ac:dyDescent="0.2">
      <c r="B4503" s="54"/>
    </row>
    <row r="4504" spans="2:2" x14ac:dyDescent="0.2">
      <c r="B4504" s="54"/>
    </row>
    <row r="4505" spans="2:2" x14ac:dyDescent="0.2">
      <c r="B4505" s="54"/>
    </row>
    <row r="4506" spans="2:2" x14ac:dyDescent="0.2">
      <c r="B4506" s="54"/>
    </row>
    <row r="4507" spans="2:2" x14ac:dyDescent="0.2">
      <c r="B4507" s="54"/>
    </row>
    <row r="4508" spans="2:2" x14ac:dyDescent="0.2">
      <c r="B4508" s="54"/>
    </row>
    <row r="4509" spans="2:2" x14ac:dyDescent="0.2">
      <c r="B4509" s="54"/>
    </row>
    <row r="4510" spans="2:2" x14ac:dyDescent="0.2">
      <c r="B4510" s="54"/>
    </row>
    <row r="4511" spans="2:2" x14ac:dyDescent="0.2">
      <c r="B4511" s="54"/>
    </row>
    <row r="4512" spans="2:2" x14ac:dyDescent="0.2">
      <c r="B4512" s="54"/>
    </row>
    <row r="4513" spans="2:2" x14ac:dyDescent="0.2">
      <c r="B4513" s="54"/>
    </row>
    <row r="4514" spans="2:2" x14ac:dyDescent="0.2">
      <c r="B4514" s="54"/>
    </row>
    <row r="4515" spans="2:2" x14ac:dyDescent="0.2">
      <c r="B4515" s="54"/>
    </row>
    <row r="4516" spans="2:2" x14ac:dyDescent="0.2">
      <c r="B4516" s="54"/>
    </row>
    <row r="4517" spans="2:2" x14ac:dyDescent="0.2">
      <c r="B4517" s="54"/>
    </row>
    <row r="4518" spans="2:2" x14ac:dyDescent="0.2">
      <c r="B4518" s="54"/>
    </row>
    <row r="4519" spans="2:2" x14ac:dyDescent="0.2">
      <c r="B4519" s="54"/>
    </row>
    <row r="4520" spans="2:2" x14ac:dyDescent="0.2">
      <c r="B4520" s="54"/>
    </row>
    <row r="4521" spans="2:2" x14ac:dyDescent="0.2">
      <c r="B4521" s="54"/>
    </row>
    <row r="4522" spans="2:2" x14ac:dyDescent="0.2">
      <c r="B4522" s="54"/>
    </row>
    <row r="4523" spans="2:2" x14ac:dyDescent="0.2">
      <c r="B4523" s="54"/>
    </row>
    <row r="4524" spans="2:2" x14ac:dyDescent="0.2">
      <c r="B4524" s="54"/>
    </row>
    <row r="4525" spans="2:2" x14ac:dyDescent="0.2">
      <c r="B4525" s="54"/>
    </row>
    <row r="4526" spans="2:2" x14ac:dyDescent="0.2">
      <c r="B4526" s="54"/>
    </row>
    <row r="4527" spans="2:2" x14ac:dyDescent="0.2">
      <c r="B4527" s="54"/>
    </row>
    <row r="4528" spans="2:2" x14ac:dyDescent="0.2">
      <c r="B4528" s="54"/>
    </row>
    <row r="4529" spans="2:2" x14ac:dyDescent="0.2">
      <c r="B4529" s="54"/>
    </row>
    <row r="4530" spans="2:2" x14ac:dyDescent="0.2">
      <c r="B4530" s="54"/>
    </row>
    <row r="4531" spans="2:2" x14ac:dyDescent="0.2">
      <c r="B4531" s="54"/>
    </row>
    <row r="4532" spans="2:2" x14ac:dyDescent="0.2">
      <c r="B4532" s="54"/>
    </row>
    <row r="4533" spans="2:2" x14ac:dyDescent="0.2">
      <c r="B4533" s="54"/>
    </row>
    <row r="4534" spans="2:2" x14ac:dyDescent="0.2">
      <c r="B4534" s="54"/>
    </row>
    <row r="4535" spans="2:2" x14ac:dyDescent="0.2">
      <c r="B4535" s="54"/>
    </row>
    <row r="4536" spans="2:2" x14ac:dyDescent="0.2">
      <c r="B4536" s="54"/>
    </row>
    <row r="4537" spans="2:2" x14ac:dyDescent="0.2">
      <c r="B4537" s="54"/>
    </row>
    <row r="4538" spans="2:2" x14ac:dyDescent="0.2">
      <c r="B4538" s="54"/>
    </row>
    <row r="4539" spans="2:2" x14ac:dyDescent="0.2">
      <c r="B4539" s="54"/>
    </row>
    <row r="4540" spans="2:2" x14ac:dyDescent="0.2">
      <c r="B4540" s="54"/>
    </row>
    <row r="4541" spans="2:2" x14ac:dyDescent="0.2">
      <c r="B4541" s="54"/>
    </row>
    <row r="4542" spans="2:2" x14ac:dyDescent="0.2">
      <c r="B4542" s="54"/>
    </row>
    <row r="4543" spans="2:2" x14ac:dyDescent="0.2">
      <c r="B4543" s="54"/>
    </row>
    <row r="4544" spans="2:2" x14ac:dyDescent="0.2">
      <c r="B4544" s="54"/>
    </row>
    <row r="4545" spans="2:2" x14ac:dyDescent="0.2">
      <c r="B4545" s="54"/>
    </row>
    <row r="4546" spans="2:2" x14ac:dyDescent="0.2">
      <c r="B4546" s="54"/>
    </row>
    <row r="4547" spans="2:2" x14ac:dyDescent="0.2">
      <c r="B4547" s="54"/>
    </row>
    <row r="4548" spans="2:2" x14ac:dyDescent="0.2">
      <c r="B4548" s="54"/>
    </row>
    <row r="4549" spans="2:2" x14ac:dyDescent="0.2">
      <c r="B4549" s="54"/>
    </row>
    <row r="4550" spans="2:2" x14ac:dyDescent="0.2">
      <c r="B4550" s="54"/>
    </row>
    <row r="4551" spans="2:2" x14ac:dyDescent="0.2">
      <c r="B4551" s="54"/>
    </row>
    <row r="4552" spans="2:2" x14ac:dyDescent="0.2">
      <c r="B4552" s="54"/>
    </row>
    <row r="4553" spans="2:2" x14ac:dyDescent="0.2">
      <c r="B4553" s="54"/>
    </row>
    <row r="4554" spans="2:2" x14ac:dyDescent="0.2">
      <c r="B4554" s="54"/>
    </row>
    <row r="4555" spans="2:2" x14ac:dyDescent="0.2">
      <c r="B4555" s="54"/>
    </row>
    <row r="4556" spans="2:2" x14ac:dyDescent="0.2">
      <c r="B4556" s="54"/>
    </row>
    <row r="4557" spans="2:2" x14ac:dyDescent="0.2">
      <c r="B4557" s="54"/>
    </row>
    <row r="4558" spans="2:2" x14ac:dyDescent="0.2">
      <c r="B4558" s="54"/>
    </row>
    <row r="4559" spans="2:2" x14ac:dyDescent="0.2">
      <c r="B4559" s="54"/>
    </row>
    <row r="4560" spans="2:2" x14ac:dyDescent="0.2">
      <c r="B4560" s="54"/>
    </row>
    <row r="4561" spans="2:2" x14ac:dyDescent="0.2">
      <c r="B4561" s="54"/>
    </row>
    <row r="4562" spans="2:2" x14ac:dyDescent="0.2">
      <c r="B4562" s="54"/>
    </row>
    <row r="4563" spans="2:2" x14ac:dyDescent="0.2">
      <c r="B4563" s="54"/>
    </row>
    <row r="4564" spans="2:2" x14ac:dyDescent="0.2">
      <c r="B4564" s="54"/>
    </row>
    <row r="4565" spans="2:2" x14ac:dyDescent="0.2">
      <c r="B4565" s="54"/>
    </row>
    <row r="4566" spans="2:2" x14ac:dyDescent="0.2">
      <c r="B4566" s="54"/>
    </row>
    <row r="4567" spans="2:2" x14ac:dyDescent="0.2">
      <c r="B4567" s="54"/>
    </row>
    <row r="4568" spans="2:2" x14ac:dyDescent="0.2">
      <c r="B4568" s="54"/>
    </row>
    <row r="4569" spans="2:2" x14ac:dyDescent="0.2">
      <c r="B4569" s="54"/>
    </row>
    <row r="4570" spans="2:2" x14ac:dyDescent="0.2">
      <c r="B4570" s="54"/>
    </row>
    <row r="4571" spans="2:2" x14ac:dyDescent="0.2">
      <c r="B4571" s="54"/>
    </row>
    <row r="4572" spans="2:2" x14ac:dyDescent="0.2">
      <c r="B4572" s="54"/>
    </row>
    <row r="4573" spans="2:2" x14ac:dyDescent="0.2">
      <c r="B4573" s="54"/>
    </row>
    <row r="4574" spans="2:2" x14ac:dyDescent="0.2">
      <c r="B4574" s="54"/>
    </row>
    <row r="4575" spans="2:2" x14ac:dyDescent="0.2">
      <c r="B4575" s="54"/>
    </row>
    <row r="4576" spans="2:2" x14ac:dyDescent="0.2">
      <c r="B4576" s="54"/>
    </row>
    <row r="4577" spans="2:2" x14ac:dyDescent="0.2">
      <c r="B4577" s="54"/>
    </row>
    <row r="4578" spans="2:2" x14ac:dyDescent="0.2">
      <c r="B4578" s="54"/>
    </row>
    <row r="4579" spans="2:2" x14ac:dyDescent="0.2">
      <c r="B4579" s="54"/>
    </row>
    <row r="4580" spans="2:2" x14ac:dyDescent="0.2">
      <c r="B4580" s="54"/>
    </row>
    <row r="4581" spans="2:2" x14ac:dyDescent="0.2">
      <c r="B4581" s="54"/>
    </row>
    <row r="4582" spans="2:2" x14ac:dyDescent="0.2">
      <c r="B4582" s="54"/>
    </row>
    <row r="4583" spans="2:2" x14ac:dyDescent="0.2">
      <c r="B4583" s="54"/>
    </row>
    <row r="4584" spans="2:2" x14ac:dyDescent="0.2">
      <c r="B4584" s="54"/>
    </row>
    <row r="4585" spans="2:2" x14ac:dyDescent="0.2">
      <c r="B4585" s="54"/>
    </row>
    <row r="4586" spans="2:2" x14ac:dyDescent="0.2">
      <c r="B4586" s="54"/>
    </row>
    <row r="4587" spans="2:2" x14ac:dyDescent="0.2">
      <c r="B4587" s="54"/>
    </row>
    <row r="4588" spans="2:2" x14ac:dyDescent="0.2">
      <c r="B4588" s="54"/>
    </row>
    <row r="4589" spans="2:2" x14ac:dyDescent="0.2">
      <c r="B4589" s="54"/>
    </row>
    <row r="4590" spans="2:2" x14ac:dyDescent="0.2">
      <c r="B4590" s="54"/>
    </row>
    <row r="4591" spans="2:2" x14ac:dyDescent="0.2">
      <c r="B4591" s="54"/>
    </row>
    <row r="4592" spans="2:2" x14ac:dyDescent="0.2">
      <c r="B4592" s="54"/>
    </row>
    <row r="4593" spans="2:2" x14ac:dyDescent="0.2">
      <c r="B4593" s="54"/>
    </row>
    <row r="4594" spans="2:2" x14ac:dyDescent="0.2">
      <c r="B4594" s="54"/>
    </row>
    <row r="4595" spans="2:2" x14ac:dyDescent="0.2">
      <c r="B4595" s="54"/>
    </row>
    <row r="4596" spans="2:2" x14ac:dyDescent="0.2">
      <c r="B4596" s="54"/>
    </row>
    <row r="4597" spans="2:2" x14ac:dyDescent="0.2">
      <c r="B4597" s="54"/>
    </row>
    <row r="4598" spans="2:2" x14ac:dyDescent="0.2">
      <c r="B4598" s="54"/>
    </row>
    <row r="4599" spans="2:2" x14ac:dyDescent="0.2">
      <c r="B4599" s="54"/>
    </row>
    <row r="4600" spans="2:2" x14ac:dyDescent="0.2">
      <c r="B4600" s="54"/>
    </row>
    <row r="4601" spans="2:2" x14ac:dyDescent="0.2">
      <c r="B4601" s="54"/>
    </row>
    <row r="4602" spans="2:2" x14ac:dyDescent="0.2">
      <c r="B4602" s="54"/>
    </row>
    <row r="4603" spans="2:2" x14ac:dyDescent="0.2">
      <c r="B4603" s="54"/>
    </row>
    <row r="4604" spans="2:2" x14ac:dyDescent="0.2">
      <c r="B4604" s="54"/>
    </row>
    <row r="4605" spans="2:2" x14ac:dyDescent="0.2">
      <c r="B4605" s="54"/>
    </row>
    <row r="4606" spans="2:2" x14ac:dyDescent="0.2">
      <c r="B4606" s="54"/>
    </row>
    <row r="4607" spans="2:2" x14ac:dyDescent="0.2">
      <c r="B4607" s="54"/>
    </row>
    <row r="4608" spans="2:2" x14ac:dyDescent="0.2">
      <c r="B4608" s="54"/>
    </row>
    <row r="4609" spans="2:2" x14ac:dyDescent="0.2">
      <c r="B4609" s="54"/>
    </row>
    <row r="4610" spans="2:2" x14ac:dyDescent="0.2">
      <c r="B4610" s="54"/>
    </row>
    <row r="4611" spans="2:2" x14ac:dyDescent="0.2">
      <c r="B4611" s="54"/>
    </row>
    <row r="4612" spans="2:2" x14ac:dyDescent="0.2">
      <c r="B4612" s="54"/>
    </row>
    <row r="4613" spans="2:2" x14ac:dyDescent="0.2">
      <c r="B4613" s="54"/>
    </row>
    <row r="4614" spans="2:2" x14ac:dyDescent="0.2">
      <c r="B4614" s="54"/>
    </row>
    <row r="4615" spans="2:2" x14ac:dyDescent="0.2">
      <c r="B4615" s="54"/>
    </row>
    <row r="4616" spans="2:2" x14ac:dyDescent="0.2">
      <c r="B4616" s="54"/>
    </row>
    <row r="4617" spans="2:2" x14ac:dyDescent="0.2">
      <c r="B4617" s="54"/>
    </row>
    <row r="4618" spans="2:2" x14ac:dyDescent="0.2">
      <c r="B4618" s="54"/>
    </row>
    <row r="4619" spans="2:2" x14ac:dyDescent="0.2">
      <c r="B4619" s="54"/>
    </row>
    <row r="4620" spans="2:2" x14ac:dyDescent="0.2">
      <c r="B4620" s="54"/>
    </row>
    <row r="4621" spans="2:2" x14ac:dyDescent="0.2">
      <c r="B4621" s="54"/>
    </row>
    <row r="4622" spans="2:2" x14ac:dyDescent="0.2">
      <c r="B4622" s="54"/>
    </row>
    <row r="4623" spans="2:2" x14ac:dyDescent="0.2">
      <c r="B4623" s="54"/>
    </row>
    <row r="4624" spans="2:2" x14ac:dyDescent="0.2">
      <c r="B4624" s="54"/>
    </row>
    <row r="4625" spans="2:2" x14ac:dyDescent="0.2">
      <c r="B4625" s="54"/>
    </row>
    <row r="4626" spans="2:2" x14ac:dyDescent="0.2">
      <c r="B4626" s="54"/>
    </row>
    <row r="4627" spans="2:2" x14ac:dyDescent="0.2">
      <c r="B4627" s="54"/>
    </row>
    <row r="4628" spans="2:2" x14ac:dyDescent="0.2">
      <c r="B4628" s="54"/>
    </row>
    <row r="4629" spans="2:2" x14ac:dyDescent="0.2">
      <c r="B4629" s="54"/>
    </row>
    <row r="4630" spans="2:2" x14ac:dyDescent="0.2">
      <c r="B4630" s="54"/>
    </row>
    <row r="4631" spans="2:2" x14ac:dyDescent="0.2">
      <c r="B4631" s="54"/>
    </row>
    <row r="4632" spans="2:2" x14ac:dyDescent="0.2">
      <c r="B4632" s="54"/>
    </row>
    <row r="4633" spans="2:2" x14ac:dyDescent="0.2">
      <c r="B4633" s="54"/>
    </row>
    <row r="4634" spans="2:2" x14ac:dyDescent="0.2">
      <c r="B4634" s="54"/>
    </row>
    <row r="4635" spans="2:2" x14ac:dyDescent="0.2">
      <c r="B4635" s="54"/>
    </row>
    <row r="4636" spans="2:2" x14ac:dyDescent="0.2">
      <c r="B4636" s="54"/>
    </row>
    <row r="4637" spans="2:2" x14ac:dyDescent="0.2">
      <c r="B4637" s="54"/>
    </row>
    <row r="4638" spans="2:2" x14ac:dyDescent="0.2">
      <c r="B4638" s="54"/>
    </row>
    <row r="4639" spans="2:2" x14ac:dyDescent="0.2">
      <c r="B4639" s="54"/>
    </row>
    <row r="4640" spans="2:2" x14ac:dyDescent="0.2">
      <c r="B4640" s="54"/>
    </row>
    <row r="4641" spans="2:2" x14ac:dyDescent="0.2">
      <c r="B4641" s="54"/>
    </row>
    <row r="4642" spans="2:2" x14ac:dyDescent="0.2">
      <c r="B4642" s="54"/>
    </row>
    <row r="4643" spans="2:2" x14ac:dyDescent="0.2">
      <c r="B4643" s="54"/>
    </row>
    <row r="4644" spans="2:2" x14ac:dyDescent="0.2">
      <c r="B4644" s="54"/>
    </row>
    <row r="4645" spans="2:2" x14ac:dyDescent="0.2">
      <c r="B4645" s="54"/>
    </row>
    <row r="4646" spans="2:2" x14ac:dyDescent="0.2">
      <c r="B4646" s="54"/>
    </row>
    <row r="4647" spans="2:2" x14ac:dyDescent="0.2">
      <c r="B4647" s="54"/>
    </row>
    <row r="4648" spans="2:2" x14ac:dyDescent="0.2">
      <c r="B4648" s="54"/>
    </row>
    <row r="4649" spans="2:2" x14ac:dyDescent="0.2">
      <c r="B4649" s="54"/>
    </row>
    <row r="4650" spans="2:2" x14ac:dyDescent="0.2">
      <c r="B4650" s="54"/>
    </row>
    <row r="4651" spans="2:2" x14ac:dyDescent="0.2">
      <c r="B4651" s="54"/>
    </row>
    <row r="4652" spans="2:2" x14ac:dyDescent="0.2">
      <c r="B4652" s="54"/>
    </row>
    <row r="4653" spans="2:2" x14ac:dyDescent="0.2">
      <c r="B4653" s="54"/>
    </row>
    <row r="4654" spans="2:2" x14ac:dyDescent="0.2">
      <c r="B4654" s="54"/>
    </row>
    <row r="4655" spans="2:2" x14ac:dyDescent="0.2">
      <c r="B4655" s="54"/>
    </row>
    <row r="4656" spans="2:2" x14ac:dyDescent="0.2">
      <c r="B4656" s="54"/>
    </row>
    <row r="4657" spans="2:2" x14ac:dyDescent="0.2">
      <c r="B4657" s="54"/>
    </row>
    <row r="4658" spans="2:2" x14ac:dyDescent="0.2">
      <c r="B4658" s="54"/>
    </row>
    <row r="4659" spans="2:2" x14ac:dyDescent="0.2">
      <c r="B4659" s="54"/>
    </row>
    <row r="4660" spans="2:2" x14ac:dyDescent="0.2">
      <c r="B4660" s="54"/>
    </row>
    <row r="4661" spans="2:2" x14ac:dyDescent="0.2">
      <c r="B4661" s="54"/>
    </row>
    <row r="4662" spans="2:2" x14ac:dyDescent="0.2">
      <c r="B4662" s="54"/>
    </row>
    <row r="4663" spans="2:2" x14ac:dyDescent="0.2">
      <c r="B4663" s="54"/>
    </row>
    <row r="4664" spans="2:2" x14ac:dyDescent="0.2">
      <c r="B4664" s="54"/>
    </row>
    <row r="4665" spans="2:2" x14ac:dyDescent="0.2">
      <c r="B4665" s="54"/>
    </row>
    <row r="4666" spans="2:2" x14ac:dyDescent="0.2">
      <c r="B4666" s="54"/>
    </row>
    <row r="4667" spans="2:2" x14ac:dyDescent="0.2">
      <c r="B4667" s="54"/>
    </row>
    <row r="4668" spans="2:2" x14ac:dyDescent="0.2">
      <c r="B4668" s="54"/>
    </row>
    <row r="4669" spans="2:2" x14ac:dyDescent="0.2">
      <c r="B4669" s="54"/>
    </row>
    <row r="4670" spans="2:2" x14ac:dyDescent="0.2">
      <c r="B4670" s="54"/>
    </row>
    <row r="4671" spans="2:2" x14ac:dyDescent="0.2">
      <c r="B4671" s="54"/>
    </row>
    <row r="4672" spans="2:2" x14ac:dyDescent="0.2">
      <c r="B4672" s="54"/>
    </row>
    <row r="4673" spans="2:2" x14ac:dyDescent="0.2">
      <c r="B4673" s="54"/>
    </row>
    <row r="4674" spans="2:2" x14ac:dyDescent="0.2">
      <c r="B4674" s="54"/>
    </row>
    <row r="4675" spans="2:2" x14ac:dyDescent="0.2">
      <c r="B4675" s="54"/>
    </row>
    <row r="4676" spans="2:2" x14ac:dyDescent="0.2">
      <c r="B4676" s="54"/>
    </row>
    <row r="4677" spans="2:2" x14ac:dyDescent="0.2">
      <c r="B4677" s="54"/>
    </row>
    <row r="4678" spans="2:2" x14ac:dyDescent="0.2">
      <c r="B4678" s="54"/>
    </row>
    <row r="4679" spans="2:2" x14ac:dyDescent="0.2">
      <c r="B4679" s="54"/>
    </row>
    <row r="4680" spans="2:2" x14ac:dyDescent="0.2">
      <c r="B4680" s="54"/>
    </row>
    <row r="4681" spans="2:2" x14ac:dyDescent="0.2">
      <c r="B4681" s="54"/>
    </row>
    <row r="4682" spans="2:2" x14ac:dyDescent="0.2">
      <c r="B4682" s="54"/>
    </row>
    <row r="4683" spans="2:2" x14ac:dyDescent="0.2">
      <c r="B4683" s="54"/>
    </row>
    <row r="4684" spans="2:2" x14ac:dyDescent="0.2">
      <c r="B4684" s="54"/>
    </row>
    <row r="4685" spans="2:2" x14ac:dyDescent="0.2">
      <c r="B4685" s="54"/>
    </row>
    <row r="4686" spans="2:2" x14ac:dyDescent="0.2">
      <c r="B4686" s="54"/>
    </row>
    <row r="4687" spans="2:2" x14ac:dyDescent="0.2">
      <c r="B4687" s="54"/>
    </row>
    <row r="4688" spans="2:2" x14ac:dyDescent="0.2">
      <c r="B4688" s="54"/>
    </row>
    <row r="4689" spans="2:2" x14ac:dyDescent="0.2">
      <c r="B4689" s="54"/>
    </row>
    <row r="4690" spans="2:2" x14ac:dyDescent="0.2">
      <c r="B4690" s="54"/>
    </row>
    <row r="4691" spans="2:2" x14ac:dyDescent="0.2">
      <c r="B4691" s="54"/>
    </row>
    <row r="4692" spans="2:2" x14ac:dyDescent="0.2">
      <c r="B4692" s="54"/>
    </row>
    <row r="4693" spans="2:2" x14ac:dyDescent="0.2">
      <c r="B4693" s="54"/>
    </row>
    <row r="4694" spans="2:2" x14ac:dyDescent="0.2">
      <c r="B4694" s="54"/>
    </row>
    <row r="4695" spans="2:2" x14ac:dyDescent="0.2">
      <c r="B4695" s="54"/>
    </row>
    <row r="4696" spans="2:2" x14ac:dyDescent="0.2">
      <c r="B4696" s="54"/>
    </row>
    <row r="4697" spans="2:2" x14ac:dyDescent="0.2">
      <c r="B4697" s="54"/>
    </row>
    <row r="4698" spans="2:2" x14ac:dyDescent="0.2">
      <c r="B4698" s="54"/>
    </row>
    <row r="4699" spans="2:2" x14ac:dyDescent="0.2">
      <c r="B4699" s="54"/>
    </row>
    <row r="4700" spans="2:2" x14ac:dyDescent="0.2">
      <c r="B4700" s="54"/>
    </row>
    <row r="4701" spans="2:2" x14ac:dyDescent="0.2">
      <c r="B4701" s="54"/>
    </row>
    <row r="4702" spans="2:2" x14ac:dyDescent="0.2">
      <c r="B4702" s="54"/>
    </row>
    <row r="4703" spans="2:2" x14ac:dyDescent="0.2">
      <c r="B4703" s="54"/>
    </row>
    <row r="4704" spans="2:2" x14ac:dyDescent="0.2">
      <c r="B4704" s="54"/>
    </row>
    <row r="4705" spans="2:2" x14ac:dyDescent="0.2">
      <c r="B4705" s="54"/>
    </row>
    <row r="4706" spans="2:2" x14ac:dyDescent="0.2">
      <c r="B4706" s="54"/>
    </row>
    <row r="4707" spans="2:2" x14ac:dyDescent="0.2">
      <c r="B4707" s="54"/>
    </row>
    <row r="4708" spans="2:2" x14ac:dyDescent="0.2">
      <c r="B4708" s="54"/>
    </row>
    <row r="4709" spans="2:2" x14ac:dyDescent="0.2">
      <c r="B4709" s="54"/>
    </row>
    <row r="4710" spans="2:2" x14ac:dyDescent="0.2">
      <c r="B4710" s="54"/>
    </row>
    <row r="4711" spans="2:2" x14ac:dyDescent="0.2">
      <c r="B4711" s="54"/>
    </row>
    <row r="4712" spans="2:2" x14ac:dyDescent="0.2">
      <c r="B4712" s="54"/>
    </row>
    <row r="4713" spans="2:2" x14ac:dyDescent="0.2">
      <c r="B4713" s="54"/>
    </row>
    <row r="4714" spans="2:2" x14ac:dyDescent="0.2">
      <c r="B4714" s="54"/>
    </row>
    <row r="4715" spans="2:2" x14ac:dyDescent="0.2">
      <c r="B4715" s="54"/>
    </row>
    <row r="4716" spans="2:2" x14ac:dyDescent="0.2">
      <c r="B4716" s="54"/>
    </row>
    <row r="4717" spans="2:2" x14ac:dyDescent="0.2">
      <c r="B4717" s="54"/>
    </row>
    <row r="4718" spans="2:2" x14ac:dyDescent="0.2">
      <c r="B4718" s="54"/>
    </row>
    <row r="4719" spans="2:2" x14ac:dyDescent="0.2">
      <c r="B4719" s="54"/>
    </row>
    <row r="4720" spans="2:2" x14ac:dyDescent="0.2">
      <c r="B4720" s="54"/>
    </row>
    <row r="4721" spans="2:2" x14ac:dyDescent="0.2">
      <c r="B4721" s="54"/>
    </row>
    <row r="4722" spans="2:2" x14ac:dyDescent="0.2">
      <c r="B4722" s="54"/>
    </row>
    <row r="4723" spans="2:2" x14ac:dyDescent="0.2">
      <c r="B4723" s="54"/>
    </row>
    <row r="4724" spans="2:2" x14ac:dyDescent="0.2">
      <c r="B4724" s="54"/>
    </row>
    <row r="4725" spans="2:2" x14ac:dyDescent="0.2">
      <c r="B4725" s="54"/>
    </row>
    <row r="4726" spans="2:2" x14ac:dyDescent="0.2">
      <c r="B4726" s="54"/>
    </row>
    <row r="4727" spans="2:2" x14ac:dyDescent="0.2">
      <c r="B4727" s="54"/>
    </row>
    <row r="4728" spans="2:2" x14ac:dyDescent="0.2">
      <c r="B4728" s="54"/>
    </row>
    <row r="4729" spans="2:2" x14ac:dyDescent="0.2">
      <c r="B4729" s="54"/>
    </row>
    <row r="4730" spans="2:2" x14ac:dyDescent="0.2">
      <c r="B4730" s="54"/>
    </row>
    <row r="4731" spans="2:2" x14ac:dyDescent="0.2">
      <c r="B4731" s="54"/>
    </row>
    <row r="4732" spans="2:2" x14ac:dyDescent="0.2">
      <c r="B4732" s="54"/>
    </row>
    <row r="4733" spans="2:2" x14ac:dyDescent="0.2">
      <c r="B4733" s="54"/>
    </row>
    <row r="4734" spans="2:2" x14ac:dyDescent="0.2">
      <c r="B4734" s="54"/>
    </row>
    <row r="4735" spans="2:2" x14ac:dyDescent="0.2">
      <c r="B4735" s="54"/>
    </row>
    <row r="4736" spans="2:2" x14ac:dyDescent="0.2">
      <c r="B4736" s="54"/>
    </row>
    <row r="4737" spans="2:2" x14ac:dyDescent="0.2">
      <c r="B4737" s="54"/>
    </row>
    <row r="4738" spans="2:2" x14ac:dyDescent="0.2">
      <c r="B4738" s="54"/>
    </row>
    <row r="4739" spans="2:2" x14ac:dyDescent="0.2">
      <c r="B4739" s="54"/>
    </row>
    <row r="4740" spans="2:2" x14ac:dyDescent="0.2">
      <c r="B4740" s="54"/>
    </row>
    <row r="4741" spans="2:2" x14ac:dyDescent="0.2">
      <c r="B4741" s="54"/>
    </row>
    <row r="4742" spans="2:2" x14ac:dyDescent="0.2">
      <c r="B4742" s="54"/>
    </row>
    <row r="4743" spans="2:2" x14ac:dyDescent="0.2">
      <c r="B4743" s="54"/>
    </row>
    <row r="4744" spans="2:2" x14ac:dyDescent="0.2">
      <c r="B4744" s="54"/>
    </row>
    <row r="4745" spans="2:2" x14ac:dyDescent="0.2">
      <c r="B4745" s="54"/>
    </row>
    <row r="4746" spans="2:2" x14ac:dyDescent="0.2">
      <c r="B4746" s="54"/>
    </row>
    <row r="4747" spans="2:2" x14ac:dyDescent="0.2">
      <c r="B4747" s="54"/>
    </row>
    <row r="4748" spans="2:2" x14ac:dyDescent="0.2">
      <c r="B4748" s="54"/>
    </row>
    <row r="4749" spans="2:2" x14ac:dyDescent="0.2">
      <c r="B4749" s="54"/>
    </row>
    <row r="4750" spans="2:2" x14ac:dyDescent="0.2">
      <c r="B4750" s="54"/>
    </row>
    <row r="4751" spans="2:2" x14ac:dyDescent="0.2">
      <c r="B4751" s="54"/>
    </row>
    <row r="4752" spans="2:2" x14ac:dyDescent="0.2">
      <c r="B4752" s="54"/>
    </row>
    <row r="4753" spans="2:2" x14ac:dyDescent="0.2">
      <c r="B4753" s="54"/>
    </row>
    <row r="4754" spans="2:2" x14ac:dyDescent="0.2">
      <c r="B4754" s="54"/>
    </row>
    <row r="4755" spans="2:2" x14ac:dyDescent="0.2">
      <c r="B4755" s="54"/>
    </row>
    <row r="4756" spans="2:2" x14ac:dyDescent="0.2">
      <c r="B4756" s="54"/>
    </row>
    <row r="4757" spans="2:2" x14ac:dyDescent="0.2">
      <c r="B4757" s="54"/>
    </row>
    <row r="4758" spans="2:2" x14ac:dyDescent="0.2">
      <c r="B4758" s="54"/>
    </row>
    <row r="4759" spans="2:2" x14ac:dyDescent="0.2">
      <c r="B4759" s="54"/>
    </row>
    <row r="4760" spans="2:2" x14ac:dyDescent="0.2">
      <c r="B4760" s="54"/>
    </row>
    <row r="4761" spans="2:2" x14ac:dyDescent="0.2">
      <c r="B4761" s="54"/>
    </row>
    <row r="4762" spans="2:2" x14ac:dyDescent="0.2">
      <c r="B4762" s="54"/>
    </row>
    <row r="4763" spans="2:2" x14ac:dyDescent="0.2">
      <c r="B4763" s="54"/>
    </row>
    <row r="4764" spans="2:2" x14ac:dyDescent="0.2">
      <c r="B4764" s="54"/>
    </row>
    <row r="4765" spans="2:2" x14ac:dyDescent="0.2">
      <c r="B4765" s="54"/>
    </row>
    <row r="4766" spans="2:2" x14ac:dyDescent="0.2">
      <c r="B4766" s="54"/>
    </row>
    <row r="4767" spans="2:2" x14ac:dyDescent="0.2">
      <c r="B4767" s="54"/>
    </row>
    <row r="4768" spans="2:2" x14ac:dyDescent="0.2">
      <c r="B4768" s="54"/>
    </row>
    <row r="4769" spans="2:2" x14ac:dyDescent="0.2">
      <c r="B4769" s="54"/>
    </row>
    <row r="4770" spans="2:2" x14ac:dyDescent="0.2">
      <c r="B4770" s="54"/>
    </row>
    <row r="4771" spans="2:2" x14ac:dyDescent="0.2">
      <c r="B4771" s="54"/>
    </row>
    <row r="4772" spans="2:2" x14ac:dyDescent="0.2">
      <c r="B4772" s="54"/>
    </row>
    <row r="4773" spans="2:2" x14ac:dyDescent="0.2">
      <c r="B4773" s="54"/>
    </row>
    <row r="4774" spans="2:2" x14ac:dyDescent="0.2">
      <c r="B4774" s="54"/>
    </row>
    <row r="4775" spans="2:2" x14ac:dyDescent="0.2">
      <c r="B4775" s="54"/>
    </row>
    <row r="4776" spans="2:2" x14ac:dyDescent="0.2">
      <c r="B4776" s="54"/>
    </row>
    <row r="4777" spans="2:2" x14ac:dyDescent="0.2">
      <c r="B4777" s="54"/>
    </row>
    <row r="4778" spans="2:2" x14ac:dyDescent="0.2">
      <c r="B4778" s="54"/>
    </row>
    <row r="4779" spans="2:2" x14ac:dyDescent="0.2">
      <c r="B4779" s="54"/>
    </row>
    <row r="4780" spans="2:2" x14ac:dyDescent="0.2">
      <c r="B4780" s="54"/>
    </row>
    <row r="4781" spans="2:2" x14ac:dyDescent="0.2">
      <c r="B4781" s="54"/>
    </row>
    <row r="4782" spans="2:2" x14ac:dyDescent="0.2">
      <c r="B4782" s="54"/>
    </row>
    <row r="4783" spans="2:2" x14ac:dyDescent="0.2">
      <c r="B4783" s="54"/>
    </row>
    <row r="4784" spans="2:2" x14ac:dyDescent="0.2">
      <c r="B4784" s="54"/>
    </row>
    <row r="4785" spans="2:2" x14ac:dyDescent="0.2">
      <c r="B4785" s="54"/>
    </row>
    <row r="4786" spans="2:2" x14ac:dyDescent="0.2">
      <c r="B4786" s="54"/>
    </row>
    <row r="4787" spans="2:2" x14ac:dyDescent="0.2">
      <c r="B4787" s="54"/>
    </row>
    <row r="4788" spans="2:2" x14ac:dyDescent="0.2">
      <c r="B4788" s="54"/>
    </row>
    <row r="4789" spans="2:2" x14ac:dyDescent="0.2">
      <c r="B4789" s="54"/>
    </row>
    <row r="4790" spans="2:2" x14ac:dyDescent="0.2">
      <c r="B4790" s="54"/>
    </row>
    <row r="4791" spans="2:2" x14ac:dyDescent="0.2">
      <c r="B4791" s="54"/>
    </row>
    <row r="4792" spans="2:2" x14ac:dyDescent="0.2">
      <c r="B4792" s="54"/>
    </row>
    <row r="4793" spans="2:2" x14ac:dyDescent="0.2">
      <c r="B4793" s="54"/>
    </row>
    <row r="4794" spans="2:2" x14ac:dyDescent="0.2">
      <c r="B4794" s="54"/>
    </row>
    <row r="4795" spans="2:2" x14ac:dyDescent="0.2">
      <c r="B4795" s="54"/>
    </row>
    <row r="4796" spans="2:2" x14ac:dyDescent="0.2">
      <c r="B4796" s="54"/>
    </row>
    <row r="4797" spans="2:2" x14ac:dyDescent="0.2">
      <c r="B4797" s="54"/>
    </row>
    <row r="4798" spans="2:2" x14ac:dyDescent="0.2">
      <c r="B4798" s="54"/>
    </row>
    <row r="4799" spans="2:2" x14ac:dyDescent="0.2">
      <c r="B4799" s="54"/>
    </row>
    <row r="4800" spans="2:2" x14ac:dyDescent="0.2">
      <c r="B4800" s="54"/>
    </row>
    <row r="4801" spans="2:2" x14ac:dyDescent="0.2">
      <c r="B4801" s="54"/>
    </row>
    <row r="4802" spans="2:2" x14ac:dyDescent="0.2">
      <c r="B4802" s="54"/>
    </row>
    <row r="4803" spans="2:2" x14ac:dyDescent="0.2">
      <c r="B4803" s="54"/>
    </row>
    <row r="4804" spans="2:2" x14ac:dyDescent="0.2">
      <c r="B4804" s="54"/>
    </row>
    <row r="4805" spans="2:2" x14ac:dyDescent="0.2">
      <c r="B4805" s="54"/>
    </row>
    <row r="4806" spans="2:2" x14ac:dyDescent="0.2">
      <c r="B4806" s="54"/>
    </row>
    <row r="4807" spans="2:2" x14ac:dyDescent="0.2">
      <c r="B4807" s="54"/>
    </row>
    <row r="4808" spans="2:2" x14ac:dyDescent="0.2">
      <c r="B4808" s="54"/>
    </row>
    <row r="4809" spans="2:2" x14ac:dyDescent="0.2">
      <c r="B4809" s="54"/>
    </row>
    <row r="4810" spans="2:2" x14ac:dyDescent="0.2">
      <c r="B4810" s="54"/>
    </row>
    <row r="4811" spans="2:2" x14ac:dyDescent="0.2">
      <c r="B4811" s="54"/>
    </row>
    <row r="4812" spans="2:2" x14ac:dyDescent="0.2">
      <c r="B4812" s="54"/>
    </row>
    <row r="4813" spans="2:2" x14ac:dyDescent="0.2">
      <c r="B4813" s="54"/>
    </row>
    <row r="4814" spans="2:2" x14ac:dyDescent="0.2">
      <c r="B4814" s="54"/>
    </row>
    <row r="4815" spans="2:2" x14ac:dyDescent="0.2">
      <c r="B4815" s="54"/>
    </row>
    <row r="4816" spans="2:2" x14ac:dyDescent="0.2">
      <c r="B4816" s="54"/>
    </row>
    <row r="4817" spans="2:2" x14ac:dyDescent="0.2">
      <c r="B4817" s="54"/>
    </row>
    <row r="4818" spans="2:2" x14ac:dyDescent="0.2">
      <c r="B4818" s="54"/>
    </row>
    <row r="4819" spans="2:2" x14ac:dyDescent="0.2">
      <c r="B4819" s="54"/>
    </row>
    <row r="4820" spans="2:2" x14ac:dyDescent="0.2">
      <c r="B4820" s="54"/>
    </row>
    <row r="4821" spans="2:2" x14ac:dyDescent="0.2">
      <c r="B4821" s="54"/>
    </row>
    <row r="4822" spans="2:2" x14ac:dyDescent="0.2">
      <c r="B4822" s="54"/>
    </row>
    <row r="4823" spans="2:2" x14ac:dyDescent="0.2">
      <c r="B4823" s="54"/>
    </row>
    <row r="4824" spans="2:2" x14ac:dyDescent="0.2">
      <c r="B4824" s="54"/>
    </row>
    <row r="4825" spans="2:2" x14ac:dyDescent="0.2">
      <c r="B4825" s="54"/>
    </row>
    <row r="4826" spans="2:2" x14ac:dyDescent="0.2">
      <c r="B4826" s="54"/>
    </row>
    <row r="4827" spans="2:2" x14ac:dyDescent="0.2">
      <c r="B4827" s="54"/>
    </row>
    <row r="4828" spans="2:2" x14ac:dyDescent="0.2">
      <c r="B4828" s="54"/>
    </row>
    <row r="4829" spans="2:2" x14ac:dyDescent="0.2">
      <c r="B4829" s="54"/>
    </row>
    <row r="4830" spans="2:2" x14ac:dyDescent="0.2">
      <c r="B4830" s="54"/>
    </row>
    <row r="4831" spans="2:2" x14ac:dyDescent="0.2">
      <c r="B4831" s="54"/>
    </row>
    <row r="4832" spans="2:2" x14ac:dyDescent="0.2">
      <c r="B4832" s="54"/>
    </row>
    <row r="4833" spans="2:2" x14ac:dyDescent="0.2">
      <c r="B4833" s="54"/>
    </row>
    <row r="4834" spans="2:2" x14ac:dyDescent="0.2">
      <c r="B4834" s="54"/>
    </row>
    <row r="4835" spans="2:2" x14ac:dyDescent="0.2">
      <c r="B4835" s="54"/>
    </row>
    <row r="4836" spans="2:2" x14ac:dyDescent="0.2">
      <c r="B4836" s="54"/>
    </row>
    <row r="4837" spans="2:2" x14ac:dyDescent="0.2">
      <c r="B4837" s="54"/>
    </row>
    <row r="4838" spans="2:2" x14ac:dyDescent="0.2">
      <c r="B4838" s="54"/>
    </row>
    <row r="4839" spans="2:2" x14ac:dyDescent="0.2">
      <c r="B4839" s="54"/>
    </row>
    <row r="4840" spans="2:2" x14ac:dyDescent="0.2">
      <c r="B4840" s="54"/>
    </row>
    <row r="4841" spans="2:2" x14ac:dyDescent="0.2">
      <c r="B4841" s="54"/>
    </row>
    <row r="4842" spans="2:2" x14ac:dyDescent="0.2">
      <c r="B4842" s="54"/>
    </row>
    <row r="4843" spans="2:2" x14ac:dyDescent="0.2">
      <c r="B4843" s="54"/>
    </row>
    <row r="4844" spans="2:2" x14ac:dyDescent="0.2">
      <c r="B4844" s="54"/>
    </row>
    <row r="4845" spans="2:2" x14ac:dyDescent="0.2">
      <c r="B4845" s="54"/>
    </row>
    <row r="4846" spans="2:2" x14ac:dyDescent="0.2">
      <c r="B4846" s="54"/>
    </row>
    <row r="4847" spans="2:2" x14ac:dyDescent="0.2">
      <c r="B4847" s="54"/>
    </row>
    <row r="4848" spans="2:2" x14ac:dyDescent="0.2">
      <c r="B4848" s="54"/>
    </row>
    <row r="4849" spans="2:2" x14ac:dyDescent="0.2">
      <c r="B4849" s="54"/>
    </row>
    <row r="4850" spans="2:2" x14ac:dyDescent="0.2">
      <c r="B4850" s="54"/>
    </row>
    <row r="4851" spans="2:2" x14ac:dyDescent="0.2">
      <c r="B4851" s="54"/>
    </row>
    <row r="4852" spans="2:2" x14ac:dyDescent="0.2">
      <c r="B4852" s="54"/>
    </row>
    <row r="4853" spans="2:2" x14ac:dyDescent="0.2">
      <c r="B4853" s="54"/>
    </row>
    <row r="4854" spans="2:2" x14ac:dyDescent="0.2">
      <c r="B4854" s="54"/>
    </row>
    <row r="4855" spans="2:2" x14ac:dyDescent="0.2">
      <c r="B4855" s="54"/>
    </row>
    <row r="4856" spans="2:2" x14ac:dyDescent="0.2">
      <c r="B4856" s="54"/>
    </row>
    <row r="4857" spans="2:2" x14ac:dyDescent="0.2">
      <c r="B4857" s="54"/>
    </row>
    <row r="4858" spans="2:2" x14ac:dyDescent="0.2">
      <c r="B4858" s="54"/>
    </row>
    <row r="4859" spans="2:2" x14ac:dyDescent="0.2">
      <c r="B4859" s="54"/>
    </row>
    <row r="4860" spans="2:2" x14ac:dyDescent="0.2">
      <c r="B4860" s="54"/>
    </row>
    <row r="4861" spans="2:2" x14ac:dyDescent="0.2">
      <c r="B4861" s="54"/>
    </row>
    <row r="4862" spans="2:2" x14ac:dyDescent="0.2">
      <c r="B4862" s="54"/>
    </row>
    <row r="4863" spans="2:2" x14ac:dyDescent="0.2">
      <c r="B4863" s="54"/>
    </row>
    <row r="4864" spans="2:2" x14ac:dyDescent="0.2">
      <c r="B4864" s="54"/>
    </row>
    <row r="4865" spans="2:2" x14ac:dyDescent="0.2">
      <c r="B4865" s="54"/>
    </row>
    <row r="4866" spans="2:2" x14ac:dyDescent="0.2">
      <c r="B4866" s="54"/>
    </row>
    <row r="4867" spans="2:2" x14ac:dyDescent="0.2">
      <c r="B4867" s="54"/>
    </row>
    <row r="4868" spans="2:2" x14ac:dyDescent="0.2">
      <c r="B4868" s="54"/>
    </row>
    <row r="4869" spans="2:2" x14ac:dyDescent="0.2">
      <c r="B4869" s="54"/>
    </row>
    <row r="4870" spans="2:2" x14ac:dyDescent="0.2">
      <c r="B4870" s="54"/>
    </row>
    <row r="4871" spans="2:2" x14ac:dyDescent="0.2">
      <c r="B4871" s="54"/>
    </row>
    <row r="4872" spans="2:2" x14ac:dyDescent="0.2">
      <c r="B4872" s="54"/>
    </row>
    <row r="4873" spans="2:2" x14ac:dyDescent="0.2">
      <c r="B4873" s="54"/>
    </row>
    <row r="4874" spans="2:2" x14ac:dyDescent="0.2">
      <c r="B4874" s="54"/>
    </row>
    <row r="4875" spans="2:2" x14ac:dyDescent="0.2">
      <c r="B4875" s="54"/>
    </row>
    <row r="4876" spans="2:2" x14ac:dyDescent="0.2">
      <c r="B4876" s="54"/>
    </row>
    <row r="4877" spans="2:2" x14ac:dyDescent="0.2">
      <c r="B4877" s="54"/>
    </row>
    <row r="4878" spans="2:2" x14ac:dyDescent="0.2">
      <c r="B4878" s="54"/>
    </row>
    <row r="4879" spans="2:2" x14ac:dyDescent="0.2">
      <c r="B4879" s="54"/>
    </row>
    <row r="4880" spans="2:2" x14ac:dyDescent="0.2">
      <c r="B4880" s="54"/>
    </row>
    <row r="4881" spans="2:2" x14ac:dyDescent="0.2">
      <c r="B4881" s="54"/>
    </row>
    <row r="4882" spans="2:2" x14ac:dyDescent="0.2">
      <c r="B4882" s="54"/>
    </row>
    <row r="4883" spans="2:2" x14ac:dyDescent="0.2">
      <c r="B4883" s="54"/>
    </row>
    <row r="4884" spans="2:2" x14ac:dyDescent="0.2">
      <c r="B4884" s="54"/>
    </row>
    <row r="4885" spans="2:2" x14ac:dyDescent="0.2">
      <c r="B4885" s="54"/>
    </row>
    <row r="4886" spans="2:2" x14ac:dyDescent="0.2">
      <c r="B4886" s="54"/>
    </row>
    <row r="4887" spans="2:2" x14ac:dyDescent="0.2">
      <c r="B4887" s="54"/>
    </row>
    <row r="4888" spans="2:2" x14ac:dyDescent="0.2">
      <c r="B4888" s="54"/>
    </row>
    <row r="4889" spans="2:2" x14ac:dyDescent="0.2">
      <c r="B4889" s="54"/>
    </row>
    <row r="4890" spans="2:2" x14ac:dyDescent="0.2">
      <c r="B4890" s="54"/>
    </row>
    <row r="4891" spans="2:2" x14ac:dyDescent="0.2">
      <c r="B4891" s="54"/>
    </row>
    <row r="4892" spans="2:2" x14ac:dyDescent="0.2">
      <c r="B4892" s="54"/>
    </row>
    <row r="4893" spans="2:2" x14ac:dyDescent="0.2">
      <c r="B4893" s="54"/>
    </row>
    <row r="4894" spans="2:2" x14ac:dyDescent="0.2">
      <c r="B4894" s="54"/>
    </row>
    <row r="4895" spans="2:2" x14ac:dyDescent="0.2">
      <c r="B4895" s="54"/>
    </row>
    <row r="4896" spans="2:2" x14ac:dyDescent="0.2">
      <c r="B4896" s="54"/>
    </row>
    <row r="4897" spans="2:2" x14ac:dyDescent="0.2">
      <c r="B4897" s="54"/>
    </row>
    <row r="4898" spans="2:2" x14ac:dyDescent="0.2">
      <c r="B4898" s="54"/>
    </row>
    <row r="4899" spans="2:2" x14ac:dyDescent="0.2">
      <c r="B4899" s="54"/>
    </row>
    <row r="4900" spans="2:2" x14ac:dyDescent="0.2">
      <c r="B4900" s="54"/>
    </row>
    <row r="4901" spans="2:2" x14ac:dyDescent="0.2">
      <c r="B4901" s="54"/>
    </row>
    <row r="4902" spans="2:2" x14ac:dyDescent="0.2">
      <c r="B4902" s="54"/>
    </row>
    <row r="4903" spans="2:2" x14ac:dyDescent="0.2">
      <c r="B4903" s="54"/>
    </row>
    <row r="4904" spans="2:2" x14ac:dyDescent="0.2">
      <c r="B4904" s="54"/>
    </row>
    <row r="4905" spans="2:2" x14ac:dyDescent="0.2">
      <c r="B4905" s="54"/>
    </row>
    <row r="4906" spans="2:2" x14ac:dyDescent="0.2">
      <c r="B4906" s="54"/>
    </row>
    <row r="4907" spans="2:2" x14ac:dyDescent="0.2">
      <c r="B4907" s="54"/>
    </row>
    <row r="4908" spans="2:2" x14ac:dyDescent="0.2">
      <c r="B4908" s="54"/>
    </row>
    <row r="4909" spans="2:2" x14ac:dyDescent="0.2">
      <c r="B4909" s="54"/>
    </row>
    <row r="4910" spans="2:2" x14ac:dyDescent="0.2">
      <c r="B4910" s="54"/>
    </row>
    <row r="4911" spans="2:2" x14ac:dyDescent="0.2">
      <c r="B4911" s="54"/>
    </row>
    <row r="4912" spans="2:2" x14ac:dyDescent="0.2">
      <c r="B4912" s="54"/>
    </row>
    <row r="4913" spans="2:2" x14ac:dyDescent="0.2">
      <c r="B4913" s="54"/>
    </row>
    <row r="4914" spans="2:2" x14ac:dyDescent="0.2">
      <c r="B4914" s="54"/>
    </row>
    <row r="4915" spans="2:2" x14ac:dyDescent="0.2">
      <c r="B4915" s="54"/>
    </row>
    <row r="4916" spans="2:2" x14ac:dyDescent="0.2">
      <c r="B4916" s="54"/>
    </row>
    <row r="4917" spans="2:2" x14ac:dyDescent="0.2">
      <c r="B4917" s="54"/>
    </row>
    <row r="4918" spans="2:2" x14ac:dyDescent="0.2">
      <c r="B4918" s="54"/>
    </row>
    <row r="4919" spans="2:2" x14ac:dyDescent="0.2">
      <c r="B4919" s="54"/>
    </row>
    <row r="4920" spans="2:2" x14ac:dyDescent="0.2">
      <c r="B4920" s="54"/>
    </row>
    <row r="4921" spans="2:2" x14ac:dyDescent="0.2">
      <c r="B4921" s="54"/>
    </row>
    <row r="4922" spans="2:2" x14ac:dyDescent="0.2">
      <c r="B4922" s="54"/>
    </row>
    <row r="4923" spans="2:2" x14ac:dyDescent="0.2">
      <c r="B4923" s="54"/>
    </row>
    <row r="4924" spans="2:2" x14ac:dyDescent="0.2">
      <c r="B4924" s="54"/>
    </row>
    <row r="4925" spans="2:2" x14ac:dyDescent="0.2">
      <c r="B4925" s="54"/>
    </row>
    <row r="4926" spans="2:2" x14ac:dyDescent="0.2">
      <c r="B4926" s="54"/>
    </row>
    <row r="4927" spans="2:2" x14ac:dyDescent="0.2">
      <c r="B4927" s="54"/>
    </row>
    <row r="4928" spans="2:2" x14ac:dyDescent="0.2">
      <c r="B4928" s="54"/>
    </row>
    <row r="4929" spans="2:2" x14ac:dyDescent="0.2">
      <c r="B4929" s="54"/>
    </row>
    <row r="4930" spans="2:2" x14ac:dyDescent="0.2">
      <c r="B4930" s="54"/>
    </row>
    <row r="4931" spans="2:2" x14ac:dyDescent="0.2">
      <c r="B4931" s="54"/>
    </row>
    <row r="4932" spans="2:2" x14ac:dyDescent="0.2">
      <c r="B4932" s="54"/>
    </row>
    <row r="4933" spans="2:2" x14ac:dyDescent="0.2">
      <c r="B4933" s="54"/>
    </row>
    <row r="4934" spans="2:2" x14ac:dyDescent="0.2">
      <c r="B4934" s="54"/>
    </row>
    <row r="4935" spans="2:2" x14ac:dyDescent="0.2">
      <c r="B4935" s="54"/>
    </row>
    <row r="4936" spans="2:2" x14ac:dyDescent="0.2">
      <c r="B4936" s="54"/>
    </row>
    <row r="4937" spans="2:2" x14ac:dyDescent="0.2">
      <c r="B4937" s="54"/>
    </row>
    <row r="4938" spans="2:2" x14ac:dyDescent="0.2">
      <c r="B4938" s="54"/>
    </row>
    <row r="4939" spans="2:2" x14ac:dyDescent="0.2">
      <c r="B4939" s="54"/>
    </row>
    <row r="4940" spans="2:2" x14ac:dyDescent="0.2">
      <c r="B4940" s="54"/>
    </row>
    <row r="4941" spans="2:2" x14ac:dyDescent="0.2">
      <c r="B4941" s="54"/>
    </row>
    <row r="4942" spans="2:2" x14ac:dyDescent="0.2">
      <c r="B4942" s="54"/>
    </row>
    <row r="4943" spans="2:2" x14ac:dyDescent="0.2">
      <c r="B4943" s="54"/>
    </row>
    <row r="4944" spans="2:2" x14ac:dyDescent="0.2">
      <c r="B4944" s="54"/>
    </row>
    <row r="4945" spans="2:2" x14ac:dyDescent="0.2">
      <c r="B4945" s="54"/>
    </row>
    <row r="4946" spans="2:2" x14ac:dyDescent="0.2">
      <c r="B4946" s="54"/>
    </row>
    <row r="4947" spans="2:2" x14ac:dyDescent="0.2">
      <c r="B4947" s="54"/>
    </row>
    <row r="4948" spans="2:2" x14ac:dyDescent="0.2">
      <c r="B4948" s="54"/>
    </row>
    <row r="4949" spans="2:2" x14ac:dyDescent="0.2">
      <c r="B4949" s="54"/>
    </row>
    <row r="4950" spans="2:2" x14ac:dyDescent="0.2">
      <c r="B4950" s="54"/>
    </row>
    <row r="4951" spans="2:2" x14ac:dyDescent="0.2">
      <c r="B4951" s="54"/>
    </row>
    <row r="4952" spans="2:2" x14ac:dyDescent="0.2">
      <c r="B4952" s="54"/>
    </row>
    <row r="4953" spans="2:2" x14ac:dyDescent="0.2">
      <c r="B4953" s="54"/>
    </row>
    <row r="4954" spans="2:2" x14ac:dyDescent="0.2">
      <c r="B4954" s="54"/>
    </row>
    <row r="4955" spans="2:2" x14ac:dyDescent="0.2">
      <c r="B4955" s="54"/>
    </row>
    <row r="4956" spans="2:2" x14ac:dyDescent="0.2">
      <c r="B4956" s="54"/>
    </row>
    <row r="4957" spans="2:2" x14ac:dyDescent="0.2">
      <c r="B4957" s="54"/>
    </row>
    <row r="4958" spans="2:2" x14ac:dyDescent="0.2">
      <c r="B4958" s="54"/>
    </row>
    <row r="4959" spans="2:2" x14ac:dyDescent="0.2">
      <c r="B4959" s="54"/>
    </row>
    <row r="4960" spans="2:2" x14ac:dyDescent="0.2">
      <c r="B4960" s="54"/>
    </row>
    <row r="4961" spans="2:2" x14ac:dyDescent="0.2">
      <c r="B4961" s="54"/>
    </row>
    <row r="4962" spans="2:2" x14ac:dyDescent="0.2">
      <c r="B4962" s="54"/>
    </row>
    <row r="4963" spans="2:2" x14ac:dyDescent="0.2">
      <c r="B4963" s="54"/>
    </row>
    <row r="4964" spans="2:2" x14ac:dyDescent="0.2">
      <c r="B4964" s="54"/>
    </row>
    <row r="4965" spans="2:2" x14ac:dyDescent="0.2">
      <c r="B4965" s="54"/>
    </row>
    <row r="4966" spans="2:2" x14ac:dyDescent="0.2">
      <c r="B4966" s="54"/>
    </row>
    <row r="4967" spans="2:2" x14ac:dyDescent="0.2">
      <c r="B4967" s="54"/>
    </row>
    <row r="4968" spans="2:2" x14ac:dyDescent="0.2">
      <c r="B4968" s="54"/>
    </row>
    <row r="4969" spans="2:2" x14ac:dyDescent="0.2">
      <c r="B4969" s="54"/>
    </row>
    <row r="4970" spans="2:2" x14ac:dyDescent="0.2">
      <c r="B4970" s="54"/>
    </row>
    <row r="4971" spans="2:2" x14ac:dyDescent="0.2">
      <c r="B4971" s="54"/>
    </row>
    <row r="4972" spans="2:2" x14ac:dyDescent="0.2">
      <c r="B4972" s="54"/>
    </row>
    <row r="4973" spans="2:2" x14ac:dyDescent="0.2">
      <c r="B4973" s="54"/>
    </row>
    <row r="4974" spans="2:2" x14ac:dyDescent="0.2">
      <c r="B4974" s="54"/>
    </row>
    <row r="4975" spans="2:2" x14ac:dyDescent="0.2">
      <c r="B4975" s="54"/>
    </row>
    <row r="4976" spans="2:2" x14ac:dyDescent="0.2">
      <c r="B4976" s="54"/>
    </row>
    <row r="4977" spans="2:2" x14ac:dyDescent="0.2">
      <c r="B4977" s="54"/>
    </row>
    <row r="4978" spans="2:2" x14ac:dyDescent="0.2">
      <c r="B4978" s="54"/>
    </row>
    <row r="4979" spans="2:2" x14ac:dyDescent="0.2">
      <c r="B4979" s="54"/>
    </row>
    <row r="4980" spans="2:2" x14ac:dyDescent="0.2">
      <c r="B4980" s="54"/>
    </row>
    <row r="4981" spans="2:2" x14ac:dyDescent="0.2">
      <c r="B4981" s="54"/>
    </row>
    <row r="4982" spans="2:2" x14ac:dyDescent="0.2">
      <c r="B4982" s="54"/>
    </row>
    <row r="4983" spans="2:2" x14ac:dyDescent="0.2">
      <c r="B4983" s="54"/>
    </row>
    <row r="4984" spans="2:2" x14ac:dyDescent="0.2">
      <c r="B4984" s="54"/>
    </row>
    <row r="4985" spans="2:2" x14ac:dyDescent="0.2">
      <c r="B4985" s="54"/>
    </row>
    <row r="4986" spans="2:2" x14ac:dyDescent="0.2">
      <c r="B4986" s="54"/>
    </row>
    <row r="4987" spans="2:2" x14ac:dyDescent="0.2">
      <c r="B4987" s="54"/>
    </row>
    <row r="4988" spans="2:2" x14ac:dyDescent="0.2">
      <c r="B4988" s="54"/>
    </row>
    <row r="4989" spans="2:2" x14ac:dyDescent="0.2">
      <c r="B4989" s="54"/>
    </row>
    <row r="4990" spans="2:2" x14ac:dyDescent="0.2">
      <c r="B4990" s="54"/>
    </row>
    <row r="4991" spans="2:2" x14ac:dyDescent="0.2">
      <c r="B4991" s="54"/>
    </row>
    <row r="4992" spans="2:2" x14ac:dyDescent="0.2">
      <c r="B4992" s="54"/>
    </row>
    <row r="4993" spans="2:2" x14ac:dyDescent="0.2">
      <c r="B4993" s="54"/>
    </row>
    <row r="4994" spans="2:2" x14ac:dyDescent="0.2">
      <c r="B4994" s="54"/>
    </row>
    <row r="4995" spans="2:2" x14ac:dyDescent="0.2">
      <c r="B4995" s="54"/>
    </row>
    <row r="4996" spans="2:2" x14ac:dyDescent="0.2">
      <c r="B4996" s="54"/>
    </row>
    <row r="4997" spans="2:2" x14ac:dyDescent="0.2">
      <c r="B4997" s="54"/>
    </row>
    <row r="4998" spans="2:2" x14ac:dyDescent="0.2">
      <c r="B4998" s="54"/>
    </row>
    <row r="4999" spans="2:2" x14ac:dyDescent="0.2">
      <c r="B4999" s="54"/>
    </row>
    <row r="5000" spans="2:2" x14ac:dyDescent="0.2">
      <c r="B5000" s="54"/>
    </row>
    <row r="5001" spans="2:2" x14ac:dyDescent="0.2">
      <c r="B5001" s="54"/>
    </row>
    <row r="5002" spans="2:2" x14ac:dyDescent="0.2">
      <c r="B5002" s="54"/>
    </row>
    <row r="5003" spans="2:2" x14ac:dyDescent="0.2">
      <c r="B5003" s="54"/>
    </row>
    <row r="5004" spans="2:2" x14ac:dyDescent="0.2">
      <c r="B5004" s="54"/>
    </row>
    <row r="5005" spans="2:2" x14ac:dyDescent="0.2">
      <c r="B5005" s="54"/>
    </row>
    <row r="5006" spans="2:2" x14ac:dyDescent="0.2">
      <c r="B5006" s="54"/>
    </row>
    <row r="5007" spans="2:2" x14ac:dyDescent="0.2">
      <c r="B5007" s="54"/>
    </row>
    <row r="5008" spans="2:2" x14ac:dyDescent="0.2">
      <c r="B5008" s="54"/>
    </row>
    <row r="5009" spans="2:2" x14ac:dyDescent="0.2">
      <c r="B5009" s="54"/>
    </row>
    <row r="5010" spans="2:2" x14ac:dyDescent="0.2">
      <c r="B5010" s="54"/>
    </row>
    <row r="5011" spans="2:2" x14ac:dyDescent="0.2">
      <c r="B5011" s="54"/>
    </row>
    <row r="5012" spans="2:2" x14ac:dyDescent="0.2">
      <c r="B5012" s="54"/>
    </row>
    <row r="5013" spans="2:2" x14ac:dyDescent="0.2">
      <c r="B5013" s="54"/>
    </row>
    <row r="5014" spans="2:2" x14ac:dyDescent="0.2">
      <c r="B5014" s="54"/>
    </row>
    <row r="5015" spans="2:2" x14ac:dyDescent="0.2">
      <c r="B5015" s="54"/>
    </row>
    <row r="5016" spans="2:2" x14ac:dyDescent="0.2">
      <c r="B5016" s="54"/>
    </row>
    <row r="5017" spans="2:2" x14ac:dyDescent="0.2">
      <c r="B5017" s="54"/>
    </row>
    <row r="5018" spans="2:2" x14ac:dyDescent="0.2">
      <c r="B5018" s="54"/>
    </row>
    <row r="5019" spans="2:2" x14ac:dyDescent="0.2">
      <c r="B5019" s="54"/>
    </row>
    <row r="5020" spans="2:2" x14ac:dyDescent="0.2">
      <c r="B5020" s="54"/>
    </row>
    <row r="5021" spans="2:2" x14ac:dyDescent="0.2">
      <c r="B5021" s="54"/>
    </row>
    <row r="5022" spans="2:2" x14ac:dyDescent="0.2">
      <c r="B5022" s="54"/>
    </row>
    <row r="5023" spans="2:2" x14ac:dyDescent="0.2">
      <c r="B5023" s="54"/>
    </row>
    <row r="5024" spans="2:2" x14ac:dyDescent="0.2">
      <c r="B5024" s="54"/>
    </row>
    <row r="5025" spans="2:2" x14ac:dyDescent="0.2">
      <c r="B5025" s="54"/>
    </row>
    <row r="5026" spans="2:2" x14ac:dyDescent="0.2">
      <c r="B5026" s="54"/>
    </row>
    <row r="5027" spans="2:2" x14ac:dyDescent="0.2">
      <c r="B5027" s="54"/>
    </row>
    <row r="5028" spans="2:2" x14ac:dyDescent="0.2">
      <c r="B5028" s="54"/>
    </row>
    <row r="5029" spans="2:2" x14ac:dyDescent="0.2">
      <c r="B5029" s="54"/>
    </row>
    <row r="5030" spans="2:2" x14ac:dyDescent="0.2">
      <c r="B5030" s="54"/>
    </row>
    <row r="5031" spans="2:2" x14ac:dyDescent="0.2">
      <c r="B5031" s="54"/>
    </row>
    <row r="5032" spans="2:2" x14ac:dyDescent="0.2">
      <c r="B5032" s="54"/>
    </row>
    <row r="5033" spans="2:2" x14ac:dyDescent="0.2">
      <c r="B5033" s="54"/>
    </row>
    <row r="5034" spans="2:2" x14ac:dyDescent="0.2">
      <c r="B5034" s="54"/>
    </row>
    <row r="5035" spans="2:2" x14ac:dyDescent="0.2">
      <c r="B5035" s="54"/>
    </row>
    <row r="5036" spans="2:2" x14ac:dyDescent="0.2">
      <c r="B5036" s="54"/>
    </row>
    <row r="5037" spans="2:2" x14ac:dyDescent="0.2">
      <c r="B5037" s="54"/>
    </row>
    <row r="5038" spans="2:2" x14ac:dyDescent="0.2">
      <c r="B5038" s="54"/>
    </row>
    <row r="5039" spans="2:2" x14ac:dyDescent="0.2">
      <c r="B5039" s="54"/>
    </row>
    <row r="5040" spans="2:2" x14ac:dyDescent="0.2">
      <c r="B5040" s="54"/>
    </row>
    <row r="5041" spans="2:2" x14ac:dyDescent="0.2">
      <c r="B5041" s="54"/>
    </row>
    <row r="5042" spans="2:2" x14ac:dyDescent="0.2">
      <c r="B5042" s="54"/>
    </row>
    <row r="5043" spans="2:2" x14ac:dyDescent="0.2">
      <c r="B5043" s="54"/>
    </row>
    <row r="5044" spans="2:2" x14ac:dyDescent="0.2">
      <c r="B5044" s="54"/>
    </row>
    <row r="5045" spans="2:2" x14ac:dyDescent="0.2">
      <c r="B5045" s="54"/>
    </row>
    <row r="5046" spans="2:2" x14ac:dyDescent="0.2">
      <c r="B5046" s="54"/>
    </row>
    <row r="5047" spans="2:2" x14ac:dyDescent="0.2">
      <c r="B5047" s="54"/>
    </row>
    <row r="5048" spans="2:2" x14ac:dyDescent="0.2">
      <c r="B5048" s="54"/>
    </row>
    <row r="5049" spans="2:2" x14ac:dyDescent="0.2">
      <c r="B5049" s="54"/>
    </row>
    <row r="5050" spans="2:2" x14ac:dyDescent="0.2">
      <c r="B5050" s="54"/>
    </row>
    <row r="5051" spans="2:2" x14ac:dyDescent="0.2">
      <c r="B5051" s="54"/>
    </row>
    <row r="5052" spans="2:2" x14ac:dyDescent="0.2">
      <c r="B5052" s="54"/>
    </row>
    <row r="5053" spans="2:2" x14ac:dyDescent="0.2">
      <c r="B5053" s="54"/>
    </row>
    <row r="5054" spans="2:2" x14ac:dyDescent="0.2">
      <c r="B5054" s="54"/>
    </row>
    <row r="5055" spans="2:2" x14ac:dyDescent="0.2">
      <c r="B5055" s="54"/>
    </row>
    <row r="5056" spans="2:2" x14ac:dyDescent="0.2">
      <c r="B5056" s="54"/>
    </row>
    <row r="5057" spans="2:2" x14ac:dyDescent="0.2">
      <c r="B5057" s="54"/>
    </row>
    <row r="5058" spans="2:2" x14ac:dyDescent="0.2">
      <c r="B5058" s="54"/>
    </row>
    <row r="5059" spans="2:2" x14ac:dyDescent="0.2">
      <c r="B5059" s="54"/>
    </row>
    <row r="5060" spans="2:2" x14ac:dyDescent="0.2">
      <c r="B5060" s="54"/>
    </row>
    <row r="5061" spans="2:2" x14ac:dyDescent="0.2">
      <c r="B5061" s="54"/>
    </row>
    <row r="5062" spans="2:2" x14ac:dyDescent="0.2">
      <c r="B5062" s="54"/>
    </row>
    <row r="5063" spans="2:2" x14ac:dyDescent="0.2">
      <c r="B5063" s="54"/>
    </row>
    <row r="5064" spans="2:2" x14ac:dyDescent="0.2">
      <c r="B5064" s="54"/>
    </row>
    <row r="5065" spans="2:2" x14ac:dyDescent="0.2">
      <c r="B5065" s="54"/>
    </row>
    <row r="5066" spans="2:2" x14ac:dyDescent="0.2">
      <c r="B5066" s="54"/>
    </row>
    <row r="5067" spans="2:2" x14ac:dyDescent="0.2">
      <c r="B5067" s="54"/>
    </row>
    <row r="5068" spans="2:2" x14ac:dyDescent="0.2">
      <c r="B5068" s="54"/>
    </row>
    <row r="5069" spans="2:2" x14ac:dyDescent="0.2">
      <c r="B5069" s="54"/>
    </row>
    <row r="5070" spans="2:2" x14ac:dyDescent="0.2">
      <c r="B5070" s="54"/>
    </row>
    <row r="5071" spans="2:2" x14ac:dyDescent="0.2">
      <c r="B5071" s="54"/>
    </row>
    <row r="5072" spans="2:2" x14ac:dyDescent="0.2">
      <c r="B5072" s="54"/>
    </row>
    <row r="5073" spans="2:2" x14ac:dyDescent="0.2">
      <c r="B5073" s="54"/>
    </row>
    <row r="5074" spans="2:2" x14ac:dyDescent="0.2">
      <c r="B5074" s="54"/>
    </row>
    <row r="5075" spans="2:2" x14ac:dyDescent="0.2">
      <c r="B5075" s="54"/>
    </row>
    <row r="5076" spans="2:2" x14ac:dyDescent="0.2">
      <c r="B5076" s="54"/>
    </row>
    <row r="5077" spans="2:2" x14ac:dyDescent="0.2">
      <c r="B5077" s="54"/>
    </row>
    <row r="5078" spans="2:2" x14ac:dyDescent="0.2">
      <c r="B5078" s="54"/>
    </row>
    <row r="5079" spans="2:2" x14ac:dyDescent="0.2">
      <c r="B5079" s="54"/>
    </row>
    <row r="5080" spans="2:2" x14ac:dyDescent="0.2">
      <c r="B5080" s="54"/>
    </row>
    <row r="5081" spans="2:2" x14ac:dyDescent="0.2">
      <c r="B5081" s="54"/>
    </row>
    <row r="5082" spans="2:2" x14ac:dyDescent="0.2">
      <c r="B5082" s="54"/>
    </row>
    <row r="5083" spans="2:2" x14ac:dyDescent="0.2">
      <c r="B5083" s="54"/>
    </row>
    <row r="5084" spans="2:2" x14ac:dyDescent="0.2">
      <c r="B5084" s="54"/>
    </row>
    <row r="5085" spans="2:2" x14ac:dyDescent="0.2">
      <c r="B5085" s="54"/>
    </row>
    <row r="5086" spans="2:2" x14ac:dyDescent="0.2">
      <c r="B5086" s="54"/>
    </row>
    <row r="5087" spans="2:2" x14ac:dyDescent="0.2">
      <c r="B5087" s="54"/>
    </row>
    <row r="5088" spans="2:2" x14ac:dyDescent="0.2">
      <c r="B5088" s="54"/>
    </row>
    <row r="5089" spans="2:2" x14ac:dyDescent="0.2">
      <c r="B5089" s="54"/>
    </row>
    <row r="5090" spans="2:2" x14ac:dyDescent="0.2">
      <c r="B5090" s="54"/>
    </row>
    <row r="5091" spans="2:2" x14ac:dyDescent="0.2">
      <c r="B5091" s="54"/>
    </row>
    <row r="5092" spans="2:2" x14ac:dyDescent="0.2">
      <c r="B5092" s="54"/>
    </row>
    <row r="5093" spans="2:2" x14ac:dyDescent="0.2">
      <c r="B5093" s="54"/>
    </row>
    <row r="5094" spans="2:2" x14ac:dyDescent="0.2">
      <c r="B5094" s="54"/>
    </row>
    <row r="5095" spans="2:2" x14ac:dyDescent="0.2">
      <c r="B5095" s="54"/>
    </row>
    <row r="5096" spans="2:2" x14ac:dyDescent="0.2">
      <c r="B5096" s="54"/>
    </row>
    <row r="5097" spans="2:2" x14ac:dyDescent="0.2">
      <c r="B5097" s="54"/>
    </row>
    <row r="5098" spans="2:2" x14ac:dyDescent="0.2">
      <c r="B5098" s="54"/>
    </row>
    <row r="5099" spans="2:2" x14ac:dyDescent="0.2">
      <c r="B5099" s="54"/>
    </row>
    <row r="5100" spans="2:2" x14ac:dyDescent="0.2">
      <c r="B5100" s="54"/>
    </row>
    <row r="5101" spans="2:2" x14ac:dyDescent="0.2">
      <c r="B5101" s="54"/>
    </row>
    <row r="5102" spans="2:2" x14ac:dyDescent="0.2">
      <c r="B5102" s="54"/>
    </row>
    <row r="5103" spans="2:2" x14ac:dyDescent="0.2">
      <c r="B5103" s="54"/>
    </row>
    <row r="5104" spans="2:2" x14ac:dyDescent="0.2">
      <c r="B5104" s="54"/>
    </row>
    <row r="5105" spans="2:2" x14ac:dyDescent="0.2">
      <c r="B5105" s="54"/>
    </row>
    <row r="5106" spans="2:2" x14ac:dyDescent="0.2">
      <c r="B5106" s="54"/>
    </row>
    <row r="5107" spans="2:2" x14ac:dyDescent="0.2">
      <c r="B5107" s="54"/>
    </row>
    <row r="5108" spans="2:2" x14ac:dyDescent="0.2">
      <c r="B5108" s="54"/>
    </row>
    <row r="5109" spans="2:2" x14ac:dyDescent="0.2">
      <c r="B5109" s="54"/>
    </row>
    <row r="5110" spans="2:2" x14ac:dyDescent="0.2">
      <c r="B5110" s="54"/>
    </row>
    <row r="5111" spans="2:2" x14ac:dyDescent="0.2">
      <c r="B5111" s="54"/>
    </row>
    <row r="5112" spans="2:2" x14ac:dyDescent="0.2">
      <c r="B5112" s="54"/>
    </row>
    <row r="5113" spans="2:2" x14ac:dyDescent="0.2">
      <c r="B5113" s="54"/>
    </row>
    <row r="5114" spans="2:2" x14ac:dyDescent="0.2">
      <c r="B5114" s="54"/>
    </row>
    <row r="5115" spans="2:2" x14ac:dyDescent="0.2">
      <c r="B5115" s="54"/>
    </row>
    <row r="5116" spans="2:2" x14ac:dyDescent="0.2">
      <c r="B5116" s="54"/>
    </row>
    <row r="5117" spans="2:2" x14ac:dyDescent="0.2">
      <c r="B5117" s="54"/>
    </row>
    <row r="5118" spans="2:2" x14ac:dyDescent="0.2">
      <c r="B5118" s="54"/>
    </row>
    <row r="5119" spans="2:2" x14ac:dyDescent="0.2">
      <c r="B5119" s="54"/>
    </row>
    <row r="5120" spans="2:2" x14ac:dyDescent="0.2">
      <c r="B5120" s="54"/>
    </row>
    <row r="5121" spans="2:2" x14ac:dyDescent="0.2">
      <c r="B5121" s="54"/>
    </row>
    <row r="5122" spans="2:2" x14ac:dyDescent="0.2">
      <c r="B5122" s="54"/>
    </row>
    <row r="5123" spans="2:2" x14ac:dyDescent="0.2">
      <c r="B5123" s="54"/>
    </row>
    <row r="5124" spans="2:2" x14ac:dyDescent="0.2">
      <c r="B5124" s="54"/>
    </row>
    <row r="5125" spans="2:2" x14ac:dyDescent="0.2">
      <c r="B5125" s="54"/>
    </row>
    <row r="5126" spans="2:2" x14ac:dyDescent="0.2">
      <c r="B5126" s="54"/>
    </row>
    <row r="5127" spans="2:2" x14ac:dyDescent="0.2">
      <c r="B5127" s="54"/>
    </row>
    <row r="5128" spans="2:2" x14ac:dyDescent="0.2">
      <c r="B5128" s="54"/>
    </row>
    <row r="5129" spans="2:2" x14ac:dyDescent="0.2">
      <c r="B5129" s="54"/>
    </row>
    <row r="5130" spans="2:2" x14ac:dyDescent="0.2">
      <c r="B5130" s="54"/>
    </row>
    <row r="5131" spans="2:2" x14ac:dyDescent="0.2">
      <c r="B5131" s="54"/>
    </row>
    <row r="5132" spans="2:2" x14ac:dyDescent="0.2">
      <c r="B5132" s="54"/>
    </row>
    <row r="5133" spans="2:2" x14ac:dyDescent="0.2">
      <c r="B5133" s="54"/>
    </row>
    <row r="5134" spans="2:2" x14ac:dyDescent="0.2">
      <c r="B5134" s="54"/>
    </row>
    <row r="5135" spans="2:2" x14ac:dyDescent="0.2">
      <c r="B5135" s="54"/>
    </row>
    <row r="5136" spans="2:2" x14ac:dyDescent="0.2">
      <c r="B5136" s="54"/>
    </row>
    <row r="5137" spans="2:2" x14ac:dyDescent="0.2">
      <c r="B5137" s="54"/>
    </row>
    <row r="5138" spans="2:2" x14ac:dyDescent="0.2">
      <c r="B5138" s="54"/>
    </row>
    <row r="5139" spans="2:2" x14ac:dyDescent="0.2">
      <c r="B5139" s="54"/>
    </row>
    <row r="5140" spans="2:2" x14ac:dyDescent="0.2">
      <c r="B5140" s="54"/>
    </row>
    <row r="5141" spans="2:2" x14ac:dyDescent="0.2">
      <c r="B5141" s="54"/>
    </row>
    <row r="5142" spans="2:2" x14ac:dyDescent="0.2">
      <c r="B5142" s="54"/>
    </row>
    <row r="5143" spans="2:2" x14ac:dyDescent="0.2">
      <c r="B5143" s="54"/>
    </row>
    <row r="5144" spans="2:2" x14ac:dyDescent="0.2">
      <c r="B5144" s="54"/>
    </row>
    <row r="5145" spans="2:2" x14ac:dyDescent="0.2">
      <c r="B5145" s="54"/>
    </row>
    <row r="5146" spans="2:2" x14ac:dyDescent="0.2">
      <c r="B5146" s="54"/>
    </row>
    <row r="5147" spans="2:2" x14ac:dyDescent="0.2">
      <c r="B5147" s="54"/>
    </row>
    <row r="5148" spans="2:2" x14ac:dyDescent="0.2">
      <c r="B5148" s="54"/>
    </row>
    <row r="5149" spans="2:2" x14ac:dyDescent="0.2">
      <c r="B5149" s="54"/>
    </row>
    <row r="5150" spans="2:2" x14ac:dyDescent="0.2">
      <c r="B5150" s="54"/>
    </row>
    <row r="5151" spans="2:2" x14ac:dyDescent="0.2">
      <c r="B5151" s="54"/>
    </row>
    <row r="5152" spans="2:2" x14ac:dyDescent="0.2">
      <c r="B5152" s="54"/>
    </row>
    <row r="5153" spans="2:2" x14ac:dyDescent="0.2">
      <c r="B5153" s="54"/>
    </row>
    <row r="5154" spans="2:2" x14ac:dyDescent="0.2">
      <c r="B5154" s="54"/>
    </row>
    <row r="5155" spans="2:2" x14ac:dyDescent="0.2">
      <c r="B5155" s="54"/>
    </row>
    <row r="5156" spans="2:2" x14ac:dyDescent="0.2">
      <c r="B5156" s="54"/>
    </row>
    <row r="5157" spans="2:2" x14ac:dyDescent="0.2">
      <c r="B5157" s="54"/>
    </row>
    <row r="5158" spans="2:2" x14ac:dyDescent="0.2">
      <c r="B5158" s="54"/>
    </row>
    <row r="5159" spans="2:2" x14ac:dyDescent="0.2">
      <c r="B5159" s="54"/>
    </row>
    <row r="5160" spans="2:2" x14ac:dyDescent="0.2">
      <c r="B5160" s="54"/>
    </row>
    <row r="5161" spans="2:2" x14ac:dyDescent="0.2">
      <c r="B5161" s="54"/>
    </row>
    <row r="5162" spans="2:2" x14ac:dyDescent="0.2">
      <c r="B5162" s="54"/>
    </row>
    <row r="5163" spans="2:2" x14ac:dyDescent="0.2">
      <c r="B5163" s="54"/>
    </row>
    <row r="5164" spans="2:2" x14ac:dyDescent="0.2">
      <c r="B5164" s="54"/>
    </row>
    <row r="5165" spans="2:2" x14ac:dyDescent="0.2">
      <c r="B5165" s="54"/>
    </row>
    <row r="5166" spans="2:2" x14ac:dyDescent="0.2">
      <c r="B5166" s="54"/>
    </row>
    <row r="5167" spans="2:2" x14ac:dyDescent="0.2">
      <c r="B5167" s="54"/>
    </row>
    <row r="5168" spans="2:2" x14ac:dyDescent="0.2">
      <c r="B5168" s="54"/>
    </row>
    <row r="5169" spans="2:2" x14ac:dyDescent="0.2">
      <c r="B5169" s="54"/>
    </row>
    <row r="5170" spans="2:2" x14ac:dyDescent="0.2">
      <c r="B5170" s="54"/>
    </row>
    <row r="5171" spans="2:2" x14ac:dyDescent="0.2">
      <c r="B5171" s="54"/>
    </row>
    <row r="5172" spans="2:2" x14ac:dyDescent="0.2">
      <c r="B5172" s="54"/>
    </row>
    <row r="5173" spans="2:2" x14ac:dyDescent="0.2">
      <c r="B5173" s="54"/>
    </row>
    <row r="5174" spans="2:2" x14ac:dyDescent="0.2">
      <c r="B5174" s="54"/>
    </row>
    <row r="5175" spans="2:2" x14ac:dyDescent="0.2">
      <c r="B5175" s="54"/>
    </row>
    <row r="5176" spans="2:2" x14ac:dyDescent="0.2">
      <c r="B5176" s="54"/>
    </row>
    <row r="5177" spans="2:2" x14ac:dyDescent="0.2">
      <c r="B5177" s="54"/>
    </row>
    <row r="5178" spans="2:2" x14ac:dyDescent="0.2">
      <c r="B5178" s="54"/>
    </row>
    <row r="5179" spans="2:2" x14ac:dyDescent="0.2">
      <c r="B5179" s="54"/>
    </row>
    <row r="5180" spans="2:2" x14ac:dyDescent="0.2">
      <c r="B5180" s="54"/>
    </row>
    <row r="5181" spans="2:2" x14ac:dyDescent="0.2">
      <c r="B5181" s="54"/>
    </row>
    <row r="5182" spans="2:2" x14ac:dyDescent="0.2">
      <c r="B5182" s="54"/>
    </row>
    <row r="5183" spans="2:2" x14ac:dyDescent="0.2">
      <c r="B5183" s="54"/>
    </row>
    <row r="5184" spans="2:2" x14ac:dyDescent="0.2">
      <c r="B5184" s="54"/>
    </row>
    <row r="5185" spans="2:2" x14ac:dyDescent="0.2">
      <c r="B5185" s="54"/>
    </row>
    <row r="5186" spans="2:2" x14ac:dyDescent="0.2">
      <c r="B5186" s="54"/>
    </row>
    <row r="5187" spans="2:2" x14ac:dyDescent="0.2">
      <c r="B5187" s="54"/>
    </row>
    <row r="5188" spans="2:2" x14ac:dyDescent="0.2">
      <c r="B5188" s="54"/>
    </row>
    <row r="5189" spans="2:2" x14ac:dyDescent="0.2">
      <c r="B5189" s="54"/>
    </row>
    <row r="5190" spans="2:2" x14ac:dyDescent="0.2">
      <c r="B5190" s="54"/>
    </row>
    <row r="5191" spans="2:2" x14ac:dyDescent="0.2">
      <c r="B5191" s="54"/>
    </row>
    <row r="5192" spans="2:2" x14ac:dyDescent="0.2">
      <c r="B5192" s="54"/>
    </row>
    <row r="5193" spans="2:2" x14ac:dyDescent="0.2">
      <c r="B5193" s="54"/>
    </row>
    <row r="5194" spans="2:2" x14ac:dyDescent="0.2">
      <c r="B5194" s="54"/>
    </row>
    <row r="5195" spans="2:2" x14ac:dyDescent="0.2">
      <c r="B5195" s="54"/>
    </row>
    <row r="5196" spans="2:2" x14ac:dyDescent="0.2">
      <c r="B5196" s="54"/>
    </row>
    <row r="5197" spans="2:2" x14ac:dyDescent="0.2">
      <c r="B5197" s="54"/>
    </row>
    <row r="5198" spans="2:2" x14ac:dyDescent="0.2">
      <c r="B5198" s="54"/>
    </row>
    <row r="5199" spans="2:2" x14ac:dyDescent="0.2">
      <c r="B5199" s="54"/>
    </row>
    <row r="5200" spans="2:2" x14ac:dyDescent="0.2">
      <c r="B5200" s="54"/>
    </row>
    <row r="5201" spans="2:2" x14ac:dyDescent="0.2">
      <c r="B5201" s="54"/>
    </row>
    <row r="5202" spans="2:2" x14ac:dyDescent="0.2">
      <c r="B5202" s="54"/>
    </row>
    <row r="5203" spans="2:2" x14ac:dyDescent="0.2">
      <c r="B5203" s="54"/>
    </row>
    <row r="5204" spans="2:2" x14ac:dyDescent="0.2">
      <c r="B5204" s="54"/>
    </row>
    <row r="5205" spans="2:2" x14ac:dyDescent="0.2">
      <c r="B5205" s="54"/>
    </row>
    <row r="5206" spans="2:2" x14ac:dyDescent="0.2">
      <c r="B5206" s="54"/>
    </row>
    <row r="5207" spans="2:2" x14ac:dyDescent="0.2">
      <c r="B5207" s="54"/>
    </row>
    <row r="5208" spans="2:2" x14ac:dyDescent="0.2">
      <c r="B5208" s="54"/>
    </row>
    <row r="5209" spans="2:2" x14ac:dyDescent="0.2">
      <c r="B5209" s="54"/>
    </row>
    <row r="5210" spans="2:2" x14ac:dyDescent="0.2">
      <c r="B5210" s="54"/>
    </row>
    <row r="5211" spans="2:2" x14ac:dyDescent="0.2">
      <c r="B5211" s="54"/>
    </row>
    <row r="5212" spans="2:2" x14ac:dyDescent="0.2">
      <c r="B5212" s="54"/>
    </row>
    <row r="5213" spans="2:2" x14ac:dyDescent="0.2">
      <c r="B5213" s="54"/>
    </row>
    <row r="5214" spans="2:2" x14ac:dyDescent="0.2">
      <c r="B5214" s="54"/>
    </row>
    <row r="5215" spans="2:2" x14ac:dyDescent="0.2">
      <c r="B5215" s="54"/>
    </row>
    <row r="5216" spans="2:2" x14ac:dyDescent="0.2">
      <c r="B5216" s="54"/>
    </row>
    <row r="5217" spans="2:2" x14ac:dyDescent="0.2">
      <c r="B5217" s="54"/>
    </row>
    <row r="5218" spans="2:2" x14ac:dyDescent="0.2">
      <c r="B5218" s="54"/>
    </row>
    <row r="5219" spans="2:2" x14ac:dyDescent="0.2">
      <c r="B5219" s="54"/>
    </row>
    <row r="5220" spans="2:2" x14ac:dyDescent="0.2">
      <c r="B5220" s="54"/>
    </row>
    <row r="5221" spans="2:2" x14ac:dyDescent="0.2">
      <c r="B5221" s="54"/>
    </row>
    <row r="5222" spans="2:2" x14ac:dyDescent="0.2">
      <c r="B5222" s="54"/>
    </row>
    <row r="5223" spans="2:2" x14ac:dyDescent="0.2">
      <c r="B5223" s="54"/>
    </row>
    <row r="5224" spans="2:2" x14ac:dyDescent="0.2">
      <c r="B5224" s="54"/>
    </row>
    <row r="5225" spans="2:2" x14ac:dyDescent="0.2">
      <c r="B5225" s="54"/>
    </row>
    <row r="5226" spans="2:2" x14ac:dyDescent="0.2">
      <c r="B5226" s="54"/>
    </row>
    <row r="5227" spans="2:2" x14ac:dyDescent="0.2">
      <c r="B5227" s="54"/>
    </row>
    <row r="5228" spans="2:2" x14ac:dyDescent="0.2">
      <c r="B5228" s="54"/>
    </row>
    <row r="5229" spans="2:2" x14ac:dyDescent="0.2">
      <c r="B5229" s="54"/>
    </row>
    <row r="5230" spans="2:2" x14ac:dyDescent="0.2">
      <c r="B5230" s="54"/>
    </row>
    <row r="5231" spans="2:2" x14ac:dyDescent="0.2">
      <c r="B5231" s="54"/>
    </row>
    <row r="5232" spans="2:2" x14ac:dyDescent="0.2">
      <c r="B5232" s="54"/>
    </row>
    <row r="5233" spans="2:2" x14ac:dyDescent="0.2">
      <c r="B5233" s="54"/>
    </row>
    <row r="5234" spans="2:2" x14ac:dyDescent="0.2">
      <c r="B5234" s="54"/>
    </row>
    <row r="5235" spans="2:2" x14ac:dyDescent="0.2">
      <c r="B5235" s="54"/>
    </row>
    <row r="5236" spans="2:2" x14ac:dyDescent="0.2">
      <c r="B5236" s="54"/>
    </row>
    <row r="5237" spans="2:2" x14ac:dyDescent="0.2">
      <c r="B5237" s="54"/>
    </row>
    <row r="5238" spans="2:2" x14ac:dyDescent="0.2">
      <c r="B5238" s="54"/>
    </row>
    <row r="5239" spans="2:2" x14ac:dyDescent="0.2">
      <c r="B5239" s="54"/>
    </row>
    <row r="5240" spans="2:2" x14ac:dyDescent="0.2">
      <c r="B5240" s="54"/>
    </row>
    <row r="5241" spans="2:2" x14ac:dyDescent="0.2">
      <c r="B5241" s="54"/>
    </row>
    <row r="5242" spans="2:2" x14ac:dyDescent="0.2">
      <c r="B5242" s="54"/>
    </row>
    <row r="5243" spans="2:2" x14ac:dyDescent="0.2">
      <c r="B5243" s="54"/>
    </row>
    <row r="5244" spans="2:2" x14ac:dyDescent="0.2">
      <c r="B5244" s="54"/>
    </row>
    <row r="5245" spans="2:2" x14ac:dyDescent="0.2">
      <c r="B5245" s="54"/>
    </row>
    <row r="5246" spans="2:2" x14ac:dyDescent="0.2">
      <c r="B5246" s="54"/>
    </row>
    <row r="5247" spans="2:2" x14ac:dyDescent="0.2">
      <c r="B5247" s="54"/>
    </row>
    <row r="5248" spans="2:2" x14ac:dyDescent="0.2">
      <c r="B5248" s="54"/>
    </row>
    <row r="5249" spans="2:2" x14ac:dyDescent="0.2">
      <c r="B5249" s="54"/>
    </row>
    <row r="5250" spans="2:2" x14ac:dyDescent="0.2">
      <c r="B5250" s="54"/>
    </row>
    <row r="5251" spans="2:2" x14ac:dyDescent="0.2">
      <c r="B5251" s="54"/>
    </row>
    <row r="5252" spans="2:2" x14ac:dyDescent="0.2">
      <c r="B5252" s="54"/>
    </row>
    <row r="5253" spans="2:2" x14ac:dyDescent="0.2">
      <c r="B5253" s="54"/>
    </row>
    <row r="5254" spans="2:2" x14ac:dyDescent="0.2">
      <c r="B5254" s="54"/>
    </row>
    <row r="5255" spans="2:2" x14ac:dyDescent="0.2">
      <c r="B5255" s="54"/>
    </row>
    <row r="5256" spans="2:2" x14ac:dyDescent="0.2">
      <c r="B5256" s="54"/>
    </row>
    <row r="5257" spans="2:2" x14ac:dyDescent="0.2">
      <c r="B5257" s="54"/>
    </row>
    <row r="5258" spans="2:2" x14ac:dyDescent="0.2">
      <c r="B5258" s="54"/>
    </row>
    <row r="5259" spans="2:2" x14ac:dyDescent="0.2">
      <c r="B5259" s="54"/>
    </row>
    <row r="5260" spans="2:2" x14ac:dyDescent="0.2">
      <c r="B5260" s="54"/>
    </row>
    <row r="5261" spans="2:2" x14ac:dyDescent="0.2">
      <c r="B5261" s="54"/>
    </row>
    <row r="5262" spans="2:2" x14ac:dyDescent="0.2">
      <c r="B5262" s="54"/>
    </row>
    <row r="5263" spans="2:2" x14ac:dyDescent="0.2">
      <c r="B5263" s="54"/>
    </row>
    <row r="5264" spans="2:2" x14ac:dyDescent="0.2">
      <c r="B5264" s="54"/>
    </row>
    <row r="5265" spans="2:2" x14ac:dyDescent="0.2">
      <c r="B5265" s="54"/>
    </row>
    <row r="5266" spans="2:2" x14ac:dyDescent="0.2">
      <c r="B5266" s="54"/>
    </row>
    <row r="5267" spans="2:2" x14ac:dyDescent="0.2">
      <c r="B5267" s="54"/>
    </row>
    <row r="5268" spans="2:2" x14ac:dyDescent="0.2">
      <c r="B5268" s="54"/>
    </row>
    <row r="5269" spans="2:2" x14ac:dyDescent="0.2">
      <c r="B5269" s="54"/>
    </row>
    <row r="5270" spans="2:2" x14ac:dyDescent="0.2">
      <c r="B5270" s="54"/>
    </row>
    <row r="5271" spans="2:2" x14ac:dyDescent="0.2">
      <c r="B5271" s="54"/>
    </row>
    <row r="5272" spans="2:2" x14ac:dyDescent="0.2">
      <c r="B5272" s="54"/>
    </row>
    <row r="5273" spans="2:2" x14ac:dyDescent="0.2">
      <c r="B5273" s="54"/>
    </row>
    <row r="5274" spans="2:2" x14ac:dyDescent="0.2">
      <c r="B5274" s="54"/>
    </row>
    <row r="5275" spans="2:2" x14ac:dyDescent="0.2">
      <c r="B5275" s="54"/>
    </row>
    <row r="5276" spans="2:2" x14ac:dyDescent="0.2">
      <c r="B5276" s="54"/>
    </row>
    <row r="5277" spans="2:2" x14ac:dyDescent="0.2">
      <c r="B5277" s="54"/>
    </row>
    <row r="5278" spans="2:2" x14ac:dyDescent="0.2">
      <c r="B5278" s="54"/>
    </row>
    <row r="5279" spans="2:2" x14ac:dyDescent="0.2">
      <c r="B5279" s="54"/>
    </row>
    <row r="5280" spans="2:2" x14ac:dyDescent="0.2">
      <c r="B5280" s="54"/>
    </row>
    <row r="5281" spans="2:2" x14ac:dyDescent="0.2">
      <c r="B5281" s="54"/>
    </row>
    <row r="5282" spans="2:2" x14ac:dyDescent="0.2">
      <c r="B5282" s="54"/>
    </row>
    <row r="5283" spans="2:2" x14ac:dyDescent="0.2">
      <c r="B5283" s="54"/>
    </row>
    <row r="5284" spans="2:2" x14ac:dyDescent="0.2">
      <c r="B5284" s="54"/>
    </row>
    <row r="5285" spans="2:2" x14ac:dyDescent="0.2">
      <c r="B5285" s="54"/>
    </row>
    <row r="5286" spans="2:2" x14ac:dyDescent="0.2">
      <c r="B5286" s="54"/>
    </row>
    <row r="5287" spans="2:2" x14ac:dyDescent="0.2">
      <c r="B5287" s="54"/>
    </row>
    <row r="5288" spans="2:2" x14ac:dyDescent="0.2">
      <c r="B5288" s="54"/>
    </row>
    <row r="5289" spans="2:2" x14ac:dyDescent="0.2">
      <c r="B5289" s="54"/>
    </row>
    <row r="5290" spans="2:2" x14ac:dyDescent="0.2">
      <c r="B5290" s="54"/>
    </row>
    <row r="5291" spans="2:2" x14ac:dyDescent="0.2">
      <c r="B5291" s="54"/>
    </row>
    <row r="5292" spans="2:2" x14ac:dyDescent="0.2">
      <c r="B5292" s="54"/>
    </row>
    <row r="5293" spans="2:2" x14ac:dyDescent="0.2">
      <c r="B5293" s="54"/>
    </row>
    <row r="5294" spans="2:2" x14ac:dyDescent="0.2">
      <c r="B5294" s="54"/>
    </row>
    <row r="5295" spans="2:2" x14ac:dyDescent="0.2">
      <c r="B5295" s="54"/>
    </row>
    <row r="5296" spans="2:2" x14ac:dyDescent="0.2">
      <c r="B5296" s="54"/>
    </row>
    <row r="5297" spans="2:2" x14ac:dyDescent="0.2">
      <c r="B5297" s="54"/>
    </row>
    <row r="5298" spans="2:2" x14ac:dyDescent="0.2">
      <c r="B5298" s="54"/>
    </row>
    <row r="5299" spans="2:2" x14ac:dyDescent="0.2">
      <c r="B5299" s="54"/>
    </row>
    <row r="5300" spans="2:2" x14ac:dyDescent="0.2">
      <c r="B5300" s="54"/>
    </row>
    <row r="5301" spans="2:2" x14ac:dyDescent="0.2">
      <c r="B5301" s="54"/>
    </row>
    <row r="5302" spans="2:2" x14ac:dyDescent="0.2">
      <c r="B5302" s="54"/>
    </row>
    <row r="5303" spans="2:2" x14ac:dyDescent="0.2">
      <c r="B5303" s="54"/>
    </row>
    <row r="5304" spans="2:2" x14ac:dyDescent="0.2">
      <c r="B5304" s="54"/>
    </row>
    <row r="5305" spans="2:2" x14ac:dyDescent="0.2">
      <c r="B5305" s="54"/>
    </row>
    <row r="5306" spans="2:2" x14ac:dyDescent="0.2">
      <c r="B5306" s="54"/>
    </row>
    <row r="5307" spans="2:2" x14ac:dyDescent="0.2">
      <c r="B5307" s="54"/>
    </row>
    <row r="5308" spans="2:2" x14ac:dyDescent="0.2">
      <c r="B5308" s="54"/>
    </row>
    <row r="5309" spans="2:2" x14ac:dyDescent="0.2">
      <c r="B5309" s="54"/>
    </row>
    <row r="5310" spans="2:2" x14ac:dyDescent="0.2">
      <c r="B5310" s="54"/>
    </row>
    <row r="5311" spans="2:2" x14ac:dyDescent="0.2">
      <c r="B5311" s="54"/>
    </row>
    <row r="5312" spans="2:2" x14ac:dyDescent="0.2">
      <c r="B5312" s="54"/>
    </row>
    <row r="5313" spans="2:2" x14ac:dyDescent="0.2">
      <c r="B5313" s="54"/>
    </row>
    <row r="5314" spans="2:2" x14ac:dyDescent="0.2">
      <c r="B5314" s="54"/>
    </row>
    <row r="5315" spans="2:2" x14ac:dyDescent="0.2">
      <c r="B5315" s="54"/>
    </row>
    <row r="5316" spans="2:2" x14ac:dyDescent="0.2">
      <c r="B5316" s="54"/>
    </row>
    <row r="5317" spans="2:2" x14ac:dyDescent="0.2">
      <c r="B5317" s="54"/>
    </row>
    <row r="5318" spans="2:2" x14ac:dyDescent="0.2">
      <c r="B5318" s="54"/>
    </row>
    <row r="5319" spans="2:2" x14ac:dyDescent="0.2">
      <c r="B5319" s="54"/>
    </row>
    <row r="5320" spans="2:2" x14ac:dyDescent="0.2">
      <c r="B5320" s="54"/>
    </row>
    <row r="5321" spans="2:2" x14ac:dyDescent="0.2">
      <c r="B5321" s="54"/>
    </row>
    <row r="5322" spans="2:2" x14ac:dyDescent="0.2">
      <c r="B5322" s="54"/>
    </row>
    <row r="5323" spans="2:2" x14ac:dyDescent="0.2">
      <c r="B5323" s="54"/>
    </row>
    <row r="5324" spans="2:2" x14ac:dyDescent="0.2">
      <c r="B5324" s="54"/>
    </row>
    <row r="5325" spans="2:2" x14ac:dyDescent="0.2">
      <c r="B5325" s="54"/>
    </row>
    <row r="5326" spans="2:2" x14ac:dyDescent="0.2">
      <c r="B5326" s="54"/>
    </row>
    <row r="5327" spans="2:2" x14ac:dyDescent="0.2">
      <c r="B5327" s="54"/>
    </row>
    <row r="5328" spans="2:2" x14ac:dyDescent="0.2">
      <c r="B5328" s="54"/>
    </row>
    <row r="5329" spans="2:2" x14ac:dyDescent="0.2">
      <c r="B5329" s="54"/>
    </row>
    <row r="5330" spans="2:2" x14ac:dyDescent="0.2">
      <c r="B5330" s="54"/>
    </row>
    <row r="5331" spans="2:2" x14ac:dyDescent="0.2">
      <c r="B5331" s="54"/>
    </row>
    <row r="5332" spans="2:2" x14ac:dyDescent="0.2">
      <c r="B5332" s="54"/>
    </row>
    <row r="5333" spans="2:2" x14ac:dyDescent="0.2">
      <c r="B5333" s="54"/>
    </row>
    <row r="5334" spans="2:2" x14ac:dyDescent="0.2">
      <c r="B5334" s="54"/>
    </row>
    <row r="5335" spans="2:2" x14ac:dyDescent="0.2">
      <c r="B5335" s="54"/>
    </row>
    <row r="5336" spans="2:2" x14ac:dyDescent="0.2">
      <c r="B5336" s="54"/>
    </row>
    <row r="5337" spans="2:2" x14ac:dyDescent="0.2">
      <c r="B5337" s="54"/>
    </row>
    <row r="5338" spans="2:2" x14ac:dyDescent="0.2">
      <c r="B5338" s="54"/>
    </row>
    <row r="5339" spans="2:2" x14ac:dyDescent="0.2">
      <c r="B5339" s="54"/>
    </row>
    <row r="5340" spans="2:2" x14ac:dyDescent="0.2">
      <c r="B5340" s="54"/>
    </row>
    <row r="5341" spans="2:2" x14ac:dyDescent="0.2">
      <c r="B5341" s="54"/>
    </row>
    <row r="5342" spans="2:2" x14ac:dyDescent="0.2">
      <c r="B5342" s="54"/>
    </row>
    <row r="5343" spans="2:2" x14ac:dyDescent="0.2">
      <c r="B5343" s="54"/>
    </row>
    <row r="5344" spans="2:2" x14ac:dyDescent="0.2">
      <c r="B5344" s="54"/>
    </row>
    <row r="5345" spans="2:2" x14ac:dyDescent="0.2">
      <c r="B5345" s="54"/>
    </row>
    <row r="5346" spans="2:2" x14ac:dyDescent="0.2">
      <c r="B5346" s="54"/>
    </row>
    <row r="5347" spans="2:2" x14ac:dyDescent="0.2">
      <c r="B5347" s="54"/>
    </row>
    <row r="5348" spans="2:2" x14ac:dyDescent="0.2">
      <c r="B5348" s="54"/>
    </row>
    <row r="5349" spans="2:2" x14ac:dyDescent="0.2">
      <c r="B5349" s="54"/>
    </row>
    <row r="5350" spans="2:2" x14ac:dyDescent="0.2">
      <c r="B5350" s="54"/>
    </row>
    <row r="5351" spans="2:2" x14ac:dyDescent="0.2">
      <c r="B5351" s="54"/>
    </row>
    <row r="5352" spans="2:2" x14ac:dyDescent="0.2">
      <c r="B5352" s="54"/>
    </row>
    <row r="5353" spans="2:2" x14ac:dyDescent="0.2">
      <c r="B5353" s="54"/>
    </row>
    <row r="5354" spans="2:2" x14ac:dyDescent="0.2">
      <c r="B5354" s="54"/>
    </row>
    <row r="5355" spans="2:2" x14ac:dyDescent="0.2">
      <c r="B5355" s="54"/>
    </row>
    <row r="5356" spans="2:2" x14ac:dyDescent="0.2">
      <c r="B5356" s="54"/>
    </row>
    <row r="5357" spans="2:2" x14ac:dyDescent="0.2">
      <c r="B5357" s="54"/>
    </row>
    <row r="5358" spans="2:2" x14ac:dyDescent="0.2">
      <c r="B5358" s="54"/>
    </row>
    <row r="5359" spans="2:2" x14ac:dyDescent="0.2">
      <c r="B5359" s="54"/>
    </row>
    <row r="5360" spans="2:2" x14ac:dyDescent="0.2">
      <c r="B5360" s="54"/>
    </row>
    <row r="5361" spans="2:2" x14ac:dyDescent="0.2">
      <c r="B5361" s="54"/>
    </row>
    <row r="5362" spans="2:2" x14ac:dyDescent="0.2">
      <c r="B5362" s="54"/>
    </row>
    <row r="5363" spans="2:2" x14ac:dyDescent="0.2">
      <c r="B5363" s="54"/>
    </row>
    <row r="5364" spans="2:2" x14ac:dyDescent="0.2">
      <c r="B5364" s="54"/>
    </row>
    <row r="5365" spans="2:2" x14ac:dyDescent="0.2">
      <c r="B5365" s="54"/>
    </row>
    <row r="5366" spans="2:2" x14ac:dyDescent="0.2">
      <c r="B5366" s="54"/>
    </row>
    <row r="5367" spans="2:2" x14ac:dyDescent="0.2">
      <c r="B5367" s="54"/>
    </row>
    <row r="5368" spans="2:2" x14ac:dyDescent="0.2">
      <c r="B5368" s="54"/>
    </row>
    <row r="5369" spans="2:2" x14ac:dyDescent="0.2">
      <c r="B5369" s="54"/>
    </row>
    <row r="5370" spans="2:2" x14ac:dyDescent="0.2">
      <c r="B5370" s="54"/>
    </row>
    <row r="5371" spans="2:2" x14ac:dyDescent="0.2">
      <c r="B5371" s="54"/>
    </row>
    <row r="5372" spans="2:2" x14ac:dyDescent="0.2">
      <c r="B5372" s="54"/>
    </row>
    <row r="5373" spans="2:2" x14ac:dyDescent="0.2">
      <c r="B5373" s="54"/>
    </row>
    <row r="5374" spans="2:2" x14ac:dyDescent="0.2">
      <c r="B5374" s="54"/>
    </row>
    <row r="5375" spans="2:2" x14ac:dyDescent="0.2">
      <c r="B5375" s="54"/>
    </row>
    <row r="5376" spans="2:2" x14ac:dyDescent="0.2">
      <c r="B5376" s="54"/>
    </row>
    <row r="5377" spans="2:2" x14ac:dyDescent="0.2">
      <c r="B5377" s="54"/>
    </row>
    <row r="5378" spans="2:2" x14ac:dyDescent="0.2">
      <c r="B5378" s="54"/>
    </row>
    <row r="5379" spans="2:2" x14ac:dyDescent="0.2">
      <c r="B5379" s="54"/>
    </row>
    <row r="5380" spans="2:2" x14ac:dyDescent="0.2">
      <c r="B5380" s="54"/>
    </row>
    <row r="5381" spans="2:2" x14ac:dyDescent="0.2">
      <c r="B5381" s="54"/>
    </row>
    <row r="5382" spans="2:2" x14ac:dyDescent="0.2">
      <c r="B5382" s="54"/>
    </row>
    <row r="5383" spans="2:2" x14ac:dyDescent="0.2">
      <c r="B5383" s="54"/>
    </row>
    <row r="5384" spans="2:2" x14ac:dyDescent="0.2">
      <c r="B5384" s="54"/>
    </row>
    <row r="5385" spans="2:2" x14ac:dyDescent="0.2">
      <c r="B5385" s="54"/>
    </row>
    <row r="5386" spans="2:2" x14ac:dyDescent="0.2">
      <c r="B5386" s="54"/>
    </row>
    <row r="5387" spans="2:2" x14ac:dyDescent="0.2">
      <c r="B5387" s="54"/>
    </row>
    <row r="5388" spans="2:2" x14ac:dyDescent="0.2">
      <c r="B5388" s="54"/>
    </row>
    <row r="5389" spans="2:2" x14ac:dyDescent="0.2">
      <c r="B5389" s="54"/>
    </row>
    <row r="5390" spans="2:2" x14ac:dyDescent="0.2">
      <c r="B5390" s="54"/>
    </row>
    <row r="5391" spans="2:2" x14ac:dyDescent="0.2">
      <c r="B5391" s="54"/>
    </row>
    <row r="5392" spans="2:2" x14ac:dyDescent="0.2">
      <c r="B5392" s="54"/>
    </row>
    <row r="5393" spans="2:2" x14ac:dyDescent="0.2">
      <c r="B5393" s="54"/>
    </row>
    <row r="5394" spans="2:2" x14ac:dyDescent="0.2">
      <c r="B5394" s="54"/>
    </row>
    <row r="5395" spans="2:2" x14ac:dyDescent="0.2">
      <c r="B5395" s="54"/>
    </row>
    <row r="5396" spans="2:2" x14ac:dyDescent="0.2">
      <c r="B5396" s="54"/>
    </row>
    <row r="5397" spans="2:2" x14ac:dyDescent="0.2">
      <c r="B5397" s="54"/>
    </row>
    <row r="5398" spans="2:2" x14ac:dyDescent="0.2">
      <c r="B5398" s="54"/>
    </row>
    <row r="5399" spans="2:2" x14ac:dyDescent="0.2">
      <c r="B5399" s="54"/>
    </row>
    <row r="5400" spans="2:2" x14ac:dyDescent="0.2">
      <c r="B5400" s="54"/>
    </row>
    <row r="5401" spans="2:2" x14ac:dyDescent="0.2">
      <c r="B5401" s="54"/>
    </row>
    <row r="5402" spans="2:2" x14ac:dyDescent="0.2">
      <c r="B5402" s="54"/>
    </row>
    <row r="5403" spans="2:2" x14ac:dyDescent="0.2">
      <c r="B5403" s="54"/>
    </row>
    <row r="5404" spans="2:2" x14ac:dyDescent="0.2">
      <c r="B5404" s="54"/>
    </row>
    <row r="5405" spans="2:2" x14ac:dyDescent="0.2">
      <c r="B5405" s="54"/>
    </row>
    <row r="5406" spans="2:2" x14ac:dyDescent="0.2">
      <c r="B5406" s="54"/>
    </row>
    <row r="5407" spans="2:2" x14ac:dyDescent="0.2">
      <c r="B5407" s="54"/>
    </row>
    <row r="5408" spans="2:2" x14ac:dyDescent="0.2">
      <c r="B5408" s="54"/>
    </row>
    <row r="5409" spans="2:2" x14ac:dyDescent="0.2">
      <c r="B5409" s="54"/>
    </row>
    <row r="5410" spans="2:2" x14ac:dyDescent="0.2">
      <c r="B5410" s="54"/>
    </row>
    <row r="5411" spans="2:2" x14ac:dyDescent="0.2">
      <c r="B5411" s="54"/>
    </row>
    <row r="5412" spans="2:2" x14ac:dyDescent="0.2">
      <c r="B5412" s="54"/>
    </row>
    <row r="5413" spans="2:2" x14ac:dyDescent="0.2">
      <c r="B5413" s="54"/>
    </row>
    <row r="5414" spans="2:2" x14ac:dyDescent="0.2">
      <c r="B5414" s="54"/>
    </row>
    <row r="5415" spans="2:2" x14ac:dyDescent="0.2">
      <c r="B5415" s="54"/>
    </row>
    <row r="5416" spans="2:2" x14ac:dyDescent="0.2">
      <c r="B5416" s="54"/>
    </row>
    <row r="5417" spans="2:2" x14ac:dyDescent="0.2">
      <c r="B5417" s="54"/>
    </row>
    <row r="5418" spans="2:2" x14ac:dyDescent="0.2">
      <c r="B5418" s="54"/>
    </row>
    <row r="5419" spans="2:2" x14ac:dyDescent="0.2">
      <c r="B5419" s="54"/>
    </row>
    <row r="5420" spans="2:2" x14ac:dyDescent="0.2">
      <c r="B5420" s="54"/>
    </row>
    <row r="5421" spans="2:2" x14ac:dyDescent="0.2">
      <c r="B5421" s="54"/>
    </row>
    <row r="5422" spans="2:2" x14ac:dyDescent="0.2">
      <c r="B5422" s="54"/>
    </row>
    <row r="5423" spans="2:2" x14ac:dyDescent="0.2">
      <c r="B5423" s="54"/>
    </row>
    <row r="5424" spans="2:2" x14ac:dyDescent="0.2">
      <c r="B5424" s="54"/>
    </row>
    <row r="5425" spans="2:2" x14ac:dyDescent="0.2">
      <c r="B5425" s="54"/>
    </row>
    <row r="5426" spans="2:2" x14ac:dyDescent="0.2">
      <c r="B5426" s="54"/>
    </row>
    <row r="5427" spans="2:2" x14ac:dyDescent="0.2">
      <c r="B5427" s="54"/>
    </row>
    <row r="5428" spans="2:2" x14ac:dyDescent="0.2">
      <c r="B5428" s="54"/>
    </row>
    <row r="5429" spans="2:2" x14ac:dyDescent="0.2">
      <c r="B5429" s="54"/>
    </row>
    <row r="5430" spans="2:2" x14ac:dyDescent="0.2">
      <c r="B5430" s="54"/>
    </row>
    <row r="5431" spans="2:2" x14ac:dyDescent="0.2">
      <c r="B5431" s="54"/>
    </row>
    <row r="5432" spans="2:2" x14ac:dyDescent="0.2">
      <c r="B5432" s="54"/>
    </row>
    <row r="5433" spans="2:2" x14ac:dyDescent="0.2">
      <c r="B5433" s="54"/>
    </row>
    <row r="5434" spans="2:2" x14ac:dyDescent="0.2">
      <c r="B5434" s="54"/>
    </row>
    <row r="5435" spans="2:2" x14ac:dyDescent="0.2">
      <c r="B5435" s="54"/>
    </row>
    <row r="5436" spans="2:2" x14ac:dyDescent="0.2">
      <c r="B5436" s="54"/>
    </row>
    <row r="5437" spans="2:2" x14ac:dyDescent="0.2">
      <c r="B5437" s="54"/>
    </row>
    <row r="5438" spans="2:2" x14ac:dyDescent="0.2">
      <c r="B5438" s="54"/>
    </row>
    <row r="5439" spans="2:2" x14ac:dyDescent="0.2">
      <c r="B5439" s="54"/>
    </row>
    <row r="5440" spans="2:2" x14ac:dyDescent="0.2">
      <c r="B5440" s="54"/>
    </row>
    <row r="5441" spans="2:2" x14ac:dyDescent="0.2">
      <c r="B5441" s="54"/>
    </row>
    <row r="5442" spans="2:2" x14ac:dyDescent="0.2">
      <c r="B5442" s="54"/>
    </row>
    <row r="5443" spans="2:2" x14ac:dyDescent="0.2">
      <c r="B5443" s="54"/>
    </row>
    <row r="5444" spans="2:2" x14ac:dyDescent="0.2">
      <c r="B5444" s="54"/>
    </row>
    <row r="5445" spans="2:2" x14ac:dyDescent="0.2">
      <c r="B5445" s="54"/>
    </row>
    <row r="5446" spans="2:2" x14ac:dyDescent="0.2">
      <c r="B5446" s="54"/>
    </row>
    <row r="5447" spans="2:2" x14ac:dyDescent="0.2">
      <c r="B5447" s="54"/>
    </row>
    <row r="5448" spans="2:2" x14ac:dyDescent="0.2">
      <c r="B5448" s="54"/>
    </row>
    <row r="5449" spans="2:2" x14ac:dyDescent="0.2">
      <c r="B5449" s="54"/>
    </row>
    <row r="5450" spans="2:2" x14ac:dyDescent="0.2">
      <c r="B5450" s="54"/>
    </row>
    <row r="5451" spans="2:2" x14ac:dyDescent="0.2">
      <c r="B5451" s="54"/>
    </row>
    <row r="5452" spans="2:2" x14ac:dyDescent="0.2">
      <c r="B5452" s="54"/>
    </row>
    <row r="5453" spans="2:2" x14ac:dyDescent="0.2">
      <c r="B5453" s="54"/>
    </row>
    <row r="5454" spans="2:2" x14ac:dyDescent="0.2">
      <c r="B5454" s="54"/>
    </row>
    <row r="5455" spans="2:2" x14ac:dyDescent="0.2">
      <c r="B5455" s="54"/>
    </row>
    <row r="5456" spans="2:2" x14ac:dyDescent="0.2">
      <c r="B5456" s="54"/>
    </row>
    <row r="5457" spans="2:2" x14ac:dyDescent="0.2">
      <c r="B5457" s="54"/>
    </row>
    <row r="5458" spans="2:2" x14ac:dyDescent="0.2">
      <c r="B5458" s="54"/>
    </row>
    <row r="5459" spans="2:2" x14ac:dyDescent="0.2">
      <c r="B5459" s="54"/>
    </row>
    <row r="5460" spans="2:2" x14ac:dyDescent="0.2">
      <c r="B5460" s="54"/>
    </row>
    <row r="5461" spans="2:2" x14ac:dyDescent="0.2">
      <c r="B5461" s="54"/>
    </row>
    <row r="5462" spans="2:2" x14ac:dyDescent="0.2">
      <c r="B5462" s="54"/>
    </row>
    <row r="5463" spans="2:2" x14ac:dyDescent="0.2">
      <c r="B5463" s="54"/>
    </row>
    <row r="5464" spans="2:2" x14ac:dyDescent="0.2">
      <c r="B5464" s="54"/>
    </row>
    <row r="5465" spans="2:2" x14ac:dyDescent="0.2">
      <c r="B5465" s="54"/>
    </row>
    <row r="5466" spans="2:2" x14ac:dyDescent="0.2">
      <c r="B5466" s="54"/>
    </row>
    <row r="5467" spans="2:2" x14ac:dyDescent="0.2">
      <c r="B5467" s="54"/>
    </row>
    <row r="5468" spans="2:2" x14ac:dyDescent="0.2">
      <c r="B5468" s="54"/>
    </row>
    <row r="5469" spans="2:2" x14ac:dyDescent="0.2">
      <c r="B5469" s="54"/>
    </row>
    <row r="5470" spans="2:2" x14ac:dyDescent="0.2">
      <c r="B5470" s="54"/>
    </row>
    <row r="5471" spans="2:2" x14ac:dyDescent="0.2">
      <c r="B5471" s="54"/>
    </row>
    <row r="5472" spans="2:2" x14ac:dyDescent="0.2">
      <c r="B5472" s="54"/>
    </row>
    <row r="5473" spans="2:2" x14ac:dyDescent="0.2">
      <c r="B5473" s="54"/>
    </row>
    <row r="5474" spans="2:2" x14ac:dyDescent="0.2">
      <c r="B5474" s="54"/>
    </row>
    <row r="5475" spans="2:2" x14ac:dyDescent="0.2">
      <c r="B5475" s="54"/>
    </row>
    <row r="5476" spans="2:2" x14ac:dyDescent="0.2">
      <c r="B5476" s="54"/>
    </row>
    <row r="5477" spans="2:2" x14ac:dyDescent="0.2">
      <c r="B5477" s="54"/>
    </row>
    <row r="5478" spans="2:2" x14ac:dyDescent="0.2">
      <c r="B5478" s="54"/>
    </row>
    <row r="5479" spans="2:2" x14ac:dyDescent="0.2">
      <c r="B5479" s="54"/>
    </row>
    <row r="5480" spans="2:2" x14ac:dyDescent="0.2">
      <c r="B5480" s="54"/>
    </row>
    <row r="5481" spans="2:2" x14ac:dyDescent="0.2">
      <c r="B5481" s="54"/>
    </row>
    <row r="5482" spans="2:2" x14ac:dyDescent="0.2">
      <c r="B5482" s="54"/>
    </row>
    <row r="5483" spans="2:2" x14ac:dyDescent="0.2">
      <c r="B5483" s="54"/>
    </row>
    <row r="5484" spans="2:2" x14ac:dyDescent="0.2">
      <c r="B5484" s="54"/>
    </row>
    <row r="5485" spans="2:2" x14ac:dyDescent="0.2">
      <c r="B5485" s="54"/>
    </row>
    <row r="5486" spans="2:2" x14ac:dyDescent="0.2">
      <c r="B5486" s="54"/>
    </row>
    <row r="5487" spans="2:2" x14ac:dyDescent="0.2">
      <c r="B5487" s="54"/>
    </row>
    <row r="5488" spans="2:2" x14ac:dyDescent="0.2">
      <c r="B5488" s="54"/>
    </row>
    <row r="5489" spans="2:2" x14ac:dyDescent="0.2">
      <c r="B5489" s="54"/>
    </row>
    <row r="5490" spans="2:2" x14ac:dyDescent="0.2">
      <c r="B5490" s="54"/>
    </row>
    <row r="5491" spans="2:2" x14ac:dyDescent="0.2">
      <c r="B5491" s="54"/>
    </row>
    <row r="5492" spans="2:2" x14ac:dyDescent="0.2">
      <c r="B5492" s="54"/>
    </row>
    <row r="5493" spans="2:2" x14ac:dyDescent="0.2">
      <c r="B5493" s="54"/>
    </row>
    <row r="5494" spans="2:2" x14ac:dyDescent="0.2">
      <c r="B5494" s="54"/>
    </row>
    <row r="5495" spans="2:2" x14ac:dyDescent="0.2">
      <c r="B5495" s="54"/>
    </row>
    <row r="5496" spans="2:2" x14ac:dyDescent="0.2">
      <c r="B5496" s="54"/>
    </row>
    <row r="5497" spans="2:2" x14ac:dyDescent="0.2">
      <c r="B5497" s="54"/>
    </row>
    <row r="5498" spans="2:2" x14ac:dyDescent="0.2">
      <c r="B5498" s="54"/>
    </row>
    <row r="5499" spans="2:2" x14ac:dyDescent="0.2">
      <c r="B5499" s="54"/>
    </row>
    <row r="5500" spans="2:2" x14ac:dyDescent="0.2">
      <c r="B5500" s="54"/>
    </row>
    <row r="5501" spans="2:2" x14ac:dyDescent="0.2">
      <c r="B5501" s="54"/>
    </row>
    <row r="5502" spans="2:2" x14ac:dyDescent="0.2">
      <c r="B5502" s="54"/>
    </row>
    <row r="5503" spans="2:2" x14ac:dyDescent="0.2">
      <c r="B5503" s="54"/>
    </row>
    <row r="5504" spans="2:2" x14ac:dyDescent="0.2">
      <c r="B5504" s="54"/>
    </row>
    <row r="5505" spans="2:2" x14ac:dyDescent="0.2">
      <c r="B5505" s="54"/>
    </row>
    <row r="5506" spans="2:2" x14ac:dyDescent="0.2">
      <c r="B5506" s="54"/>
    </row>
    <row r="5507" spans="2:2" x14ac:dyDescent="0.2">
      <c r="B5507" s="54"/>
    </row>
    <row r="5508" spans="2:2" x14ac:dyDescent="0.2">
      <c r="B5508" s="54"/>
    </row>
    <row r="5509" spans="2:2" x14ac:dyDescent="0.2">
      <c r="B5509" s="54"/>
    </row>
    <row r="5510" spans="2:2" x14ac:dyDescent="0.2">
      <c r="B5510" s="54"/>
    </row>
    <row r="5511" spans="2:2" x14ac:dyDescent="0.2">
      <c r="B5511" s="54"/>
    </row>
    <row r="5512" spans="2:2" x14ac:dyDescent="0.2">
      <c r="B5512" s="54"/>
    </row>
    <row r="5513" spans="2:2" x14ac:dyDescent="0.2">
      <c r="B5513" s="54"/>
    </row>
    <row r="5514" spans="2:2" x14ac:dyDescent="0.2">
      <c r="B5514" s="54"/>
    </row>
    <row r="5515" spans="2:2" x14ac:dyDescent="0.2">
      <c r="B5515" s="54"/>
    </row>
    <row r="5516" spans="2:2" x14ac:dyDescent="0.2">
      <c r="B5516" s="54"/>
    </row>
    <row r="5517" spans="2:2" x14ac:dyDescent="0.2">
      <c r="B5517" s="54"/>
    </row>
    <row r="5518" spans="2:2" x14ac:dyDescent="0.2">
      <c r="B5518" s="54"/>
    </row>
    <row r="5519" spans="2:2" x14ac:dyDescent="0.2">
      <c r="B5519" s="54"/>
    </row>
    <row r="5520" spans="2:2" x14ac:dyDescent="0.2">
      <c r="B5520" s="54"/>
    </row>
    <row r="5521" spans="2:2" x14ac:dyDescent="0.2">
      <c r="B5521" s="54"/>
    </row>
    <row r="5522" spans="2:2" x14ac:dyDescent="0.2">
      <c r="B5522" s="54"/>
    </row>
    <row r="5523" spans="2:2" x14ac:dyDescent="0.2">
      <c r="B5523" s="54"/>
    </row>
    <row r="5524" spans="2:2" x14ac:dyDescent="0.2">
      <c r="B5524" s="54"/>
    </row>
    <row r="5525" spans="2:2" x14ac:dyDescent="0.2">
      <c r="B5525" s="54"/>
    </row>
    <row r="5526" spans="2:2" x14ac:dyDescent="0.2">
      <c r="B5526" s="54"/>
    </row>
    <row r="5527" spans="2:2" x14ac:dyDescent="0.2">
      <c r="B5527" s="54"/>
    </row>
    <row r="5528" spans="2:2" x14ac:dyDescent="0.2">
      <c r="B5528" s="54"/>
    </row>
    <row r="5529" spans="2:2" x14ac:dyDescent="0.2">
      <c r="B5529" s="54"/>
    </row>
    <row r="5530" spans="2:2" x14ac:dyDescent="0.2">
      <c r="B5530" s="54"/>
    </row>
    <row r="5531" spans="2:2" x14ac:dyDescent="0.2">
      <c r="B5531" s="54"/>
    </row>
    <row r="5532" spans="2:2" x14ac:dyDescent="0.2">
      <c r="B5532" s="54"/>
    </row>
    <row r="5533" spans="2:2" x14ac:dyDescent="0.2">
      <c r="B5533" s="54"/>
    </row>
    <row r="5534" spans="2:2" x14ac:dyDescent="0.2">
      <c r="B5534" s="54"/>
    </row>
    <row r="5535" spans="2:2" x14ac:dyDescent="0.2">
      <c r="B5535" s="54"/>
    </row>
    <row r="5536" spans="2:2" x14ac:dyDescent="0.2">
      <c r="B5536" s="54"/>
    </row>
    <row r="5537" spans="2:2" x14ac:dyDescent="0.2">
      <c r="B5537" s="54"/>
    </row>
    <row r="5538" spans="2:2" x14ac:dyDescent="0.2">
      <c r="B5538" s="54"/>
    </row>
    <row r="5539" spans="2:2" x14ac:dyDescent="0.2">
      <c r="B5539" s="54"/>
    </row>
    <row r="5540" spans="2:2" x14ac:dyDescent="0.2">
      <c r="B5540" s="54"/>
    </row>
    <row r="5541" spans="2:2" x14ac:dyDescent="0.2">
      <c r="B5541" s="54"/>
    </row>
    <row r="5542" spans="2:2" x14ac:dyDescent="0.2">
      <c r="B5542" s="54"/>
    </row>
    <row r="5543" spans="2:2" x14ac:dyDescent="0.2">
      <c r="B5543" s="54"/>
    </row>
    <row r="5544" spans="2:2" x14ac:dyDescent="0.2">
      <c r="B5544" s="54"/>
    </row>
    <row r="5545" spans="2:2" x14ac:dyDescent="0.2">
      <c r="B5545" s="54"/>
    </row>
    <row r="5546" spans="2:2" x14ac:dyDescent="0.2">
      <c r="B5546" s="54"/>
    </row>
    <row r="5547" spans="2:2" x14ac:dyDescent="0.2">
      <c r="B5547" s="54"/>
    </row>
    <row r="5548" spans="2:2" x14ac:dyDescent="0.2">
      <c r="B5548" s="54"/>
    </row>
    <row r="5549" spans="2:2" x14ac:dyDescent="0.2">
      <c r="B5549" s="54"/>
    </row>
    <row r="5550" spans="2:2" x14ac:dyDescent="0.2">
      <c r="B5550" s="54"/>
    </row>
    <row r="5551" spans="2:2" x14ac:dyDescent="0.2">
      <c r="B5551" s="54"/>
    </row>
    <row r="5552" spans="2:2" x14ac:dyDescent="0.2">
      <c r="B5552" s="54"/>
    </row>
    <row r="5553" spans="2:2" x14ac:dyDescent="0.2">
      <c r="B5553" s="54"/>
    </row>
    <row r="5554" spans="2:2" x14ac:dyDescent="0.2">
      <c r="B5554" s="54"/>
    </row>
    <row r="5555" spans="2:2" x14ac:dyDescent="0.2">
      <c r="B5555" s="54"/>
    </row>
    <row r="5556" spans="2:2" x14ac:dyDescent="0.2">
      <c r="B5556" s="54"/>
    </row>
    <row r="5557" spans="2:2" x14ac:dyDescent="0.2">
      <c r="B5557" s="54"/>
    </row>
    <row r="5558" spans="2:2" x14ac:dyDescent="0.2">
      <c r="B5558" s="54"/>
    </row>
    <row r="5559" spans="2:2" x14ac:dyDescent="0.2">
      <c r="B5559" s="54"/>
    </row>
    <row r="5560" spans="2:2" x14ac:dyDescent="0.2">
      <c r="B5560" s="54"/>
    </row>
    <row r="5561" spans="2:2" x14ac:dyDescent="0.2">
      <c r="B5561" s="54"/>
    </row>
    <row r="5562" spans="2:2" x14ac:dyDescent="0.2">
      <c r="B5562" s="54"/>
    </row>
    <row r="5563" spans="2:2" x14ac:dyDescent="0.2">
      <c r="B5563" s="54"/>
    </row>
    <row r="5564" spans="2:2" x14ac:dyDescent="0.2">
      <c r="B5564" s="54"/>
    </row>
    <row r="5565" spans="2:2" x14ac:dyDescent="0.2">
      <c r="B5565" s="54"/>
    </row>
    <row r="5566" spans="2:2" x14ac:dyDescent="0.2">
      <c r="B5566" s="54"/>
    </row>
    <row r="5567" spans="2:2" x14ac:dyDescent="0.2">
      <c r="B5567" s="54"/>
    </row>
    <row r="5568" spans="2:2" x14ac:dyDescent="0.2">
      <c r="B5568" s="54"/>
    </row>
    <row r="5569" spans="2:2" x14ac:dyDescent="0.2">
      <c r="B5569" s="54"/>
    </row>
    <row r="5570" spans="2:2" x14ac:dyDescent="0.2">
      <c r="B5570" s="54"/>
    </row>
    <row r="5571" spans="2:2" x14ac:dyDescent="0.2">
      <c r="B5571" s="54"/>
    </row>
    <row r="5572" spans="2:2" x14ac:dyDescent="0.2">
      <c r="B5572" s="54"/>
    </row>
    <row r="5573" spans="2:2" x14ac:dyDescent="0.2">
      <c r="B5573" s="54"/>
    </row>
    <row r="5574" spans="2:2" x14ac:dyDescent="0.2">
      <c r="B5574" s="54"/>
    </row>
    <row r="5575" spans="2:2" x14ac:dyDescent="0.2">
      <c r="B5575" s="54"/>
    </row>
    <row r="5576" spans="2:2" x14ac:dyDescent="0.2">
      <c r="B5576" s="54"/>
    </row>
    <row r="5577" spans="2:2" x14ac:dyDescent="0.2">
      <c r="B5577" s="54"/>
    </row>
    <row r="5578" spans="2:2" x14ac:dyDescent="0.2">
      <c r="B5578" s="54"/>
    </row>
    <row r="5579" spans="2:2" x14ac:dyDescent="0.2">
      <c r="B5579" s="54"/>
    </row>
    <row r="5580" spans="2:2" x14ac:dyDescent="0.2">
      <c r="B5580" s="54"/>
    </row>
    <row r="5581" spans="2:2" x14ac:dyDescent="0.2">
      <c r="B5581" s="54"/>
    </row>
    <row r="5582" spans="2:2" x14ac:dyDescent="0.2">
      <c r="B5582" s="54"/>
    </row>
    <row r="5583" spans="2:2" x14ac:dyDescent="0.2">
      <c r="B5583" s="54"/>
    </row>
    <row r="5584" spans="2:2" x14ac:dyDescent="0.2">
      <c r="B5584" s="54"/>
    </row>
    <row r="5585" spans="2:2" x14ac:dyDescent="0.2">
      <c r="B5585" s="54"/>
    </row>
    <row r="5586" spans="2:2" x14ac:dyDescent="0.2">
      <c r="B5586" s="54"/>
    </row>
    <row r="5587" spans="2:2" x14ac:dyDescent="0.2">
      <c r="B5587" s="54"/>
    </row>
    <row r="5588" spans="2:2" x14ac:dyDescent="0.2">
      <c r="B5588" s="54"/>
    </row>
    <row r="5589" spans="2:2" x14ac:dyDescent="0.2">
      <c r="B5589" s="54"/>
    </row>
    <row r="5590" spans="2:2" x14ac:dyDescent="0.2">
      <c r="B5590" s="54"/>
    </row>
    <row r="5591" spans="2:2" x14ac:dyDescent="0.2">
      <c r="B5591" s="54"/>
    </row>
    <row r="5592" spans="2:2" x14ac:dyDescent="0.2">
      <c r="B5592" s="54"/>
    </row>
    <row r="5593" spans="2:2" x14ac:dyDescent="0.2">
      <c r="B5593" s="54"/>
    </row>
    <row r="5594" spans="2:2" x14ac:dyDescent="0.2">
      <c r="B5594" s="54"/>
    </row>
    <row r="5595" spans="2:2" x14ac:dyDescent="0.2">
      <c r="B5595" s="54"/>
    </row>
    <row r="5596" spans="2:2" x14ac:dyDescent="0.2">
      <c r="B5596" s="54"/>
    </row>
    <row r="5597" spans="2:2" x14ac:dyDescent="0.2">
      <c r="B5597" s="54"/>
    </row>
    <row r="5598" spans="2:2" x14ac:dyDescent="0.2">
      <c r="B5598" s="54"/>
    </row>
    <row r="5599" spans="2:2" x14ac:dyDescent="0.2">
      <c r="B5599" s="54"/>
    </row>
    <row r="5600" spans="2:2" x14ac:dyDescent="0.2">
      <c r="B5600" s="54"/>
    </row>
    <row r="5601" spans="2:2" x14ac:dyDescent="0.2">
      <c r="B5601" s="54"/>
    </row>
    <row r="5602" spans="2:2" x14ac:dyDescent="0.2">
      <c r="B5602" s="54"/>
    </row>
    <row r="5603" spans="2:2" x14ac:dyDescent="0.2">
      <c r="B5603" s="54"/>
    </row>
    <row r="5604" spans="2:2" x14ac:dyDescent="0.2">
      <c r="B5604" s="54"/>
    </row>
    <row r="5605" spans="2:2" x14ac:dyDescent="0.2">
      <c r="B5605" s="54"/>
    </row>
    <row r="5606" spans="2:2" x14ac:dyDescent="0.2">
      <c r="B5606" s="54"/>
    </row>
    <row r="5607" spans="2:2" x14ac:dyDescent="0.2">
      <c r="B5607" s="54"/>
    </row>
    <row r="5608" spans="2:2" x14ac:dyDescent="0.2">
      <c r="B5608" s="54"/>
    </row>
    <row r="5609" spans="2:2" x14ac:dyDescent="0.2">
      <c r="B5609" s="54"/>
    </row>
    <row r="5610" spans="2:2" x14ac:dyDescent="0.2">
      <c r="B5610" s="54"/>
    </row>
    <row r="5611" spans="2:2" x14ac:dyDescent="0.2">
      <c r="B5611" s="54"/>
    </row>
    <row r="5612" spans="2:2" x14ac:dyDescent="0.2">
      <c r="B5612" s="54"/>
    </row>
    <row r="5613" spans="2:2" x14ac:dyDescent="0.2">
      <c r="B5613" s="54"/>
    </row>
    <row r="5614" spans="2:2" x14ac:dyDescent="0.2">
      <c r="B5614" s="54"/>
    </row>
    <row r="5615" spans="2:2" x14ac:dyDescent="0.2">
      <c r="B5615" s="54"/>
    </row>
    <row r="5616" spans="2:2" x14ac:dyDescent="0.2">
      <c r="B5616" s="54"/>
    </row>
    <row r="5617" spans="2:2" x14ac:dyDescent="0.2">
      <c r="B5617" s="54"/>
    </row>
    <row r="5618" spans="2:2" x14ac:dyDescent="0.2">
      <c r="B5618" s="54"/>
    </row>
    <row r="5619" spans="2:2" x14ac:dyDescent="0.2">
      <c r="B5619" s="54"/>
    </row>
    <row r="5620" spans="2:2" x14ac:dyDescent="0.2">
      <c r="B5620" s="54"/>
    </row>
    <row r="5621" spans="2:2" x14ac:dyDescent="0.2">
      <c r="B5621" s="54"/>
    </row>
    <row r="5622" spans="2:2" x14ac:dyDescent="0.2">
      <c r="B5622" s="54"/>
    </row>
    <row r="5623" spans="2:2" x14ac:dyDescent="0.2">
      <c r="B5623" s="54"/>
    </row>
    <row r="5624" spans="2:2" x14ac:dyDescent="0.2">
      <c r="B5624" s="54"/>
    </row>
    <row r="5625" spans="2:2" x14ac:dyDescent="0.2">
      <c r="B5625" s="54"/>
    </row>
    <row r="5626" spans="2:2" x14ac:dyDescent="0.2">
      <c r="B5626" s="54"/>
    </row>
    <row r="5627" spans="2:2" x14ac:dyDescent="0.2">
      <c r="B5627" s="54"/>
    </row>
    <row r="5628" spans="2:2" x14ac:dyDescent="0.2">
      <c r="B5628" s="54"/>
    </row>
    <row r="5629" spans="2:2" x14ac:dyDescent="0.2">
      <c r="B5629" s="54"/>
    </row>
    <row r="5630" spans="2:2" x14ac:dyDescent="0.2">
      <c r="B5630" s="54"/>
    </row>
    <row r="5631" spans="2:2" x14ac:dyDescent="0.2">
      <c r="B5631" s="54"/>
    </row>
    <row r="5632" spans="2:2" x14ac:dyDescent="0.2">
      <c r="B5632" s="54"/>
    </row>
    <row r="5633" spans="2:2" x14ac:dyDescent="0.2">
      <c r="B5633" s="54"/>
    </row>
    <row r="5634" spans="2:2" x14ac:dyDescent="0.2">
      <c r="B5634" s="54"/>
    </row>
    <row r="5635" spans="2:2" x14ac:dyDescent="0.2">
      <c r="B5635" s="54"/>
    </row>
    <row r="5636" spans="2:2" x14ac:dyDescent="0.2">
      <c r="B5636" s="54"/>
    </row>
    <row r="5637" spans="2:2" x14ac:dyDescent="0.2">
      <c r="B5637" s="54"/>
    </row>
    <row r="5638" spans="2:2" x14ac:dyDescent="0.2">
      <c r="B5638" s="54"/>
    </row>
    <row r="5639" spans="2:2" x14ac:dyDescent="0.2">
      <c r="B5639" s="54"/>
    </row>
    <row r="5640" spans="2:2" x14ac:dyDescent="0.2">
      <c r="B5640" s="54"/>
    </row>
    <row r="5641" spans="2:2" x14ac:dyDescent="0.2">
      <c r="B5641" s="54"/>
    </row>
    <row r="5642" spans="2:2" x14ac:dyDescent="0.2">
      <c r="B5642" s="54"/>
    </row>
    <row r="5643" spans="2:2" x14ac:dyDescent="0.2">
      <c r="B5643" s="54"/>
    </row>
    <row r="5644" spans="2:2" x14ac:dyDescent="0.2">
      <c r="B5644" s="54"/>
    </row>
    <row r="5645" spans="2:2" x14ac:dyDescent="0.2">
      <c r="B5645" s="54"/>
    </row>
    <row r="5646" spans="2:2" x14ac:dyDescent="0.2">
      <c r="B5646" s="54"/>
    </row>
    <row r="5647" spans="2:2" x14ac:dyDescent="0.2">
      <c r="B5647" s="54"/>
    </row>
    <row r="5648" spans="2:2" x14ac:dyDescent="0.2">
      <c r="B5648" s="54"/>
    </row>
    <row r="5649" spans="2:2" x14ac:dyDescent="0.2">
      <c r="B5649" s="54"/>
    </row>
    <row r="5650" spans="2:2" x14ac:dyDescent="0.2">
      <c r="B5650" s="54"/>
    </row>
    <row r="5651" spans="2:2" x14ac:dyDescent="0.2">
      <c r="B5651" s="54"/>
    </row>
    <row r="5652" spans="2:2" x14ac:dyDescent="0.2">
      <c r="B5652" s="54"/>
    </row>
    <row r="5653" spans="2:2" x14ac:dyDescent="0.2">
      <c r="B5653" s="54"/>
    </row>
    <row r="5654" spans="2:2" x14ac:dyDescent="0.2">
      <c r="B5654" s="54"/>
    </row>
    <row r="5655" spans="2:2" x14ac:dyDescent="0.2">
      <c r="B5655" s="54"/>
    </row>
    <row r="5656" spans="2:2" x14ac:dyDescent="0.2">
      <c r="B5656" s="54"/>
    </row>
    <row r="5657" spans="2:2" x14ac:dyDescent="0.2">
      <c r="B5657" s="54"/>
    </row>
    <row r="5658" spans="2:2" x14ac:dyDescent="0.2">
      <c r="B5658" s="54"/>
    </row>
    <row r="5659" spans="2:2" x14ac:dyDescent="0.2">
      <c r="B5659" s="54"/>
    </row>
    <row r="5660" spans="2:2" x14ac:dyDescent="0.2">
      <c r="B5660" s="54"/>
    </row>
    <row r="5661" spans="2:2" x14ac:dyDescent="0.2">
      <c r="B5661" s="54"/>
    </row>
    <row r="5662" spans="2:2" x14ac:dyDescent="0.2">
      <c r="B5662" s="54"/>
    </row>
    <row r="5663" spans="2:2" x14ac:dyDescent="0.2">
      <c r="B5663" s="54"/>
    </row>
    <row r="5664" spans="2:2" x14ac:dyDescent="0.2">
      <c r="B5664" s="54"/>
    </row>
    <row r="5665" spans="2:2" x14ac:dyDescent="0.2">
      <c r="B5665" s="54"/>
    </row>
    <row r="5666" spans="2:2" x14ac:dyDescent="0.2">
      <c r="B5666" s="54"/>
    </row>
    <row r="5667" spans="2:2" x14ac:dyDescent="0.2">
      <c r="B5667" s="54"/>
    </row>
    <row r="5668" spans="2:2" x14ac:dyDescent="0.2">
      <c r="B5668" s="54"/>
    </row>
    <row r="5669" spans="2:2" x14ac:dyDescent="0.2">
      <c r="B5669" s="54"/>
    </row>
    <row r="5670" spans="2:2" x14ac:dyDescent="0.2">
      <c r="B5670" s="54"/>
    </row>
    <row r="5671" spans="2:2" x14ac:dyDescent="0.2">
      <c r="B5671" s="54"/>
    </row>
    <row r="5672" spans="2:2" x14ac:dyDescent="0.2">
      <c r="B5672" s="54"/>
    </row>
    <row r="5673" spans="2:2" x14ac:dyDescent="0.2">
      <c r="B5673" s="54"/>
    </row>
    <row r="5674" spans="2:2" x14ac:dyDescent="0.2">
      <c r="B5674" s="54"/>
    </row>
    <row r="5675" spans="2:2" x14ac:dyDescent="0.2">
      <c r="B5675" s="54"/>
    </row>
    <row r="5676" spans="2:2" x14ac:dyDescent="0.2">
      <c r="B5676" s="54"/>
    </row>
    <row r="5677" spans="2:2" x14ac:dyDescent="0.2">
      <c r="B5677" s="54"/>
    </row>
    <row r="5678" spans="2:2" x14ac:dyDescent="0.2">
      <c r="B5678" s="54"/>
    </row>
    <row r="5679" spans="2:2" x14ac:dyDescent="0.2">
      <c r="B5679" s="54"/>
    </row>
    <row r="5680" spans="2:2" x14ac:dyDescent="0.2">
      <c r="B5680" s="54"/>
    </row>
    <row r="5681" spans="2:2" x14ac:dyDescent="0.2">
      <c r="B5681" s="54"/>
    </row>
    <row r="5682" spans="2:2" x14ac:dyDescent="0.2">
      <c r="B5682" s="54"/>
    </row>
    <row r="5683" spans="2:2" x14ac:dyDescent="0.2">
      <c r="B5683" s="54"/>
    </row>
    <row r="5684" spans="2:2" x14ac:dyDescent="0.2">
      <c r="B5684" s="54"/>
    </row>
    <row r="5685" spans="2:2" x14ac:dyDescent="0.2">
      <c r="B5685" s="54"/>
    </row>
    <row r="5686" spans="2:2" x14ac:dyDescent="0.2">
      <c r="B5686" s="54"/>
    </row>
    <row r="5687" spans="2:2" x14ac:dyDescent="0.2">
      <c r="B5687" s="54"/>
    </row>
    <row r="5688" spans="2:2" x14ac:dyDescent="0.2">
      <c r="B5688" s="54"/>
    </row>
    <row r="5689" spans="2:2" x14ac:dyDescent="0.2">
      <c r="B5689" s="54"/>
    </row>
    <row r="5690" spans="2:2" x14ac:dyDescent="0.2">
      <c r="B5690" s="54"/>
    </row>
    <row r="5691" spans="2:2" x14ac:dyDescent="0.2">
      <c r="B5691" s="54"/>
    </row>
    <row r="5692" spans="2:2" x14ac:dyDescent="0.2">
      <c r="B5692" s="54"/>
    </row>
    <row r="5693" spans="2:2" x14ac:dyDescent="0.2">
      <c r="B5693" s="54"/>
    </row>
    <row r="5694" spans="2:2" x14ac:dyDescent="0.2">
      <c r="B5694" s="54"/>
    </row>
    <row r="5695" spans="2:2" x14ac:dyDescent="0.2">
      <c r="B5695" s="54"/>
    </row>
    <row r="5696" spans="2:2" x14ac:dyDescent="0.2">
      <c r="B5696" s="54"/>
    </row>
    <row r="5697" spans="2:2" x14ac:dyDescent="0.2">
      <c r="B5697" s="54"/>
    </row>
    <row r="5698" spans="2:2" x14ac:dyDescent="0.2">
      <c r="B5698" s="54"/>
    </row>
    <row r="5699" spans="2:2" x14ac:dyDescent="0.2">
      <c r="B5699" s="54"/>
    </row>
    <row r="5700" spans="2:2" x14ac:dyDescent="0.2">
      <c r="B5700" s="54"/>
    </row>
    <row r="5701" spans="2:2" x14ac:dyDescent="0.2">
      <c r="B5701" s="54"/>
    </row>
    <row r="5702" spans="2:2" x14ac:dyDescent="0.2">
      <c r="B5702" s="54"/>
    </row>
    <row r="5703" spans="2:2" x14ac:dyDescent="0.2">
      <c r="B5703" s="54"/>
    </row>
    <row r="5704" spans="2:2" x14ac:dyDescent="0.2">
      <c r="B5704" s="54"/>
    </row>
    <row r="5705" spans="2:2" x14ac:dyDescent="0.2">
      <c r="B5705" s="54"/>
    </row>
    <row r="5706" spans="2:2" x14ac:dyDescent="0.2">
      <c r="B5706" s="54"/>
    </row>
    <row r="5707" spans="2:2" x14ac:dyDescent="0.2">
      <c r="B5707" s="54"/>
    </row>
    <row r="5708" spans="2:2" x14ac:dyDescent="0.2">
      <c r="B5708" s="54"/>
    </row>
    <row r="5709" spans="2:2" x14ac:dyDescent="0.2">
      <c r="B5709" s="54"/>
    </row>
    <row r="5710" spans="2:2" x14ac:dyDescent="0.2">
      <c r="B5710" s="54"/>
    </row>
    <row r="5711" spans="2:2" x14ac:dyDescent="0.2">
      <c r="B5711" s="54"/>
    </row>
    <row r="5712" spans="2:2" x14ac:dyDescent="0.2">
      <c r="B5712" s="54"/>
    </row>
    <row r="5713" spans="2:2" x14ac:dyDescent="0.2">
      <c r="B5713" s="54"/>
    </row>
    <row r="5714" spans="2:2" x14ac:dyDescent="0.2">
      <c r="B5714" s="54"/>
    </row>
    <row r="5715" spans="2:2" x14ac:dyDescent="0.2">
      <c r="B5715" s="54"/>
    </row>
    <row r="5716" spans="2:2" x14ac:dyDescent="0.2">
      <c r="B5716" s="54"/>
    </row>
    <row r="5717" spans="2:2" x14ac:dyDescent="0.2">
      <c r="B5717" s="54"/>
    </row>
    <row r="5718" spans="2:2" x14ac:dyDescent="0.2">
      <c r="B5718" s="54"/>
    </row>
    <row r="5719" spans="2:2" x14ac:dyDescent="0.2">
      <c r="B5719" s="54"/>
    </row>
    <row r="5720" spans="2:2" x14ac:dyDescent="0.2">
      <c r="B5720" s="54"/>
    </row>
    <row r="5721" spans="2:2" x14ac:dyDescent="0.2">
      <c r="B5721" s="54"/>
    </row>
    <row r="5722" spans="2:2" x14ac:dyDescent="0.2">
      <c r="B5722" s="54"/>
    </row>
    <row r="5723" spans="2:2" x14ac:dyDescent="0.2">
      <c r="B5723" s="54"/>
    </row>
    <row r="5724" spans="2:2" x14ac:dyDescent="0.2">
      <c r="B5724" s="54"/>
    </row>
    <row r="5725" spans="2:2" x14ac:dyDescent="0.2">
      <c r="B5725" s="54"/>
    </row>
    <row r="5726" spans="2:2" x14ac:dyDescent="0.2">
      <c r="B5726" s="54"/>
    </row>
    <row r="5727" spans="2:2" x14ac:dyDescent="0.2">
      <c r="B5727" s="54"/>
    </row>
    <row r="5728" spans="2:2" x14ac:dyDescent="0.2">
      <c r="B5728" s="54"/>
    </row>
    <row r="5729" spans="2:2" x14ac:dyDescent="0.2">
      <c r="B5729" s="54"/>
    </row>
    <row r="5730" spans="2:2" x14ac:dyDescent="0.2">
      <c r="B5730" s="54"/>
    </row>
    <row r="5731" spans="2:2" x14ac:dyDescent="0.2">
      <c r="B5731" s="54"/>
    </row>
    <row r="5732" spans="2:2" x14ac:dyDescent="0.2">
      <c r="B5732" s="54"/>
    </row>
    <row r="5733" spans="2:2" x14ac:dyDescent="0.2">
      <c r="B5733" s="54"/>
    </row>
    <row r="5734" spans="2:2" x14ac:dyDescent="0.2">
      <c r="B5734" s="54"/>
    </row>
    <row r="5735" spans="2:2" x14ac:dyDescent="0.2">
      <c r="B5735" s="54"/>
    </row>
    <row r="5736" spans="2:2" x14ac:dyDescent="0.2">
      <c r="B5736" s="54"/>
    </row>
    <row r="5737" spans="2:2" x14ac:dyDescent="0.2">
      <c r="B5737" s="54"/>
    </row>
    <row r="5738" spans="2:2" x14ac:dyDescent="0.2">
      <c r="B5738" s="54"/>
    </row>
    <row r="5739" spans="2:2" x14ac:dyDescent="0.2">
      <c r="B5739" s="54"/>
    </row>
    <row r="5740" spans="2:2" x14ac:dyDescent="0.2">
      <c r="B5740" s="54"/>
    </row>
    <row r="5741" spans="2:2" x14ac:dyDescent="0.2">
      <c r="B5741" s="54"/>
    </row>
    <row r="5742" spans="2:2" x14ac:dyDescent="0.2">
      <c r="B5742" s="54"/>
    </row>
    <row r="5743" spans="2:2" x14ac:dyDescent="0.2">
      <c r="B5743" s="54"/>
    </row>
    <row r="5744" spans="2:2" x14ac:dyDescent="0.2">
      <c r="B5744" s="54"/>
    </row>
    <row r="5745" spans="2:2" x14ac:dyDescent="0.2">
      <c r="B5745" s="54"/>
    </row>
    <row r="5746" spans="2:2" x14ac:dyDescent="0.2">
      <c r="B5746" s="54"/>
    </row>
    <row r="5747" spans="2:2" x14ac:dyDescent="0.2">
      <c r="B5747" s="54"/>
    </row>
    <row r="5748" spans="2:2" x14ac:dyDescent="0.2">
      <c r="B5748" s="54"/>
    </row>
    <row r="5749" spans="2:2" x14ac:dyDescent="0.2">
      <c r="B5749" s="54"/>
    </row>
    <row r="5750" spans="2:2" x14ac:dyDescent="0.2">
      <c r="B5750" s="54"/>
    </row>
    <row r="5751" spans="2:2" x14ac:dyDescent="0.2">
      <c r="B5751" s="54"/>
    </row>
    <row r="5752" spans="2:2" x14ac:dyDescent="0.2">
      <c r="B5752" s="54"/>
    </row>
    <row r="5753" spans="2:2" x14ac:dyDescent="0.2">
      <c r="B5753" s="54"/>
    </row>
    <row r="5754" spans="2:2" x14ac:dyDescent="0.2">
      <c r="B5754" s="54"/>
    </row>
    <row r="5755" spans="2:2" x14ac:dyDescent="0.2">
      <c r="B5755" s="54"/>
    </row>
    <row r="5756" spans="2:2" x14ac:dyDescent="0.2">
      <c r="B5756" s="54"/>
    </row>
    <row r="5757" spans="2:2" x14ac:dyDescent="0.2">
      <c r="B5757" s="54"/>
    </row>
    <row r="5758" spans="2:2" x14ac:dyDescent="0.2">
      <c r="B5758" s="54"/>
    </row>
    <row r="5759" spans="2:2" x14ac:dyDescent="0.2">
      <c r="B5759" s="54"/>
    </row>
    <row r="5760" spans="2:2" x14ac:dyDescent="0.2">
      <c r="B5760" s="54"/>
    </row>
    <row r="5761" spans="2:2" x14ac:dyDescent="0.2">
      <c r="B5761" s="54"/>
    </row>
    <row r="5762" spans="2:2" x14ac:dyDescent="0.2">
      <c r="B5762" s="54"/>
    </row>
    <row r="5763" spans="2:2" x14ac:dyDescent="0.2">
      <c r="B5763" s="54"/>
    </row>
    <row r="5764" spans="2:2" x14ac:dyDescent="0.2">
      <c r="B5764" s="54"/>
    </row>
    <row r="5765" spans="2:2" x14ac:dyDescent="0.2">
      <c r="B5765" s="54"/>
    </row>
    <row r="5766" spans="2:2" x14ac:dyDescent="0.2">
      <c r="B5766" s="54"/>
    </row>
    <row r="5767" spans="2:2" x14ac:dyDescent="0.2">
      <c r="B5767" s="54"/>
    </row>
    <row r="5768" spans="2:2" x14ac:dyDescent="0.2">
      <c r="B5768" s="54"/>
    </row>
    <row r="5769" spans="2:2" x14ac:dyDescent="0.2">
      <c r="B5769" s="54"/>
    </row>
    <row r="5770" spans="2:2" x14ac:dyDescent="0.2">
      <c r="B5770" s="54"/>
    </row>
    <row r="5771" spans="2:2" x14ac:dyDescent="0.2">
      <c r="B5771" s="54"/>
    </row>
    <row r="5772" spans="2:2" x14ac:dyDescent="0.2">
      <c r="B5772" s="54"/>
    </row>
    <row r="5773" spans="2:2" x14ac:dyDescent="0.2">
      <c r="B5773" s="54"/>
    </row>
    <row r="5774" spans="2:2" x14ac:dyDescent="0.2">
      <c r="B5774" s="54"/>
    </row>
    <row r="5775" spans="2:2" x14ac:dyDescent="0.2">
      <c r="B5775" s="54"/>
    </row>
    <row r="5776" spans="2:2" x14ac:dyDescent="0.2">
      <c r="B5776" s="54"/>
    </row>
    <row r="5777" spans="2:2" x14ac:dyDescent="0.2">
      <c r="B5777" s="54"/>
    </row>
    <row r="5778" spans="2:2" x14ac:dyDescent="0.2">
      <c r="B5778" s="54"/>
    </row>
    <row r="5779" spans="2:2" x14ac:dyDescent="0.2">
      <c r="B5779" s="54"/>
    </row>
    <row r="5780" spans="2:2" x14ac:dyDescent="0.2">
      <c r="B5780" s="54"/>
    </row>
    <row r="5781" spans="2:2" x14ac:dyDescent="0.2">
      <c r="B5781" s="54"/>
    </row>
    <row r="5782" spans="2:2" x14ac:dyDescent="0.2">
      <c r="B5782" s="54"/>
    </row>
    <row r="5783" spans="2:2" x14ac:dyDescent="0.2">
      <c r="B5783" s="54"/>
    </row>
    <row r="5784" spans="2:2" x14ac:dyDescent="0.2">
      <c r="B5784" s="54"/>
    </row>
    <row r="5785" spans="2:2" x14ac:dyDescent="0.2">
      <c r="B5785" s="54"/>
    </row>
    <row r="5786" spans="2:2" x14ac:dyDescent="0.2">
      <c r="B5786" s="54"/>
    </row>
    <row r="5787" spans="2:2" x14ac:dyDescent="0.2">
      <c r="B5787" s="54"/>
    </row>
    <row r="5788" spans="2:2" x14ac:dyDescent="0.2">
      <c r="B5788" s="54"/>
    </row>
    <row r="5789" spans="2:2" x14ac:dyDescent="0.2">
      <c r="B5789" s="54"/>
    </row>
    <row r="5790" spans="2:2" x14ac:dyDescent="0.2">
      <c r="B5790" s="54"/>
    </row>
    <row r="5791" spans="2:2" x14ac:dyDescent="0.2">
      <c r="B5791" s="54"/>
    </row>
    <row r="5792" spans="2:2" x14ac:dyDescent="0.2">
      <c r="B5792" s="54"/>
    </row>
    <row r="5793" spans="2:2" x14ac:dyDescent="0.2">
      <c r="B5793" s="54"/>
    </row>
    <row r="5794" spans="2:2" x14ac:dyDescent="0.2">
      <c r="B5794" s="54"/>
    </row>
    <row r="5795" spans="2:2" x14ac:dyDescent="0.2">
      <c r="B5795" s="54"/>
    </row>
    <row r="5796" spans="2:2" x14ac:dyDescent="0.2">
      <c r="B5796" s="54"/>
    </row>
    <row r="5797" spans="2:2" x14ac:dyDescent="0.2">
      <c r="B5797" s="54"/>
    </row>
    <row r="5798" spans="2:2" x14ac:dyDescent="0.2">
      <c r="B5798" s="54"/>
    </row>
    <row r="5799" spans="2:2" x14ac:dyDescent="0.2">
      <c r="B5799" s="54"/>
    </row>
    <row r="5800" spans="2:2" x14ac:dyDescent="0.2">
      <c r="B5800" s="54"/>
    </row>
    <row r="5801" spans="2:2" x14ac:dyDescent="0.2">
      <c r="B5801" s="54"/>
    </row>
    <row r="5802" spans="2:2" x14ac:dyDescent="0.2">
      <c r="B5802" s="54"/>
    </row>
    <row r="5803" spans="2:2" x14ac:dyDescent="0.2">
      <c r="B5803" s="54"/>
    </row>
    <row r="5804" spans="2:2" x14ac:dyDescent="0.2">
      <c r="B5804" s="54"/>
    </row>
    <row r="5805" spans="2:2" x14ac:dyDescent="0.2">
      <c r="B5805" s="54"/>
    </row>
    <row r="5806" spans="2:2" x14ac:dyDescent="0.2">
      <c r="B5806" s="54"/>
    </row>
    <row r="5807" spans="2:2" x14ac:dyDescent="0.2">
      <c r="B5807" s="54"/>
    </row>
    <row r="5808" spans="2:2" x14ac:dyDescent="0.2">
      <c r="B5808" s="54"/>
    </row>
    <row r="5809" spans="2:2" x14ac:dyDescent="0.2">
      <c r="B5809" s="54"/>
    </row>
    <row r="5810" spans="2:2" x14ac:dyDescent="0.2">
      <c r="B5810" s="54"/>
    </row>
    <row r="5811" spans="2:2" x14ac:dyDescent="0.2">
      <c r="B5811" s="54"/>
    </row>
    <row r="5812" spans="2:2" x14ac:dyDescent="0.2">
      <c r="B5812" s="54"/>
    </row>
    <row r="5813" spans="2:2" x14ac:dyDescent="0.2">
      <c r="B5813" s="54"/>
    </row>
    <row r="5814" spans="2:2" x14ac:dyDescent="0.2">
      <c r="B5814" s="54"/>
    </row>
    <row r="5815" spans="2:2" x14ac:dyDescent="0.2">
      <c r="B5815" s="54"/>
    </row>
    <row r="5816" spans="2:2" x14ac:dyDescent="0.2">
      <c r="B5816" s="54"/>
    </row>
    <row r="5817" spans="2:2" x14ac:dyDescent="0.2">
      <c r="B5817" s="54"/>
    </row>
    <row r="5818" spans="2:2" x14ac:dyDescent="0.2">
      <c r="B5818" s="54"/>
    </row>
    <row r="5819" spans="2:2" x14ac:dyDescent="0.2">
      <c r="B5819" s="54"/>
    </row>
    <row r="5820" spans="2:2" x14ac:dyDescent="0.2">
      <c r="B5820" s="54"/>
    </row>
    <row r="5821" spans="2:2" x14ac:dyDescent="0.2">
      <c r="B5821" s="54"/>
    </row>
    <row r="5822" spans="2:2" x14ac:dyDescent="0.2">
      <c r="B5822" s="54"/>
    </row>
    <row r="5823" spans="2:2" x14ac:dyDescent="0.2">
      <c r="B5823" s="54"/>
    </row>
    <row r="5824" spans="2:2" x14ac:dyDescent="0.2">
      <c r="B5824" s="54"/>
    </row>
    <row r="5825" spans="2:2" x14ac:dyDescent="0.2">
      <c r="B5825" s="54"/>
    </row>
    <row r="5826" spans="2:2" x14ac:dyDescent="0.2">
      <c r="B5826" s="54"/>
    </row>
    <row r="5827" spans="2:2" x14ac:dyDescent="0.2">
      <c r="B5827" s="54"/>
    </row>
    <row r="5828" spans="2:2" x14ac:dyDescent="0.2">
      <c r="B5828" s="54"/>
    </row>
    <row r="5829" spans="2:2" x14ac:dyDescent="0.2">
      <c r="B5829" s="54"/>
    </row>
    <row r="5830" spans="2:2" x14ac:dyDescent="0.2">
      <c r="B5830" s="54"/>
    </row>
    <row r="5831" spans="2:2" x14ac:dyDescent="0.2">
      <c r="B5831" s="54"/>
    </row>
    <row r="5832" spans="2:2" x14ac:dyDescent="0.2">
      <c r="B5832" s="54"/>
    </row>
    <row r="5833" spans="2:2" x14ac:dyDescent="0.2">
      <c r="B5833" s="54"/>
    </row>
    <row r="5834" spans="2:2" x14ac:dyDescent="0.2">
      <c r="B5834" s="54"/>
    </row>
    <row r="5835" spans="2:2" x14ac:dyDescent="0.2">
      <c r="B5835" s="54"/>
    </row>
    <row r="5836" spans="2:2" x14ac:dyDescent="0.2">
      <c r="B5836" s="54"/>
    </row>
    <row r="5837" spans="2:2" x14ac:dyDescent="0.2">
      <c r="B5837" s="54"/>
    </row>
    <row r="5838" spans="2:2" x14ac:dyDescent="0.2">
      <c r="B5838" s="54"/>
    </row>
    <row r="5839" spans="2:2" x14ac:dyDescent="0.2">
      <c r="B5839" s="54"/>
    </row>
    <row r="5840" spans="2:2" x14ac:dyDescent="0.2">
      <c r="B5840" s="54"/>
    </row>
    <row r="5841" spans="2:2" x14ac:dyDescent="0.2">
      <c r="B5841" s="54"/>
    </row>
    <row r="5842" spans="2:2" x14ac:dyDescent="0.2">
      <c r="B5842" s="54"/>
    </row>
    <row r="5843" spans="2:2" x14ac:dyDescent="0.2">
      <c r="B5843" s="54"/>
    </row>
    <row r="5844" spans="2:2" x14ac:dyDescent="0.2">
      <c r="B5844" s="54"/>
    </row>
    <row r="5845" spans="2:2" x14ac:dyDescent="0.2">
      <c r="B5845" s="54"/>
    </row>
    <row r="5846" spans="2:2" x14ac:dyDescent="0.2">
      <c r="B5846" s="54"/>
    </row>
    <row r="5847" spans="2:2" x14ac:dyDescent="0.2">
      <c r="B5847" s="54"/>
    </row>
    <row r="5848" spans="2:2" x14ac:dyDescent="0.2">
      <c r="B5848" s="54"/>
    </row>
    <row r="5849" spans="2:2" x14ac:dyDescent="0.2">
      <c r="B5849" s="54"/>
    </row>
    <row r="5850" spans="2:2" x14ac:dyDescent="0.2">
      <c r="B5850" s="54"/>
    </row>
    <row r="5851" spans="2:2" x14ac:dyDescent="0.2">
      <c r="B5851" s="54"/>
    </row>
    <row r="5852" spans="2:2" x14ac:dyDescent="0.2">
      <c r="B5852" s="54"/>
    </row>
    <row r="5853" spans="2:2" x14ac:dyDescent="0.2">
      <c r="B5853" s="54"/>
    </row>
    <row r="5854" spans="2:2" x14ac:dyDescent="0.2">
      <c r="B5854" s="54"/>
    </row>
    <row r="5855" spans="2:2" x14ac:dyDescent="0.2">
      <c r="B5855" s="54"/>
    </row>
    <row r="5856" spans="2:2" x14ac:dyDescent="0.2">
      <c r="B5856" s="54"/>
    </row>
    <row r="5857" spans="2:2" x14ac:dyDescent="0.2">
      <c r="B5857" s="54"/>
    </row>
    <row r="5858" spans="2:2" x14ac:dyDescent="0.2">
      <c r="B5858" s="54"/>
    </row>
    <row r="5859" spans="2:2" x14ac:dyDescent="0.2">
      <c r="B5859" s="54"/>
    </row>
    <row r="5860" spans="2:2" x14ac:dyDescent="0.2">
      <c r="B5860" s="54"/>
    </row>
    <row r="5861" spans="2:2" x14ac:dyDescent="0.2">
      <c r="B5861" s="54"/>
    </row>
    <row r="5862" spans="2:2" x14ac:dyDescent="0.2">
      <c r="B5862" s="54"/>
    </row>
    <row r="5863" spans="2:2" x14ac:dyDescent="0.2">
      <c r="B5863" s="54"/>
    </row>
    <row r="5864" spans="2:2" x14ac:dyDescent="0.2">
      <c r="B5864" s="54"/>
    </row>
    <row r="5865" spans="2:2" x14ac:dyDescent="0.2">
      <c r="B5865" s="54"/>
    </row>
    <row r="5866" spans="2:2" x14ac:dyDescent="0.2">
      <c r="B5866" s="54"/>
    </row>
    <row r="5867" spans="2:2" x14ac:dyDescent="0.2">
      <c r="B5867" s="54"/>
    </row>
    <row r="5868" spans="2:2" x14ac:dyDescent="0.2">
      <c r="B5868" s="54"/>
    </row>
    <row r="5869" spans="2:2" x14ac:dyDescent="0.2">
      <c r="B5869" s="54"/>
    </row>
    <row r="5870" spans="2:2" x14ac:dyDescent="0.2">
      <c r="B5870" s="54"/>
    </row>
    <row r="5871" spans="2:2" x14ac:dyDescent="0.2">
      <c r="B5871" s="54"/>
    </row>
    <row r="5872" spans="2:2" x14ac:dyDescent="0.2">
      <c r="B5872" s="54"/>
    </row>
    <row r="5873" spans="2:2" x14ac:dyDescent="0.2">
      <c r="B5873" s="54"/>
    </row>
    <row r="5874" spans="2:2" x14ac:dyDescent="0.2">
      <c r="B5874" s="54"/>
    </row>
    <row r="5875" spans="2:2" x14ac:dyDescent="0.2">
      <c r="B5875" s="54"/>
    </row>
    <row r="5876" spans="2:2" x14ac:dyDescent="0.2">
      <c r="B5876" s="54"/>
    </row>
    <row r="5877" spans="2:2" x14ac:dyDescent="0.2">
      <c r="B5877" s="54"/>
    </row>
    <row r="5878" spans="2:2" x14ac:dyDescent="0.2">
      <c r="B5878" s="54"/>
    </row>
    <row r="5879" spans="2:2" x14ac:dyDescent="0.2">
      <c r="B5879" s="54"/>
    </row>
    <row r="5880" spans="2:2" x14ac:dyDescent="0.2">
      <c r="B5880" s="54"/>
    </row>
    <row r="5881" spans="2:2" x14ac:dyDescent="0.2">
      <c r="B5881" s="54"/>
    </row>
    <row r="5882" spans="2:2" x14ac:dyDescent="0.2">
      <c r="B5882" s="54"/>
    </row>
    <row r="5883" spans="2:2" x14ac:dyDescent="0.2">
      <c r="B5883" s="54"/>
    </row>
    <row r="5884" spans="2:2" x14ac:dyDescent="0.2">
      <c r="B5884" s="54"/>
    </row>
    <row r="5885" spans="2:2" x14ac:dyDescent="0.2">
      <c r="B5885" s="54"/>
    </row>
    <row r="5886" spans="2:2" x14ac:dyDescent="0.2">
      <c r="B5886" s="54"/>
    </row>
    <row r="5887" spans="2:2" x14ac:dyDescent="0.2">
      <c r="B5887" s="54"/>
    </row>
    <row r="5888" spans="2:2" x14ac:dyDescent="0.2">
      <c r="B5888" s="54"/>
    </row>
    <row r="5889" spans="2:2" x14ac:dyDescent="0.2">
      <c r="B5889" s="54"/>
    </row>
    <row r="5890" spans="2:2" x14ac:dyDescent="0.2">
      <c r="B5890" s="54"/>
    </row>
    <row r="5891" spans="2:2" x14ac:dyDescent="0.2">
      <c r="B5891" s="54"/>
    </row>
    <row r="5892" spans="2:2" x14ac:dyDescent="0.2">
      <c r="B5892" s="54"/>
    </row>
    <row r="5893" spans="2:2" x14ac:dyDescent="0.2">
      <c r="B5893" s="54"/>
    </row>
    <row r="5894" spans="2:2" x14ac:dyDescent="0.2">
      <c r="B5894" s="54"/>
    </row>
    <row r="5895" spans="2:2" x14ac:dyDescent="0.2">
      <c r="B5895" s="54"/>
    </row>
    <row r="5896" spans="2:2" x14ac:dyDescent="0.2">
      <c r="B5896" s="54"/>
    </row>
    <row r="5897" spans="2:2" x14ac:dyDescent="0.2">
      <c r="B5897" s="54"/>
    </row>
    <row r="5898" spans="2:2" x14ac:dyDescent="0.2">
      <c r="B5898" s="54"/>
    </row>
    <row r="5899" spans="2:2" x14ac:dyDescent="0.2">
      <c r="B5899" s="54"/>
    </row>
    <row r="5900" spans="2:2" x14ac:dyDescent="0.2">
      <c r="B5900" s="54"/>
    </row>
    <row r="5901" spans="2:2" x14ac:dyDescent="0.2">
      <c r="B5901" s="54"/>
    </row>
    <row r="5902" spans="2:2" x14ac:dyDescent="0.2">
      <c r="B5902" s="54"/>
    </row>
    <row r="5903" spans="2:2" x14ac:dyDescent="0.2">
      <c r="B5903" s="54"/>
    </row>
    <row r="5904" spans="2:2" x14ac:dyDescent="0.2">
      <c r="B5904" s="54"/>
    </row>
    <row r="5905" spans="2:2" x14ac:dyDescent="0.2">
      <c r="B5905" s="54"/>
    </row>
    <row r="5906" spans="2:2" x14ac:dyDescent="0.2">
      <c r="B5906" s="54"/>
    </row>
    <row r="5907" spans="2:2" x14ac:dyDescent="0.2">
      <c r="B5907" s="54"/>
    </row>
    <row r="5908" spans="2:2" x14ac:dyDescent="0.2">
      <c r="B5908" s="54"/>
    </row>
    <row r="5909" spans="2:2" x14ac:dyDescent="0.2">
      <c r="B5909" s="54"/>
    </row>
    <row r="5910" spans="2:2" x14ac:dyDescent="0.2">
      <c r="B5910" s="54"/>
    </row>
    <row r="5911" spans="2:2" x14ac:dyDescent="0.2">
      <c r="B5911" s="54"/>
    </row>
    <row r="5912" spans="2:2" x14ac:dyDescent="0.2">
      <c r="B5912" s="54"/>
    </row>
    <row r="5913" spans="2:2" x14ac:dyDescent="0.2">
      <c r="B5913" s="54"/>
    </row>
    <row r="5914" spans="2:2" x14ac:dyDescent="0.2">
      <c r="B5914" s="54"/>
    </row>
    <row r="5915" spans="2:2" x14ac:dyDescent="0.2">
      <c r="B5915" s="54"/>
    </row>
    <row r="5916" spans="2:2" x14ac:dyDescent="0.2">
      <c r="B5916" s="54"/>
    </row>
    <row r="5917" spans="2:2" x14ac:dyDescent="0.2">
      <c r="B5917" s="54"/>
    </row>
    <row r="5918" spans="2:2" x14ac:dyDescent="0.2">
      <c r="B5918" s="54"/>
    </row>
    <row r="5919" spans="2:2" x14ac:dyDescent="0.2">
      <c r="B5919" s="54"/>
    </row>
    <row r="5920" spans="2:2" x14ac:dyDescent="0.2">
      <c r="B5920" s="54"/>
    </row>
    <row r="5921" spans="2:2" x14ac:dyDescent="0.2">
      <c r="B5921" s="54"/>
    </row>
    <row r="5922" spans="2:2" x14ac:dyDescent="0.2">
      <c r="B5922" s="54"/>
    </row>
    <row r="5923" spans="2:2" x14ac:dyDescent="0.2">
      <c r="B5923" s="54"/>
    </row>
    <row r="5924" spans="2:2" x14ac:dyDescent="0.2">
      <c r="B5924" s="54"/>
    </row>
    <row r="5925" spans="2:2" x14ac:dyDescent="0.2">
      <c r="B5925" s="54"/>
    </row>
    <row r="5926" spans="2:2" x14ac:dyDescent="0.2">
      <c r="B5926" s="54"/>
    </row>
    <row r="5927" spans="2:2" x14ac:dyDescent="0.2">
      <c r="B5927" s="54"/>
    </row>
    <row r="5928" spans="2:2" x14ac:dyDescent="0.2">
      <c r="B5928" s="54"/>
    </row>
    <row r="5929" spans="2:2" x14ac:dyDescent="0.2">
      <c r="B5929" s="54"/>
    </row>
    <row r="5930" spans="2:2" x14ac:dyDescent="0.2">
      <c r="B5930" s="54"/>
    </row>
    <row r="5931" spans="2:2" x14ac:dyDescent="0.2">
      <c r="B5931" s="54"/>
    </row>
    <row r="5932" spans="2:2" x14ac:dyDescent="0.2">
      <c r="B5932" s="54"/>
    </row>
    <row r="5933" spans="2:2" x14ac:dyDescent="0.2">
      <c r="B5933" s="54"/>
    </row>
    <row r="5934" spans="2:2" x14ac:dyDescent="0.2">
      <c r="B5934" s="54"/>
    </row>
    <row r="5935" spans="2:2" x14ac:dyDescent="0.2">
      <c r="B5935" s="54"/>
    </row>
    <row r="5936" spans="2:2" x14ac:dyDescent="0.2">
      <c r="B5936" s="54"/>
    </row>
    <row r="5937" spans="2:2" x14ac:dyDescent="0.2">
      <c r="B5937" s="54"/>
    </row>
    <row r="5938" spans="2:2" x14ac:dyDescent="0.2">
      <c r="B5938" s="54"/>
    </row>
    <row r="5939" spans="2:2" x14ac:dyDescent="0.2">
      <c r="B5939" s="54"/>
    </row>
    <row r="5940" spans="2:2" x14ac:dyDescent="0.2">
      <c r="B5940" s="54"/>
    </row>
    <row r="5941" spans="2:2" x14ac:dyDescent="0.2">
      <c r="B5941" s="54"/>
    </row>
    <row r="5942" spans="2:2" x14ac:dyDescent="0.2">
      <c r="B5942" s="54"/>
    </row>
    <row r="5943" spans="2:2" x14ac:dyDescent="0.2">
      <c r="B5943" s="54"/>
    </row>
    <row r="5944" spans="2:2" x14ac:dyDescent="0.2">
      <c r="B5944" s="54"/>
    </row>
    <row r="5945" spans="2:2" x14ac:dyDescent="0.2">
      <c r="B5945" s="54"/>
    </row>
    <row r="5946" spans="2:2" x14ac:dyDescent="0.2">
      <c r="B5946" s="54"/>
    </row>
    <row r="5947" spans="2:2" x14ac:dyDescent="0.2">
      <c r="B5947" s="54"/>
    </row>
    <row r="5948" spans="2:2" x14ac:dyDescent="0.2">
      <c r="B5948" s="54"/>
    </row>
    <row r="5949" spans="2:2" x14ac:dyDescent="0.2">
      <c r="B5949" s="54"/>
    </row>
    <row r="5950" spans="2:2" x14ac:dyDescent="0.2">
      <c r="B5950" s="54"/>
    </row>
    <row r="5951" spans="2:2" x14ac:dyDescent="0.2">
      <c r="B5951" s="54"/>
    </row>
    <row r="5952" spans="2:2" x14ac:dyDescent="0.2">
      <c r="B5952" s="54"/>
    </row>
    <row r="5953" spans="2:2" x14ac:dyDescent="0.2">
      <c r="B5953" s="54"/>
    </row>
    <row r="5954" spans="2:2" x14ac:dyDescent="0.2">
      <c r="B5954" s="54"/>
    </row>
    <row r="5955" spans="2:2" x14ac:dyDescent="0.2">
      <c r="B5955" s="54"/>
    </row>
    <row r="5956" spans="2:2" x14ac:dyDescent="0.2">
      <c r="B5956" s="54"/>
    </row>
    <row r="5957" spans="2:2" x14ac:dyDescent="0.2">
      <c r="B5957" s="54"/>
    </row>
    <row r="5958" spans="2:2" x14ac:dyDescent="0.2">
      <c r="B5958" s="54"/>
    </row>
    <row r="5959" spans="2:2" x14ac:dyDescent="0.2">
      <c r="B5959" s="54"/>
    </row>
    <row r="5960" spans="2:2" x14ac:dyDescent="0.2">
      <c r="B5960" s="54"/>
    </row>
    <row r="5961" spans="2:2" x14ac:dyDescent="0.2">
      <c r="B5961" s="54"/>
    </row>
    <row r="5962" spans="2:2" x14ac:dyDescent="0.2">
      <c r="B5962" s="54"/>
    </row>
    <row r="5963" spans="2:2" x14ac:dyDescent="0.2">
      <c r="B5963" s="54"/>
    </row>
    <row r="5964" spans="2:2" x14ac:dyDescent="0.2">
      <c r="B5964" s="54"/>
    </row>
    <row r="5965" spans="2:2" x14ac:dyDescent="0.2">
      <c r="B5965" s="54"/>
    </row>
    <row r="5966" spans="2:2" x14ac:dyDescent="0.2">
      <c r="B5966" s="54"/>
    </row>
    <row r="5967" spans="2:2" x14ac:dyDescent="0.2">
      <c r="B5967" s="54"/>
    </row>
    <row r="5968" spans="2:2" x14ac:dyDescent="0.2">
      <c r="B5968" s="54"/>
    </row>
    <row r="5969" spans="2:2" x14ac:dyDescent="0.2">
      <c r="B5969" s="54"/>
    </row>
    <row r="5970" spans="2:2" x14ac:dyDescent="0.2">
      <c r="B5970" s="54"/>
    </row>
    <row r="5971" spans="2:2" x14ac:dyDescent="0.2">
      <c r="B5971" s="54"/>
    </row>
    <row r="5972" spans="2:2" x14ac:dyDescent="0.2">
      <c r="B5972" s="54"/>
    </row>
    <row r="5973" spans="2:2" x14ac:dyDescent="0.2">
      <c r="B5973" s="54"/>
    </row>
    <row r="5974" spans="2:2" x14ac:dyDescent="0.2">
      <c r="B5974" s="54"/>
    </row>
    <row r="5975" spans="2:2" x14ac:dyDescent="0.2">
      <c r="B5975" s="54"/>
    </row>
    <row r="5976" spans="2:2" x14ac:dyDescent="0.2">
      <c r="B5976" s="54"/>
    </row>
    <row r="5977" spans="2:2" x14ac:dyDescent="0.2">
      <c r="B5977" s="54"/>
    </row>
    <row r="5978" spans="2:2" x14ac:dyDescent="0.2">
      <c r="B5978" s="54"/>
    </row>
    <row r="5979" spans="2:2" x14ac:dyDescent="0.2">
      <c r="B5979" s="54"/>
    </row>
    <row r="5980" spans="2:2" x14ac:dyDescent="0.2">
      <c r="B5980" s="54"/>
    </row>
    <row r="5981" spans="2:2" x14ac:dyDescent="0.2">
      <c r="B5981" s="54"/>
    </row>
    <row r="5982" spans="2:2" x14ac:dyDescent="0.2">
      <c r="B5982" s="54"/>
    </row>
    <row r="5983" spans="2:2" x14ac:dyDescent="0.2">
      <c r="B5983" s="54"/>
    </row>
    <row r="5984" spans="2:2" x14ac:dyDescent="0.2">
      <c r="B5984" s="54"/>
    </row>
    <row r="5985" spans="2:2" x14ac:dyDescent="0.2">
      <c r="B5985" s="54"/>
    </row>
    <row r="5986" spans="2:2" x14ac:dyDescent="0.2">
      <c r="B5986" s="54"/>
    </row>
    <row r="5987" spans="2:2" x14ac:dyDescent="0.2">
      <c r="B5987" s="54"/>
    </row>
    <row r="5988" spans="2:2" x14ac:dyDescent="0.2">
      <c r="B5988" s="54"/>
    </row>
    <row r="5989" spans="2:2" x14ac:dyDescent="0.2">
      <c r="B5989" s="54"/>
    </row>
    <row r="5990" spans="2:2" x14ac:dyDescent="0.2">
      <c r="B5990" s="54"/>
    </row>
    <row r="5991" spans="2:2" x14ac:dyDescent="0.2">
      <c r="B5991" s="54"/>
    </row>
    <row r="5992" spans="2:2" x14ac:dyDescent="0.2">
      <c r="B5992" s="54"/>
    </row>
    <row r="5993" spans="2:2" x14ac:dyDescent="0.2">
      <c r="B5993" s="54"/>
    </row>
    <row r="5994" spans="2:2" x14ac:dyDescent="0.2">
      <c r="B5994" s="54"/>
    </row>
    <row r="5995" spans="2:2" x14ac:dyDescent="0.2">
      <c r="B5995" s="54"/>
    </row>
    <row r="5996" spans="2:2" x14ac:dyDescent="0.2">
      <c r="B5996" s="54"/>
    </row>
    <row r="5997" spans="2:2" x14ac:dyDescent="0.2">
      <c r="B5997" s="54"/>
    </row>
    <row r="5998" spans="2:2" x14ac:dyDescent="0.2">
      <c r="B5998" s="54"/>
    </row>
    <row r="5999" spans="2:2" x14ac:dyDescent="0.2">
      <c r="B5999" s="54"/>
    </row>
    <row r="6000" spans="2:2" x14ac:dyDescent="0.2">
      <c r="B6000" s="54"/>
    </row>
    <row r="6001" spans="2:2" x14ac:dyDescent="0.2">
      <c r="B6001" s="54"/>
    </row>
    <row r="6002" spans="2:2" x14ac:dyDescent="0.2">
      <c r="B6002" s="54"/>
    </row>
    <row r="6003" spans="2:2" x14ac:dyDescent="0.2">
      <c r="B6003" s="54"/>
    </row>
    <row r="6004" spans="2:2" x14ac:dyDescent="0.2">
      <c r="B6004" s="54"/>
    </row>
    <row r="6005" spans="2:2" x14ac:dyDescent="0.2">
      <c r="B6005" s="54"/>
    </row>
    <row r="6006" spans="2:2" x14ac:dyDescent="0.2">
      <c r="B6006" s="54"/>
    </row>
    <row r="6007" spans="2:2" x14ac:dyDescent="0.2">
      <c r="B6007" s="54"/>
    </row>
    <row r="6008" spans="2:2" x14ac:dyDescent="0.2">
      <c r="B6008" s="54"/>
    </row>
    <row r="6009" spans="2:2" x14ac:dyDescent="0.2">
      <c r="B6009" s="54"/>
    </row>
    <row r="6010" spans="2:2" x14ac:dyDescent="0.2">
      <c r="B6010" s="54"/>
    </row>
    <row r="6011" spans="2:2" x14ac:dyDescent="0.2">
      <c r="B6011" s="54"/>
    </row>
    <row r="6012" spans="2:2" x14ac:dyDescent="0.2">
      <c r="B6012" s="54"/>
    </row>
    <row r="6013" spans="2:2" x14ac:dyDescent="0.2">
      <c r="B6013" s="54"/>
    </row>
    <row r="6014" spans="2:2" x14ac:dyDescent="0.2">
      <c r="B6014" s="54"/>
    </row>
    <row r="6015" spans="2:2" x14ac:dyDescent="0.2">
      <c r="B6015" s="54"/>
    </row>
    <row r="6016" spans="2:2" x14ac:dyDescent="0.2">
      <c r="B6016" s="54"/>
    </row>
    <row r="6017" spans="2:2" x14ac:dyDescent="0.2">
      <c r="B6017" s="54"/>
    </row>
    <row r="6018" spans="2:2" x14ac:dyDescent="0.2">
      <c r="B6018" s="54"/>
    </row>
    <row r="6019" spans="2:2" x14ac:dyDescent="0.2">
      <c r="B6019" s="54"/>
    </row>
    <row r="6020" spans="2:2" x14ac:dyDescent="0.2">
      <c r="B6020" s="54"/>
    </row>
    <row r="6021" spans="2:2" x14ac:dyDescent="0.2">
      <c r="B6021" s="54"/>
    </row>
    <row r="6022" spans="2:2" x14ac:dyDescent="0.2">
      <c r="B6022" s="54"/>
    </row>
    <row r="6023" spans="2:2" x14ac:dyDescent="0.2">
      <c r="B6023" s="54"/>
    </row>
    <row r="6024" spans="2:2" x14ac:dyDescent="0.2">
      <c r="B6024" s="54"/>
    </row>
    <row r="6025" spans="2:2" x14ac:dyDescent="0.2">
      <c r="B6025" s="54"/>
    </row>
    <row r="6026" spans="2:2" x14ac:dyDescent="0.2">
      <c r="B6026" s="54"/>
    </row>
    <row r="6027" spans="2:2" x14ac:dyDescent="0.2">
      <c r="B6027" s="54"/>
    </row>
    <row r="6028" spans="2:2" x14ac:dyDescent="0.2">
      <c r="B6028" s="54"/>
    </row>
    <row r="6029" spans="2:2" x14ac:dyDescent="0.2">
      <c r="B6029" s="54"/>
    </row>
    <row r="6030" spans="2:2" x14ac:dyDescent="0.2">
      <c r="B6030" s="54"/>
    </row>
    <row r="6031" spans="2:2" x14ac:dyDescent="0.2">
      <c r="B6031" s="54"/>
    </row>
    <row r="6032" spans="2:2" x14ac:dyDescent="0.2">
      <c r="B6032" s="54"/>
    </row>
    <row r="6033" spans="2:2" x14ac:dyDescent="0.2">
      <c r="B6033" s="54"/>
    </row>
    <row r="6034" spans="2:2" x14ac:dyDescent="0.2">
      <c r="B6034" s="54"/>
    </row>
    <row r="6035" spans="2:2" x14ac:dyDescent="0.2">
      <c r="B6035" s="54"/>
    </row>
    <row r="6036" spans="2:2" x14ac:dyDescent="0.2">
      <c r="B6036" s="54"/>
    </row>
    <row r="6037" spans="2:2" x14ac:dyDescent="0.2">
      <c r="B6037" s="54"/>
    </row>
    <row r="6038" spans="2:2" x14ac:dyDescent="0.2">
      <c r="B6038" s="54"/>
    </row>
    <row r="6039" spans="2:2" x14ac:dyDescent="0.2">
      <c r="B6039" s="54"/>
    </row>
    <row r="6040" spans="2:2" x14ac:dyDescent="0.2">
      <c r="B6040" s="54"/>
    </row>
    <row r="6041" spans="2:2" x14ac:dyDescent="0.2">
      <c r="B6041" s="54"/>
    </row>
    <row r="6042" spans="2:2" x14ac:dyDescent="0.2">
      <c r="B6042" s="54"/>
    </row>
    <row r="6043" spans="2:2" x14ac:dyDescent="0.2">
      <c r="B6043" s="54"/>
    </row>
    <row r="6044" spans="2:2" x14ac:dyDescent="0.2">
      <c r="B6044" s="54"/>
    </row>
    <row r="6045" spans="2:2" x14ac:dyDescent="0.2">
      <c r="B6045" s="54"/>
    </row>
    <row r="6046" spans="2:2" x14ac:dyDescent="0.2">
      <c r="B6046" s="54"/>
    </row>
    <row r="6047" spans="2:2" x14ac:dyDescent="0.2">
      <c r="B6047" s="54"/>
    </row>
    <row r="6048" spans="2:2" x14ac:dyDescent="0.2">
      <c r="B6048" s="54"/>
    </row>
    <row r="6049" spans="2:2" x14ac:dyDescent="0.2">
      <c r="B6049" s="54"/>
    </row>
    <row r="6050" spans="2:2" x14ac:dyDescent="0.2">
      <c r="B6050" s="54"/>
    </row>
    <row r="6051" spans="2:2" x14ac:dyDescent="0.2">
      <c r="B6051" s="54"/>
    </row>
    <row r="6052" spans="2:2" x14ac:dyDescent="0.2">
      <c r="B6052" s="54"/>
    </row>
    <row r="6053" spans="2:2" x14ac:dyDescent="0.2">
      <c r="B6053" s="54"/>
    </row>
    <row r="6054" spans="2:2" x14ac:dyDescent="0.2">
      <c r="B6054" s="54"/>
    </row>
    <row r="6055" spans="2:2" x14ac:dyDescent="0.2">
      <c r="B6055" s="54"/>
    </row>
    <row r="6056" spans="2:2" x14ac:dyDescent="0.2">
      <c r="B6056" s="54"/>
    </row>
    <row r="6057" spans="2:2" x14ac:dyDescent="0.2">
      <c r="B6057" s="54"/>
    </row>
    <row r="6058" spans="2:2" x14ac:dyDescent="0.2">
      <c r="B6058" s="54"/>
    </row>
    <row r="6059" spans="2:2" x14ac:dyDescent="0.2">
      <c r="B6059" s="54"/>
    </row>
    <row r="6060" spans="2:2" x14ac:dyDescent="0.2">
      <c r="B6060" s="54"/>
    </row>
    <row r="6061" spans="2:2" x14ac:dyDescent="0.2">
      <c r="B6061" s="54"/>
    </row>
    <row r="6062" spans="2:2" x14ac:dyDescent="0.2">
      <c r="B6062" s="54"/>
    </row>
    <row r="6063" spans="2:2" x14ac:dyDescent="0.2">
      <c r="B6063" s="54"/>
    </row>
    <row r="6064" spans="2:2" x14ac:dyDescent="0.2">
      <c r="B6064" s="54"/>
    </row>
    <row r="6065" spans="2:2" x14ac:dyDescent="0.2">
      <c r="B6065" s="54"/>
    </row>
    <row r="6066" spans="2:2" x14ac:dyDescent="0.2">
      <c r="B6066" s="54"/>
    </row>
    <row r="6067" spans="2:2" x14ac:dyDescent="0.2">
      <c r="B6067" s="54"/>
    </row>
    <row r="6068" spans="2:2" x14ac:dyDescent="0.2">
      <c r="B6068" s="54"/>
    </row>
    <row r="6069" spans="2:2" x14ac:dyDescent="0.2">
      <c r="B6069" s="54"/>
    </row>
    <row r="6070" spans="2:2" x14ac:dyDescent="0.2">
      <c r="B6070" s="54"/>
    </row>
    <row r="6071" spans="2:2" x14ac:dyDescent="0.2">
      <c r="B6071" s="54"/>
    </row>
    <row r="6072" spans="2:2" x14ac:dyDescent="0.2">
      <c r="B6072" s="54"/>
    </row>
    <row r="6073" spans="2:2" x14ac:dyDescent="0.2">
      <c r="B6073" s="54"/>
    </row>
    <row r="6074" spans="2:2" x14ac:dyDescent="0.2">
      <c r="B6074" s="54"/>
    </row>
    <row r="6075" spans="2:2" x14ac:dyDescent="0.2">
      <c r="B6075" s="54"/>
    </row>
    <row r="6076" spans="2:2" x14ac:dyDescent="0.2">
      <c r="B6076" s="54"/>
    </row>
    <row r="6077" spans="2:2" x14ac:dyDescent="0.2">
      <c r="B6077" s="54"/>
    </row>
    <row r="6078" spans="2:2" x14ac:dyDescent="0.2">
      <c r="B6078" s="54"/>
    </row>
    <row r="6079" spans="2:2" x14ac:dyDescent="0.2">
      <c r="B6079" s="54"/>
    </row>
    <row r="6080" spans="2:2" x14ac:dyDescent="0.2">
      <c r="B6080" s="54"/>
    </row>
    <row r="6081" spans="2:2" x14ac:dyDescent="0.2">
      <c r="B6081" s="54"/>
    </row>
    <row r="6082" spans="2:2" x14ac:dyDescent="0.2">
      <c r="B6082" s="54"/>
    </row>
    <row r="6083" spans="2:2" x14ac:dyDescent="0.2">
      <c r="B6083" s="54"/>
    </row>
    <row r="6084" spans="2:2" x14ac:dyDescent="0.2">
      <c r="B6084" s="54"/>
    </row>
    <row r="6085" spans="2:2" x14ac:dyDescent="0.2">
      <c r="B6085" s="54"/>
    </row>
    <row r="6086" spans="2:2" x14ac:dyDescent="0.2">
      <c r="B6086" s="54"/>
    </row>
    <row r="6087" spans="2:2" x14ac:dyDescent="0.2">
      <c r="B6087" s="54"/>
    </row>
    <row r="6088" spans="2:2" x14ac:dyDescent="0.2">
      <c r="B6088" s="54"/>
    </row>
    <row r="6089" spans="2:2" x14ac:dyDescent="0.2">
      <c r="B6089" s="54"/>
    </row>
    <row r="6090" spans="2:2" x14ac:dyDescent="0.2">
      <c r="B6090" s="54"/>
    </row>
    <row r="6091" spans="2:2" x14ac:dyDescent="0.2">
      <c r="B6091" s="54"/>
    </row>
    <row r="6092" spans="2:2" x14ac:dyDescent="0.2">
      <c r="B6092" s="54"/>
    </row>
    <row r="6093" spans="2:2" x14ac:dyDescent="0.2">
      <c r="B6093" s="54"/>
    </row>
    <row r="6094" spans="2:2" x14ac:dyDescent="0.2">
      <c r="B6094" s="54"/>
    </row>
    <row r="6095" spans="2:2" x14ac:dyDescent="0.2">
      <c r="B6095" s="54"/>
    </row>
    <row r="6096" spans="2:2" x14ac:dyDescent="0.2">
      <c r="B6096" s="54"/>
    </row>
    <row r="6097" spans="2:2" x14ac:dyDescent="0.2">
      <c r="B6097" s="54"/>
    </row>
    <row r="6098" spans="2:2" x14ac:dyDescent="0.2">
      <c r="B6098" s="54"/>
    </row>
    <row r="6099" spans="2:2" x14ac:dyDescent="0.2">
      <c r="B6099" s="54"/>
    </row>
    <row r="6100" spans="2:2" x14ac:dyDescent="0.2">
      <c r="B6100" s="54"/>
    </row>
    <row r="6101" spans="2:2" x14ac:dyDescent="0.2">
      <c r="B6101" s="54"/>
    </row>
    <row r="6102" spans="2:2" x14ac:dyDescent="0.2">
      <c r="B6102" s="54"/>
    </row>
    <row r="6103" spans="2:2" x14ac:dyDescent="0.2">
      <c r="B6103" s="54"/>
    </row>
    <row r="6104" spans="2:2" x14ac:dyDescent="0.2">
      <c r="B6104" s="54"/>
    </row>
    <row r="6105" spans="2:2" x14ac:dyDescent="0.2">
      <c r="B6105" s="54"/>
    </row>
    <row r="6106" spans="2:2" x14ac:dyDescent="0.2">
      <c r="B6106" s="54"/>
    </row>
    <row r="6107" spans="2:2" x14ac:dyDescent="0.2">
      <c r="B6107" s="54"/>
    </row>
    <row r="6108" spans="2:2" x14ac:dyDescent="0.2">
      <c r="B6108" s="54"/>
    </row>
    <row r="6109" spans="2:2" x14ac:dyDescent="0.2">
      <c r="B6109" s="54"/>
    </row>
    <row r="6110" spans="2:2" x14ac:dyDescent="0.2">
      <c r="B6110" s="54"/>
    </row>
    <row r="6111" spans="2:2" x14ac:dyDescent="0.2">
      <c r="B6111" s="54"/>
    </row>
    <row r="6112" spans="2:2" x14ac:dyDescent="0.2">
      <c r="B6112" s="54"/>
    </row>
    <row r="6113" spans="2:2" x14ac:dyDescent="0.2">
      <c r="B6113" s="54"/>
    </row>
    <row r="6114" spans="2:2" x14ac:dyDescent="0.2">
      <c r="B6114" s="54"/>
    </row>
    <row r="6115" spans="2:2" x14ac:dyDescent="0.2">
      <c r="B6115" s="54"/>
    </row>
    <row r="6116" spans="2:2" x14ac:dyDescent="0.2">
      <c r="B6116" s="54"/>
    </row>
    <row r="6117" spans="2:2" x14ac:dyDescent="0.2">
      <c r="B6117" s="54"/>
    </row>
    <row r="6118" spans="2:2" x14ac:dyDescent="0.2">
      <c r="B6118" s="54"/>
    </row>
    <row r="6119" spans="2:2" x14ac:dyDescent="0.2">
      <c r="B6119" s="54"/>
    </row>
    <row r="6120" spans="2:2" x14ac:dyDescent="0.2">
      <c r="B6120" s="54"/>
    </row>
    <row r="6121" spans="2:2" x14ac:dyDescent="0.2">
      <c r="B6121" s="54"/>
    </row>
    <row r="6122" spans="2:2" x14ac:dyDescent="0.2">
      <c r="B6122" s="54"/>
    </row>
    <row r="6123" spans="2:2" x14ac:dyDescent="0.2">
      <c r="B6123" s="54"/>
    </row>
    <row r="6124" spans="2:2" x14ac:dyDescent="0.2">
      <c r="B6124" s="54"/>
    </row>
    <row r="6125" spans="2:2" x14ac:dyDescent="0.2">
      <c r="B6125" s="54"/>
    </row>
    <row r="6126" spans="2:2" x14ac:dyDescent="0.2">
      <c r="B6126" s="54"/>
    </row>
    <row r="6127" spans="2:2" x14ac:dyDescent="0.2">
      <c r="B6127" s="54"/>
    </row>
    <row r="6128" spans="2:2" x14ac:dyDescent="0.2">
      <c r="B6128" s="54"/>
    </row>
    <row r="6129" spans="2:2" x14ac:dyDescent="0.2">
      <c r="B6129" s="54"/>
    </row>
    <row r="6130" spans="2:2" x14ac:dyDescent="0.2">
      <c r="B6130" s="54"/>
    </row>
    <row r="6131" spans="2:2" x14ac:dyDescent="0.2">
      <c r="B6131" s="54"/>
    </row>
    <row r="6132" spans="2:2" x14ac:dyDescent="0.2">
      <c r="B6132" s="54"/>
    </row>
    <row r="6133" spans="2:2" x14ac:dyDescent="0.2">
      <c r="B6133" s="54"/>
    </row>
    <row r="6134" spans="2:2" x14ac:dyDescent="0.2">
      <c r="B6134" s="54"/>
    </row>
    <row r="6135" spans="2:2" x14ac:dyDescent="0.2">
      <c r="B6135" s="54"/>
    </row>
    <row r="6136" spans="2:2" x14ac:dyDescent="0.2">
      <c r="B6136" s="54"/>
    </row>
    <row r="6137" spans="2:2" x14ac:dyDescent="0.2">
      <c r="B6137" s="54"/>
    </row>
    <row r="6138" spans="2:2" x14ac:dyDescent="0.2">
      <c r="B6138" s="54"/>
    </row>
    <row r="6139" spans="2:2" x14ac:dyDescent="0.2">
      <c r="B6139" s="54"/>
    </row>
    <row r="6140" spans="2:2" x14ac:dyDescent="0.2">
      <c r="B6140" s="54"/>
    </row>
    <row r="6141" spans="2:2" x14ac:dyDescent="0.2">
      <c r="B6141" s="54"/>
    </row>
    <row r="6142" spans="2:2" x14ac:dyDescent="0.2">
      <c r="B6142" s="54"/>
    </row>
    <row r="6143" spans="2:2" x14ac:dyDescent="0.2">
      <c r="B6143" s="54"/>
    </row>
    <row r="6144" spans="2:2" x14ac:dyDescent="0.2">
      <c r="B6144" s="54"/>
    </row>
    <row r="6145" spans="2:2" x14ac:dyDescent="0.2">
      <c r="B6145" s="54"/>
    </row>
    <row r="6146" spans="2:2" x14ac:dyDescent="0.2">
      <c r="B6146" s="54"/>
    </row>
    <row r="6147" spans="2:2" x14ac:dyDescent="0.2">
      <c r="B6147" s="54"/>
    </row>
    <row r="6148" spans="2:2" x14ac:dyDescent="0.2">
      <c r="B6148" s="54"/>
    </row>
    <row r="6149" spans="2:2" x14ac:dyDescent="0.2">
      <c r="B6149" s="54"/>
    </row>
    <row r="6150" spans="2:2" x14ac:dyDescent="0.2">
      <c r="B6150" s="54"/>
    </row>
    <row r="6151" spans="2:2" x14ac:dyDescent="0.2">
      <c r="B6151" s="54"/>
    </row>
    <row r="6152" spans="2:2" x14ac:dyDescent="0.2">
      <c r="B6152" s="54"/>
    </row>
    <row r="6153" spans="2:2" x14ac:dyDescent="0.2">
      <c r="B6153" s="54"/>
    </row>
    <row r="6154" spans="2:2" x14ac:dyDescent="0.2">
      <c r="B6154" s="54"/>
    </row>
    <row r="6155" spans="2:2" x14ac:dyDescent="0.2">
      <c r="B6155" s="54"/>
    </row>
    <row r="6156" spans="2:2" x14ac:dyDescent="0.2">
      <c r="B6156" s="54"/>
    </row>
    <row r="6157" spans="2:2" x14ac:dyDescent="0.2">
      <c r="B6157" s="54"/>
    </row>
    <row r="6158" spans="2:2" x14ac:dyDescent="0.2">
      <c r="B6158" s="54"/>
    </row>
    <row r="6159" spans="2:2" x14ac:dyDescent="0.2">
      <c r="B6159" s="54"/>
    </row>
    <row r="6160" spans="2:2" x14ac:dyDescent="0.2">
      <c r="B6160" s="54"/>
    </row>
    <row r="6161" spans="2:2" x14ac:dyDescent="0.2">
      <c r="B6161" s="54"/>
    </row>
    <row r="6162" spans="2:2" x14ac:dyDescent="0.2">
      <c r="B6162" s="54"/>
    </row>
    <row r="6163" spans="2:2" x14ac:dyDescent="0.2">
      <c r="B6163" s="54"/>
    </row>
    <row r="6164" spans="2:2" x14ac:dyDescent="0.2">
      <c r="B6164" s="54"/>
    </row>
    <row r="6165" spans="2:2" x14ac:dyDescent="0.2">
      <c r="B6165" s="54"/>
    </row>
    <row r="6166" spans="2:2" x14ac:dyDescent="0.2">
      <c r="B6166" s="54"/>
    </row>
    <row r="6167" spans="2:2" x14ac:dyDescent="0.2">
      <c r="B6167" s="54"/>
    </row>
    <row r="6168" spans="2:2" x14ac:dyDescent="0.2">
      <c r="B6168" s="54"/>
    </row>
    <row r="6169" spans="2:2" x14ac:dyDescent="0.2">
      <c r="B6169" s="54"/>
    </row>
    <row r="6170" spans="2:2" x14ac:dyDescent="0.2">
      <c r="B6170" s="54"/>
    </row>
    <row r="6171" spans="2:2" x14ac:dyDescent="0.2">
      <c r="B6171" s="54"/>
    </row>
    <row r="6172" spans="2:2" x14ac:dyDescent="0.2">
      <c r="B6172" s="54"/>
    </row>
    <row r="6173" spans="2:2" x14ac:dyDescent="0.2">
      <c r="B6173" s="54"/>
    </row>
    <row r="6174" spans="2:2" x14ac:dyDescent="0.2">
      <c r="B6174" s="54"/>
    </row>
    <row r="6175" spans="2:2" x14ac:dyDescent="0.2">
      <c r="B6175" s="54"/>
    </row>
    <row r="6176" spans="2:2" x14ac:dyDescent="0.2">
      <c r="B6176" s="54"/>
    </row>
    <row r="6177" spans="2:2" x14ac:dyDescent="0.2">
      <c r="B6177" s="54"/>
    </row>
    <row r="6178" spans="2:2" x14ac:dyDescent="0.2">
      <c r="B6178" s="54"/>
    </row>
    <row r="6179" spans="2:2" x14ac:dyDescent="0.2">
      <c r="B6179" s="54"/>
    </row>
    <row r="6180" spans="2:2" x14ac:dyDescent="0.2">
      <c r="B6180" s="54"/>
    </row>
    <row r="6181" spans="2:2" x14ac:dyDescent="0.2">
      <c r="B6181" s="54"/>
    </row>
    <row r="6182" spans="2:2" x14ac:dyDescent="0.2">
      <c r="B6182" s="54"/>
    </row>
    <row r="6183" spans="2:2" x14ac:dyDescent="0.2">
      <c r="B6183" s="54"/>
    </row>
    <row r="6184" spans="2:2" x14ac:dyDescent="0.2">
      <c r="B6184" s="54"/>
    </row>
    <row r="6185" spans="2:2" x14ac:dyDescent="0.2">
      <c r="B6185" s="54"/>
    </row>
    <row r="6186" spans="2:2" x14ac:dyDescent="0.2">
      <c r="B6186" s="54"/>
    </row>
    <row r="6187" spans="2:2" x14ac:dyDescent="0.2">
      <c r="B6187" s="54"/>
    </row>
    <row r="6188" spans="2:2" x14ac:dyDescent="0.2">
      <c r="B6188" s="54"/>
    </row>
    <row r="6189" spans="2:2" x14ac:dyDescent="0.2">
      <c r="B6189" s="54"/>
    </row>
    <row r="6190" spans="2:2" x14ac:dyDescent="0.2">
      <c r="B6190" s="54"/>
    </row>
    <row r="6191" spans="2:2" x14ac:dyDescent="0.2">
      <c r="B6191" s="54"/>
    </row>
    <row r="6192" spans="2:2" x14ac:dyDescent="0.2">
      <c r="B6192" s="54"/>
    </row>
    <row r="6193" spans="2:2" x14ac:dyDescent="0.2">
      <c r="B6193" s="54"/>
    </row>
    <row r="6194" spans="2:2" x14ac:dyDescent="0.2">
      <c r="B6194" s="54"/>
    </row>
    <row r="6195" spans="2:2" x14ac:dyDescent="0.2">
      <c r="B6195" s="54"/>
    </row>
    <row r="6196" spans="2:2" x14ac:dyDescent="0.2">
      <c r="B6196" s="54"/>
    </row>
    <row r="6197" spans="2:2" x14ac:dyDescent="0.2">
      <c r="B6197" s="54"/>
    </row>
    <row r="6198" spans="2:2" x14ac:dyDescent="0.2">
      <c r="B6198" s="54"/>
    </row>
    <row r="6199" spans="2:2" x14ac:dyDescent="0.2">
      <c r="B6199" s="54"/>
    </row>
    <row r="6200" spans="2:2" x14ac:dyDescent="0.2">
      <c r="B6200" s="54"/>
    </row>
    <row r="6201" spans="2:2" x14ac:dyDescent="0.2">
      <c r="B6201" s="54"/>
    </row>
    <row r="6202" spans="2:2" x14ac:dyDescent="0.2">
      <c r="B6202" s="54"/>
    </row>
    <row r="6203" spans="2:2" x14ac:dyDescent="0.2">
      <c r="B6203" s="54"/>
    </row>
    <row r="6204" spans="2:2" x14ac:dyDescent="0.2">
      <c r="B6204" s="54"/>
    </row>
    <row r="6205" spans="2:2" x14ac:dyDescent="0.2">
      <c r="B6205" s="54"/>
    </row>
    <row r="6206" spans="2:2" x14ac:dyDescent="0.2">
      <c r="B6206" s="54"/>
    </row>
    <row r="6207" spans="2:2" x14ac:dyDescent="0.2">
      <c r="B6207" s="54"/>
    </row>
    <row r="6208" spans="2:2" x14ac:dyDescent="0.2">
      <c r="B6208" s="54"/>
    </row>
    <row r="6209" spans="2:2" x14ac:dyDescent="0.2">
      <c r="B6209" s="54"/>
    </row>
    <row r="6210" spans="2:2" x14ac:dyDescent="0.2">
      <c r="B6210" s="54"/>
    </row>
    <row r="6211" spans="2:2" x14ac:dyDescent="0.2">
      <c r="B6211" s="54"/>
    </row>
    <row r="6212" spans="2:2" x14ac:dyDescent="0.2">
      <c r="B6212" s="54"/>
    </row>
    <row r="6213" spans="2:2" x14ac:dyDescent="0.2">
      <c r="B6213" s="54"/>
    </row>
    <row r="6214" spans="2:2" x14ac:dyDescent="0.2">
      <c r="B6214" s="54"/>
    </row>
    <row r="6215" spans="2:2" x14ac:dyDescent="0.2">
      <c r="B6215" s="54"/>
    </row>
    <row r="6216" spans="2:2" x14ac:dyDescent="0.2">
      <c r="B6216" s="54"/>
    </row>
    <row r="6217" spans="2:2" x14ac:dyDescent="0.2">
      <c r="B6217" s="54"/>
    </row>
    <row r="6218" spans="2:2" x14ac:dyDescent="0.2">
      <c r="B6218" s="54"/>
    </row>
    <row r="6219" spans="2:2" x14ac:dyDescent="0.2">
      <c r="B6219" s="54"/>
    </row>
    <row r="6220" spans="2:2" x14ac:dyDescent="0.2">
      <c r="B6220" s="54"/>
    </row>
    <row r="6221" spans="2:2" x14ac:dyDescent="0.2">
      <c r="B6221" s="54"/>
    </row>
    <row r="6222" spans="2:2" x14ac:dyDescent="0.2">
      <c r="B6222" s="54"/>
    </row>
    <row r="6223" spans="2:2" x14ac:dyDescent="0.2">
      <c r="B6223" s="54"/>
    </row>
    <row r="6224" spans="2:2" x14ac:dyDescent="0.2">
      <c r="B6224" s="54"/>
    </row>
    <row r="6225" spans="2:2" x14ac:dyDescent="0.2">
      <c r="B6225" s="54"/>
    </row>
    <row r="6226" spans="2:2" x14ac:dyDescent="0.2">
      <c r="B6226" s="54"/>
    </row>
    <row r="6227" spans="2:2" x14ac:dyDescent="0.2">
      <c r="B6227" s="54"/>
    </row>
    <row r="6228" spans="2:2" x14ac:dyDescent="0.2">
      <c r="B6228" s="54"/>
    </row>
    <row r="6229" spans="2:2" x14ac:dyDescent="0.2">
      <c r="B6229" s="54"/>
    </row>
    <row r="6230" spans="2:2" x14ac:dyDescent="0.2">
      <c r="B6230" s="54"/>
    </row>
    <row r="6231" spans="2:2" x14ac:dyDescent="0.2">
      <c r="B6231" s="54"/>
    </row>
    <row r="6232" spans="2:2" x14ac:dyDescent="0.2">
      <c r="B6232" s="54"/>
    </row>
    <row r="6233" spans="2:2" x14ac:dyDescent="0.2">
      <c r="B6233" s="54"/>
    </row>
    <row r="6234" spans="2:2" x14ac:dyDescent="0.2">
      <c r="B6234" s="54"/>
    </row>
    <row r="6235" spans="2:2" x14ac:dyDescent="0.2">
      <c r="B6235" s="54"/>
    </row>
    <row r="6236" spans="2:2" x14ac:dyDescent="0.2">
      <c r="B6236" s="54"/>
    </row>
    <row r="6237" spans="2:2" x14ac:dyDescent="0.2">
      <c r="B6237" s="54"/>
    </row>
    <row r="6238" spans="2:2" x14ac:dyDescent="0.2">
      <c r="B6238" s="54"/>
    </row>
    <row r="6239" spans="2:2" x14ac:dyDescent="0.2">
      <c r="B6239" s="54"/>
    </row>
    <row r="6240" spans="2:2" x14ac:dyDescent="0.2">
      <c r="B6240" s="54"/>
    </row>
    <row r="6241" spans="2:2" x14ac:dyDescent="0.2">
      <c r="B6241" s="54"/>
    </row>
    <row r="6242" spans="2:2" x14ac:dyDescent="0.2">
      <c r="B6242" s="54"/>
    </row>
    <row r="6243" spans="2:2" x14ac:dyDescent="0.2">
      <c r="B6243" s="54"/>
    </row>
    <row r="6244" spans="2:2" x14ac:dyDescent="0.2">
      <c r="B6244" s="54"/>
    </row>
    <row r="6245" spans="2:2" x14ac:dyDescent="0.2">
      <c r="B6245" s="54"/>
    </row>
    <row r="6246" spans="2:2" x14ac:dyDescent="0.2">
      <c r="B6246" s="54"/>
    </row>
    <row r="6247" spans="2:2" x14ac:dyDescent="0.2">
      <c r="B6247" s="54"/>
    </row>
    <row r="6248" spans="2:2" x14ac:dyDescent="0.2">
      <c r="B6248" s="54"/>
    </row>
    <row r="6249" spans="2:2" x14ac:dyDescent="0.2">
      <c r="B6249" s="54"/>
    </row>
    <row r="6250" spans="2:2" x14ac:dyDescent="0.2">
      <c r="B6250" s="54"/>
    </row>
    <row r="6251" spans="2:2" x14ac:dyDescent="0.2">
      <c r="B6251" s="54"/>
    </row>
    <row r="6252" spans="2:2" x14ac:dyDescent="0.2">
      <c r="B6252" s="54"/>
    </row>
    <row r="6253" spans="2:2" x14ac:dyDescent="0.2">
      <c r="B6253" s="54"/>
    </row>
    <row r="6254" spans="2:2" x14ac:dyDescent="0.2">
      <c r="B6254" s="54"/>
    </row>
    <row r="6255" spans="2:2" x14ac:dyDescent="0.2">
      <c r="B6255" s="54"/>
    </row>
    <row r="6256" spans="2:2" x14ac:dyDescent="0.2">
      <c r="B6256" s="54"/>
    </row>
    <row r="6257" spans="2:2" x14ac:dyDescent="0.2">
      <c r="B6257" s="54"/>
    </row>
    <row r="6258" spans="2:2" x14ac:dyDescent="0.2">
      <c r="B6258" s="54"/>
    </row>
    <row r="6259" spans="2:2" x14ac:dyDescent="0.2">
      <c r="B6259" s="54"/>
    </row>
    <row r="6260" spans="2:2" x14ac:dyDescent="0.2">
      <c r="B6260" s="54"/>
    </row>
    <row r="6261" spans="2:2" x14ac:dyDescent="0.2">
      <c r="B6261" s="54"/>
    </row>
    <row r="6262" spans="2:2" x14ac:dyDescent="0.2">
      <c r="B6262" s="54"/>
    </row>
    <row r="6263" spans="2:2" x14ac:dyDescent="0.2">
      <c r="B6263" s="54"/>
    </row>
    <row r="6264" spans="2:2" x14ac:dyDescent="0.2">
      <c r="B6264" s="54"/>
    </row>
    <row r="6265" spans="2:2" x14ac:dyDescent="0.2">
      <c r="B6265" s="54"/>
    </row>
    <row r="6266" spans="2:2" x14ac:dyDescent="0.2">
      <c r="B6266" s="54"/>
    </row>
    <row r="6267" spans="2:2" x14ac:dyDescent="0.2">
      <c r="B6267" s="54"/>
    </row>
    <row r="6268" spans="2:2" x14ac:dyDescent="0.2">
      <c r="B6268" s="54"/>
    </row>
    <row r="6269" spans="2:2" x14ac:dyDescent="0.2">
      <c r="B6269" s="54"/>
    </row>
    <row r="6270" spans="2:2" x14ac:dyDescent="0.2">
      <c r="B6270" s="54"/>
    </row>
    <row r="6271" spans="2:2" x14ac:dyDescent="0.2">
      <c r="B6271" s="54"/>
    </row>
    <row r="6272" spans="2:2" x14ac:dyDescent="0.2">
      <c r="B6272" s="54"/>
    </row>
    <row r="6273" spans="2:2" x14ac:dyDescent="0.2">
      <c r="B6273" s="54"/>
    </row>
    <row r="6274" spans="2:2" x14ac:dyDescent="0.2">
      <c r="B6274" s="54"/>
    </row>
    <row r="6275" spans="2:2" x14ac:dyDescent="0.2">
      <c r="B6275" s="54"/>
    </row>
    <row r="6276" spans="2:2" x14ac:dyDescent="0.2">
      <c r="B6276" s="54"/>
    </row>
    <row r="6277" spans="2:2" x14ac:dyDescent="0.2">
      <c r="B6277" s="54"/>
    </row>
    <row r="6278" spans="2:2" x14ac:dyDescent="0.2">
      <c r="B6278" s="54"/>
    </row>
    <row r="6279" spans="2:2" x14ac:dyDescent="0.2">
      <c r="B6279" s="54"/>
    </row>
    <row r="6280" spans="2:2" x14ac:dyDescent="0.2">
      <c r="B6280" s="54"/>
    </row>
    <row r="6281" spans="2:2" x14ac:dyDescent="0.2">
      <c r="B6281" s="54"/>
    </row>
    <row r="6282" spans="2:2" x14ac:dyDescent="0.2">
      <c r="B6282" s="54"/>
    </row>
    <row r="6283" spans="2:2" x14ac:dyDescent="0.2">
      <c r="B6283" s="54"/>
    </row>
    <row r="6284" spans="2:2" x14ac:dyDescent="0.2">
      <c r="B6284" s="54"/>
    </row>
    <row r="6285" spans="2:2" x14ac:dyDescent="0.2">
      <c r="B6285" s="54"/>
    </row>
    <row r="6286" spans="2:2" x14ac:dyDescent="0.2">
      <c r="B6286" s="54"/>
    </row>
    <row r="6287" spans="2:2" x14ac:dyDescent="0.2">
      <c r="B6287" s="54"/>
    </row>
    <row r="6288" spans="2:2" x14ac:dyDescent="0.2">
      <c r="B6288" s="54"/>
    </row>
    <row r="6289" spans="2:2" x14ac:dyDescent="0.2">
      <c r="B6289" s="54"/>
    </row>
    <row r="6290" spans="2:2" x14ac:dyDescent="0.2">
      <c r="B6290" s="54"/>
    </row>
    <row r="6291" spans="2:2" x14ac:dyDescent="0.2">
      <c r="B6291" s="54"/>
    </row>
    <row r="6292" spans="2:2" x14ac:dyDescent="0.2">
      <c r="B6292" s="54"/>
    </row>
    <row r="6293" spans="2:2" x14ac:dyDescent="0.2">
      <c r="B6293" s="54"/>
    </row>
    <row r="6294" spans="2:2" x14ac:dyDescent="0.2">
      <c r="B6294" s="54"/>
    </row>
    <row r="6295" spans="2:2" x14ac:dyDescent="0.2">
      <c r="B6295" s="54"/>
    </row>
    <row r="6296" spans="2:2" x14ac:dyDescent="0.2">
      <c r="B6296" s="54"/>
    </row>
    <row r="6297" spans="2:2" x14ac:dyDescent="0.2">
      <c r="B6297" s="54"/>
    </row>
    <row r="6298" spans="2:2" x14ac:dyDescent="0.2">
      <c r="B6298" s="54"/>
    </row>
    <row r="6299" spans="2:2" x14ac:dyDescent="0.2">
      <c r="B6299" s="54"/>
    </row>
    <row r="6300" spans="2:2" x14ac:dyDescent="0.2">
      <c r="B6300" s="54"/>
    </row>
    <row r="6301" spans="2:2" x14ac:dyDescent="0.2">
      <c r="B6301" s="54"/>
    </row>
    <row r="6302" spans="2:2" x14ac:dyDescent="0.2">
      <c r="B6302" s="54"/>
    </row>
    <row r="6303" spans="2:2" x14ac:dyDescent="0.2">
      <c r="B6303" s="54"/>
    </row>
    <row r="6304" spans="2:2" x14ac:dyDescent="0.2">
      <c r="B6304" s="54"/>
    </row>
    <row r="6305" spans="2:2" x14ac:dyDescent="0.2">
      <c r="B6305" s="54"/>
    </row>
    <row r="6306" spans="2:2" x14ac:dyDescent="0.2">
      <c r="B6306" s="54"/>
    </row>
    <row r="6307" spans="2:2" x14ac:dyDescent="0.2">
      <c r="B6307" s="54"/>
    </row>
    <row r="6308" spans="2:2" x14ac:dyDescent="0.2">
      <c r="B6308" s="54"/>
    </row>
    <row r="6309" spans="2:2" x14ac:dyDescent="0.2">
      <c r="B6309" s="54"/>
    </row>
    <row r="6310" spans="2:2" x14ac:dyDescent="0.2">
      <c r="B6310" s="54"/>
    </row>
    <row r="6311" spans="2:2" x14ac:dyDescent="0.2">
      <c r="B6311" s="54"/>
    </row>
    <row r="6312" spans="2:2" x14ac:dyDescent="0.2">
      <c r="B6312" s="54"/>
    </row>
    <row r="6313" spans="2:2" x14ac:dyDescent="0.2">
      <c r="B6313" s="54"/>
    </row>
    <row r="6314" spans="2:2" x14ac:dyDescent="0.2">
      <c r="B6314" s="54"/>
    </row>
    <row r="6315" spans="2:2" x14ac:dyDescent="0.2">
      <c r="B6315" s="54"/>
    </row>
    <row r="6316" spans="2:2" x14ac:dyDescent="0.2">
      <c r="B6316" s="54"/>
    </row>
    <row r="6317" spans="2:2" x14ac:dyDescent="0.2">
      <c r="B6317" s="54"/>
    </row>
    <row r="6318" spans="2:2" x14ac:dyDescent="0.2">
      <c r="B6318" s="54"/>
    </row>
    <row r="6319" spans="2:2" x14ac:dyDescent="0.2">
      <c r="B6319" s="54"/>
    </row>
    <row r="6320" spans="2:2" x14ac:dyDescent="0.2">
      <c r="B6320" s="54"/>
    </row>
    <row r="6321" spans="2:2" x14ac:dyDescent="0.2">
      <c r="B6321" s="54"/>
    </row>
    <row r="6322" spans="2:2" x14ac:dyDescent="0.2">
      <c r="B6322" s="54"/>
    </row>
    <row r="6323" spans="2:2" x14ac:dyDescent="0.2">
      <c r="B6323" s="54"/>
    </row>
    <row r="6324" spans="2:2" x14ac:dyDescent="0.2">
      <c r="B6324" s="54"/>
    </row>
    <row r="6325" spans="2:2" x14ac:dyDescent="0.2">
      <c r="B6325" s="54"/>
    </row>
    <row r="6326" spans="2:2" x14ac:dyDescent="0.2">
      <c r="B6326" s="54"/>
    </row>
    <row r="6327" spans="2:2" x14ac:dyDescent="0.2">
      <c r="B6327" s="54"/>
    </row>
    <row r="6328" spans="2:2" x14ac:dyDescent="0.2">
      <c r="B6328" s="54"/>
    </row>
    <row r="6329" spans="2:2" x14ac:dyDescent="0.2">
      <c r="B6329" s="54"/>
    </row>
    <row r="6330" spans="2:2" x14ac:dyDescent="0.2">
      <c r="B6330" s="54"/>
    </row>
    <row r="6331" spans="2:2" x14ac:dyDescent="0.2">
      <c r="B6331" s="54"/>
    </row>
    <row r="6332" spans="2:2" x14ac:dyDescent="0.2">
      <c r="B6332" s="54"/>
    </row>
    <row r="6333" spans="2:2" x14ac:dyDescent="0.2">
      <c r="B6333" s="54"/>
    </row>
    <row r="6334" spans="2:2" x14ac:dyDescent="0.2">
      <c r="B6334" s="54"/>
    </row>
    <row r="6335" spans="2:2" x14ac:dyDescent="0.2">
      <c r="B6335" s="54"/>
    </row>
    <row r="6336" spans="2:2" x14ac:dyDescent="0.2">
      <c r="B6336" s="54"/>
    </row>
    <row r="6337" spans="2:2" x14ac:dyDescent="0.2">
      <c r="B6337" s="54"/>
    </row>
    <row r="6338" spans="2:2" x14ac:dyDescent="0.2">
      <c r="B6338" s="54"/>
    </row>
    <row r="6339" spans="2:2" x14ac:dyDescent="0.2">
      <c r="B6339" s="54"/>
    </row>
    <row r="6340" spans="2:2" x14ac:dyDescent="0.2">
      <c r="B6340" s="54"/>
    </row>
    <row r="6341" spans="2:2" x14ac:dyDescent="0.2">
      <c r="B6341" s="54"/>
    </row>
    <row r="6342" spans="2:2" x14ac:dyDescent="0.2">
      <c r="B6342" s="54"/>
    </row>
    <row r="6343" spans="2:2" x14ac:dyDescent="0.2">
      <c r="B6343" s="54"/>
    </row>
    <row r="6344" spans="2:2" x14ac:dyDescent="0.2">
      <c r="B6344" s="54"/>
    </row>
    <row r="6345" spans="2:2" x14ac:dyDescent="0.2">
      <c r="B6345" s="54"/>
    </row>
    <row r="6346" spans="2:2" x14ac:dyDescent="0.2">
      <c r="B6346" s="54"/>
    </row>
    <row r="6347" spans="2:2" x14ac:dyDescent="0.2">
      <c r="B6347" s="54"/>
    </row>
    <row r="6348" spans="2:2" x14ac:dyDescent="0.2">
      <c r="B6348" s="54"/>
    </row>
    <row r="6349" spans="2:2" x14ac:dyDescent="0.2">
      <c r="B6349" s="54"/>
    </row>
    <row r="6350" spans="2:2" x14ac:dyDescent="0.2">
      <c r="B6350" s="54"/>
    </row>
    <row r="6351" spans="2:2" x14ac:dyDescent="0.2">
      <c r="B6351" s="54"/>
    </row>
    <row r="6352" spans="2:2" x14ac:dyDescent="0.2">
      <c r="B6352" s="54"/>
    </row>
    <row r="6353" spans="2:2" x14ac:dyDescent="0.2">
      <c r="B6353" s="54"/>
    </row>
    <row r="6354" spans="2:2" x14ac:dyDescent="0.2">
      <c r="B6354" s="54"/>
    </row>
    <row r="6355" spans="2:2" x14ac:dyDescent="0.2">
      <c r="B6355" s="54"/>
    </row>
    <row r="6356" spans="2:2" x14ac:dyDescent="0.2">
      <c r="B6356" s="54"/>
    </row>
    <row r="6357" spans="2:2" x14ac:dyDescent="0.2">
      <c r="B6357" s="54"/>
    </row>
    <row r="6358" spans="2:2" x14ac:dyDescent="0.2">
      <c r="B6358" s="54"/>
    </row>
    <row r="6359" spans="2:2" x14ac:dyDescent="0.2">
      <c r="B6359" s="54"/>
    </row>
    <row r="6360" spans="2:2" x14ac:dyDescent="0.2">
      <c r="B6360" s="54"/>
    </row>
    <row r="6361" spans="2:2" x14ac:dyDescent="0.2">
      <c r="B6361" s="54"/>
    </row>
    <row r="6362" spans="2:2" x14ac:dyDescent="0.2">
      <c r="B6362" s="54"/>
    </row>
    <row r="6363" spans="2:2" x14ac:dyDescent="0.2">
      <c r="B6363" s="54"/>
    </row>
    <row r="6364" spans="2:2" x14ac:dyDescent="0.2">
      <c r="B6364" s="54"/>
    </row>
    <row r="6365" spans="2:2" x14ac:dyDescent="0.2">
      <c r="B6365" s="54"/>
    </row>
    <row r="6366" spans="2:2" x14ac:dyDescent="0.2">
      <c r="B6366" s="54"/>
    </row>
    <row r="6367" spans="2:2" x14ac:dyDescent="0.2">
      <c r="B6367" s="54"/>
    </row>
    <row r="6368" spans="2:2" x14ac:dyDescent="0.2">
      <c r="B6368" s="54"/>
    </row>
    <row r="6369" spans="2:2" x14ac:dyDescent="0.2">
      <c r="B6369" s="54"/>
    </row>
    <row r="6370" spans="2:2" x14ac:dyDescent="0.2">
      <c r="B6370" s="54"/>
    </row>
    <row r="6371" spans="2:2" x14ac:dyDescent="0.2">
      <c r="B6371" s="54"/>
    </row>
    <row r="6372" spans="2:2" x14ac:dyDescent="0.2">
      <c r="B6372" s="54"/>
    </row>
    <row r="6373" spans="2:2" x14ac:dyDescent="0.2">
      <c r="B6373" s="54"/>
    </row>
    <row r="6374" spans="2:2" x14ac:dyDescent="0.2">
      <c r="B6374" s="54"/>
    </row>
    <row r="6375" spans="2:2" x14ac:dyDescent="0.2">
      <c r="B6375" s="54"/>
    </row>
    <row r="6376" spans="2:2" x14ac:dyDescent="0.2">
      <c r="B6376" s="54"/>
    </row>
    <row r="6377" spans="2:2" x14ac:dyDescent="0.2">
      <c r="B6377" s="54"/>
    </row>
    <row r="6378" spans="2:2" x14ac:dyDescent="0.2">
      <c r="B6378" s="54"/>
    </row>
    <row r="6379" spans="2:2" x14ac:dyDescent="0.2">
      <c r="B6379" s="54"/>
    </row>
    <row r="6380" spans="2:2" x14ac:dyDescent="0.2">
      <c r="B6380" s="54"/>
    </row>
    <row r="6381" spans="2:2" x14ac:dyDescent="0.2">
      <c r="B6381" s="54"/>
    </row>
    <row r="6382" spans="2:2" x14ac:dyDescent="0.2">
      <c r="B6382" s="54"/>
    </row>
    <row r="6383" spans="2:2" x14ac:dyDescent="0.2">
      <c r="B6383" s="54"/>
    </row>
    <row r="6384" spans="2:2" x14ac:dyDescent="0.2">
      <c r="B6384" s="54"/>
    </row>
    <row r="6385" spans="2:2" x14ac:dyDescent="0.2">
      <c r="B6385" s="54"/>
    </row>
    <row r="6386" spans="2:2" x14ac:dyDescent="0.2">
      <c r="B6386" s="54"/>
    </row>
    <row r="6387" spans="2:2" x14ac:dyDescent="0.2">
      <c r="B6387" s="54"/>
    </row>
    <row r="6388" spans="2:2" x14ac:dyDescent="0.2">
      <c r="B6388" s="54"/>
    </row>
    <row r="6389" spans="2:2" x14ac:dyDescent="0.2">
      <c r="B6389" s="54"/>
    </row>
    <row r="6390" spans="2:2" x14ac:dyDescent="0.2">
      <c r="B6390" s="54"/>
    </row>
    <row r="6391" spans="2:2" x14ac:dyDescent="0.2">
      <c r="B6391" s="54"/>
    </row>
    <row r="6392" spans="2:2" x14ac:dyDescent="0.2">
      <c r="B6392" s="54"/>
    </row>
    <row r="6393" spans="2:2" x14ac:dyDescent="0.2">
      <c r="B6393" s="54"/>
    </row>
    <row r="6394" spans="2:2" x14ac:dyDescent="0.2">
      <c r="B6394" s="54"/>
    </row>
    <row r="6395" spans="2:2" x14ac:dyDescent="0.2">
      <c r="B6395" s="54"/>
    </row>
    <row r="6396" spans="2:2" x14ac:dyDescent="0.2">
      <c r="B6396" s="54"/>
    </row>
    <row r="6397" spans="2:2" x14ac:dyDescent="0.2">
      <c r="B6397" s="54"/>
    </row>
    <row r="6398" spans="2:2" x14ac:dyDescent="0.2">
      <c r="B6398" s="54"/>
    </row>
    <row r="6399" spans="2:2" x14ac:dyDescent="0.2">
      <c r="B6399" s="54"/>
    </row>
    <row r="6400" spans="2:2" x14ac:dyDescent="0.2">
      <c r="B6400" s="54"/>
    </row>
    <row r="6401" spans="2:2" x14ac:dyDescent="0.2">
      <c r="B6401" s="54"/>
    </row>
    <row r="6402" spans="2:2" x14ac:dyDescent="0.2">
      <c r="B6402" s="54"/>
    </row>
    <row r="6403" spans="2:2" x14ac:dyDescent="0.2">
      <c r="B6403" s="54"/>
    </row>
    <row r="6404" spans="2:2" x14ac:dyDescent="0.2">
      <c r="B6404" s="54"/>
    </row>
    <row r="6405" spans="2:2" x14ac:dyDescent="0.2">
      <c r="B6405" s="54"/>
    </row>
    <row r="6406" spans="2:2" x14ac:dyDescent="0.2">
      <c r="B6406" s="54"/>
    </row>
    <row r="6407" spans="2:2" x14ac:dyDescent="0.2">
      <c r="B6407" s="54"/>
    </row>
    <row r="6408" spans="2:2" x14ac:dyDescent="0.2">
      <c r="B6408" s="54"/>
    </row>
    <row r="6409" spans="2:2" x14ac:dyDescent="0.2">
      <c r="B6409" s="54"/>
    </row>
    <row r="6410" spans="2:2" x14ac:dyDescent="0.2">
      <c r="B6410" s="54"/>
    </row>
    <row r="6411" spans="2:2" x14ac:dyDescent="0.2">
      <c r="B6411" s="54"/>
    </row>
    <row r="6412" spans="2:2" x14ac:dyDescent="0.2">
      <c r="B6412" s="54"/>
    </row>
    <row r="6413" spans="2:2" x14ac:dyDescent="0.2">
      <c r="B6413" s="54"/>
    </row>
    <row r="6414" spans="2:2" x14ac:dyDescent="0.2">
      <c r="B6414" s="54"/>
    </row>
    <row r="6415" spans="2:2" x14ac:dyDescent="0.2">
      <c r="B6415" s="54"/>
    </row>
    <row r="6416" spans="2:2" x14ac:dyDescent="0.2">
      <c r="B6416" s="54"/>
    </row>
    <row r="6417" spans="2:2" x14ac:dyDescent="0.2">
      <c r="B6417" s="54"/>
    </row>
    <row r="6418" spans="2:2" x14ac:dyDescent="0.2">
      <c r="B6418" s="54"/>
    </row>
    <row r="6419" spans="2:2" x14ac:dyDescent="0.2">
      <c r="B6419" s="54"/>
    </row>
    <row r="6420" spans="2:2" x14ac:dyDescent="0.2">
      <c r="B6420" s="54"/>
    </row>
    <row r="6421" spans="2:2" x14ac:dyDescent="0.2">
      <c r="B6421" s="54"/>
    </row>
    <row r="6422" spans="2:2" x14ac:dyDescent="0.2">
      <c r="B6422" s="54"/>
    </row>
    <row r="6423" spans="2:2" x14ac:dyDescent="0.2">
      <c r="B6423" s="54"/>
    </row>
    <row r="6424" spans="2:2" x14ac:dyDescent="0.2">
      <c r="B6424" s="54"/>
    </row>
    <row r="6425" spans="2:2" x14ac:dyDescent="0.2">
      <c r="B6425" s="54"/>
    </row>
    <row r="6426" spans="2:2" x14ac:dyDescent="0.2">
      <c r="B6426" s="54"/>
    </row>
    <row r="6427" spans="2:2" x14ac:dyDescent="0.2">
      <c r="B6427" s="54"/>
    </row>
    <row r="6428" spans="2:2" x14ac:dyDescent="0.2">
      <c r="B6428" s="54"/>
    </row>
    <row r="6429" spans="2:2" x14ac:dyDescent="0.2">
      <c r="B6429" s="54"/>
    </row>
    <row r="6430" spans="2:2" x14ac:dyDescent="0.2">
      <c r="B6430" s="54"/>
    </row>
    <row r="6431" spans="2:2" x14ac:dyDescent="0.2">
      <c r="B6431" s="54"/>
    </row>
    <row r="6432" spans="2:2" x14ac:dyDescent="0.2">
      <c r="B6432" s="54"/>
    </row>
    <row r="6433" spans="2:2" x14ac:dyDescent="0.2">
      <c r="B6433" s="54"/>
    </row>
    <row r="6434" spans="2:2" x14ac:dyDescent="0.2">
      <c r="B6434" s="54"/>
    </row>
    <row r="6435" spans="2:2" x14ac:dyDescent="0.2">
      <c r="B6435" s="54"/>
    </row>
    <row r="6436" spans="2:2" x14ac:dyDescent="0.2">
      <c r="B6436" s="54"/>
    </row>
    <row r="6437" spans="2:2" x14ac:dyDescent="0.2">
      <c r="B6437" s="54"/>
    </row>
    <row r="6438" spans="2:2" x14ac:dyDescent="0.2">
      <c r="B6438" s="54"/>
    </row>
    <row r="6439" spans="2:2" x14ac:dyDescent="0.2">
      <c r="B6439" s="54"/>
    </row>
    <row r="6440" spans="2:2" x14ac:dyDescent="0.2">
      <c r="B6440" s="54"/>
    </row>
    <row r="6441" spans="2:2" x14ac:dyDescent="0.2">
      <c r="B6441" s="54"/>
    </row>
    <row r="6442" spans="2:2" x14ac:dyDescent="0.2">
      <c r="B6442" s="54"/>
    </row>
    <row r="6443" spans="2:2" x14ac:dyDescent="0.2">
      <c r="B6443" s="54"/>
    </row>
    <row r="6444" spans="2:2" x14ac:dyDescent="0.2">
      <c r="B6444" s="54"/>
    </row>
    <row r="6445" spans="2:2" x14ac:dyDescent="0.2">
      <c r="B6445" s="54"/>
    </row>
    <row r="6446" spans="2:2" x14ac:dyDescent="0.2">
      <c r="B6446" s="54"/>
    </row>
    <row r="6447" spans="2:2" x14ac:dyDescent="0.2">
      <c r="B6447" s="54"/>
    </row>
    <row r="6448" spans="2:2" x14ac:dyDescent="0.2">
      <c r="B6448" s="54"/>
    </row>
    <row r="6449" spans="2:2" x14ac:dyDescent="0.2">
      <c r="B6449" s="54"/>
    </row>
    <row r="6450" spans="2:2" x14ac:dyDescent="0.2">
      <c r="B6450" s="54"/>
    </row>
    <row r="6451" spans="2:2" x14ac:dyDescent="0.2">
      <c r="B6451" s="54"/>
    </row>
    <row r="6452" spans="2:2" x14ac:dyDescent="0.2">
      <c r="B6452" s="54"/>
    </row>
    <row r="6453" spans="2:2" x14ac:dyDescent="0.2">
      <c r="B6453" s="54"/>
    </row>
    <row r="6454" spans="2:2" x14ac:dyDescent="0.2">
      <c r="B6454" s="54"/>
    </row>
    <row r="6455" spans="2:2" x14ac:dyDescent="0.2">
      <c r="B6455" s="54"/>
    </row>
    <row r="6456" spans="2:2" x14ac:dyDescent="0.2">
      <c r="B6456" s="54"/>
    </row>
    <row r="6457" spans="2:2" x14ac:dyDescent="0.2">
      <c r="B6457" s="54"/>
    </row>
    <row r="6458" spans="2:2" x14ac:dyDescent="0.2">
      <c r="B6458" s="54"/>
    </row>
    <row r="6459" spans="2:2" x14ac:dyDescent="0.2">
      <c r="B6459" s="54"/>
    </row>
    <row r="6460" spans="2:2" x14ac:dyDescent="0.2">
      <c r="B6460" s="54"/>
    </row>
    <row r="6461" spans="2:2" x14ac:dyDescent="0.2">
      <c r="B6461" s="54"/>
    </row>
    <row r="6462" spans="2:2" x14ac:dyDescent="0.2">
      <c r="B6462" s="54"/>
    </row>
    <row r="6463" spans="2:2" x14ac:dyDescent="0.2">
      <c r="B6463" s="54"/>
    </row>
    <row r="6464" spans="2:2" x14ac:dyDescent="0.2">
      <c r="B6464" s="54"/>
    </row>
    <row r="6465" spans="2:2" x14ac:dyDescent="0.2">
      <c r="B6465" s="54"/>
    </row>
    <row r="6466" spans="2:2" x14ac:dyDescent="0.2">
      <c r="B6466" s="54"/>
    </row>
    <row r="6467" spans="2:2" x14ac:dyDescent="0.2">
      <c r="B6467" s="54"/>
    </row>
    <row r="6468" spans="2:2" x14ac:dyDescent="0.2">
      <c r="B6468" s="54"/>
    </row>
    <row r="6469" spans="2:2" x14ac:dyDescent="0.2">
      <c r="B6469" s="54"/>
    </row>
    <row r="6470" spans="2:2" x14ac:dyDescent="0.2">
      <c r="B6470" s="54"/>
    </row>
    <row r="6471" spans="2:2" x14ac:dyDescent="0.2">
      <c r="B6471" s="54"/>
    </row>
    <row r="6472" spans="2:2" x14ac:dyDescent="0.2">
      <c r="B6472" s="54"/>
    </row>
    <row r="6473" spans="2:2" x14ac:dyDescent="0.2">
      <c r="B6473" s="54"/>
    </row>
    <row r="6474" spans="2:2" x14ac:dyDescent="0.2">
      <c r="B6474" s="54"/>
    </row>
    <row r="6475" spans="2:2" x14ac:dyDescent="0.2">
      <c r="B6475" s="54"/>
    </row>
    <row r="6476" spans="2:2" x14ac:dyDescent="0.2">
      <c r="B6476" s="54"/>
    </row>
    <row r="6477" spans="2:2" x14ac:dyDescent="0.2">
      <c r="B6477" s="54"/>
    </row>
    <row r="6478" spans="2:2" x14ac:dyDescent="0.2">
      <c r="B6478" s="54"/>
    </row>
    <row r="6479" spans="2:2" x14ac:dyDescent="0.2">
      <c r="B6479" s="54"/>
    </row>
    <row r="6480" spans="2:2" x14ac:dyDescent="0.2">
      <c r="B6480" s="54"/>
    </row>
    <row r="6481" spans="2:2" x14ac:dyDescent="0.2">
      <c r="B6481" s="54"/>
    </row>
    <row r="6482" spans="2:2" x14ac:dyDescent="0.2">
      <c r="B6482" s="54"/>
    </row>
    <row r="6483" spans="2:2" x14ac:dyDescent="0.2">
      <c r="B6483" s="54"/>
    </row>
    <row r="6484" spans="2:2" x14ac:dyDescent="0.2">
      <c r="B6484" s="54"/>
    </row>
    <row r="6485" spans="2:2" x14ac:dyDescent="0.2">
      <c r="B6485" s="54"/>
    </row>
    <row r="6486" spans="2:2" x14ac:dyDescent="0.2">
      <c r="B6486" s="54"/>
    </row>
    <row r="6487" spans="2:2" x14ac:dyDescent="0.2">
      <c r="B6487" s="54"/>
    </row>
    <row r="6488" spans="2:2" x14ac:dyDescent="0.2">
      <c r="B6488" s="54"/>
    </row>
    <row r="6489" spans="2:2" x14ac:dyDescent="0.2">
      <c r="B6489" s="54"/>
    </row>
    <row r="6490" spans="2:2" x14ac:dyDescent="0.2">
      <c r="B6490" s="54"/>
    </row>
    <row r="6491" spans="2:2" x14ac:dyDescent="0.2">
      <c r="B6491" s="54"/>
    </row>
    <row r="6492" spans="2:2" x14ac:dyDescent="0.2">
      <c r="B6492" s="54"/>
    </row>
    <row r="6493" spans="2:2" x14ac:dyDescent="0.2">
      <c r="B6493" s="54"/>
    </row>
    <row r="6494" spans="2:2" x14ac:dyDescent="0.2">
      <c r="B6494" s="54"/>
    </row>
    <row r="6495" spans="2:2" x14ac:dyDescent="0.2">
      <c r="B6495" s="54"/>
    </row>
    <row r="6496" spans="2:2" x14ac:dyDescent="0.2">
      <c r="B6496" s="54"/>
    </row>
    <row r="6497" spans="2:2" x14ac:dyDescent="0.2">
      <c r="B6497" s="54"/>
    </row>
    <row r="6498" spans="2:2" x14ac:dyDescent="0.2">
      <c r="B6498" s="54"/>
    </row>
    <row r="6499" spans="2:2" x14ac:dyDescent="0.2">
      <c r="B6499" s="54"/>
    </row>
    <row r="6500" spans="2:2" x14ac:dyDescent="0.2">
      <c r="B6500" s="54"/>
    </row>
    <row r="6501" spans="2:2" x14ac:dyDescent="0.2">
      <c r="B6501" s="54"/>
    </row>
    <row r="6502" spans="2:2" x14ac:dyDescent="0.2">
      <c r="B6502" s="54"/>
    </row>
    <row r="6503" spans="2:2" x14ac:dyDescent="0.2">
      <c r="B6503" s="54"/>
    </row>
    <row r="6504" spans="2:2" x14ac:dyDescent="0.2">
      <c r="B6504" s="54"/>
    </row>
    <row r="6505" spans="2:2" x14ac:dyDescent="0.2">
      <c r="B6505" s="54"/>
    </row>
    <row r="6506" spans="2:2" x14ac:dyDescent="0.2">
      <c r="B6506" s="54"/>
    </row>
    <row r="6507" spans="2:2" x14ac:dyDescent="0.2">
      <c r="B6507" s="54"/>
    </row>
    <row r="6508" spans="2:2" x14ac:dyDescent="0.2">
      <c r="B6508" s="54"/>
    </row>
    <row r="6509" spans="2:2" x14ac:dyDescent="0.2">
      <c r="B6509" s="54"/>
    </row>
    <row r="6510" spans="2:2" x14ac:dyDescent="0.2">
      <c r="B6510" s="54"/>
    </row>
    <row r="6511" spans="2:2" x14ac:dyDescent="0.2">
      <c r="B6511" s="54"/>
    </row>
    <row r="6512" spans="2:2" x14ac:dyDescent="0.2">
      <c r="B6512" s="54"/>
    </row>
    <row r="6513" spans="2:2" x14ac:dyDescent="0.2">
      <c r="B6513" s="54"/>
    </row>
    <row r="6514" spans="2:2" x14ac:dyDescent="0.2">
      <c r="B6514" s="54"/>
    </row>
    <row r="6515" spans="2:2" x14ac:dyDescent="0.2">
      <c r="B6515" s="54"/>
    </row>
    <row r="6516" spans="2:2" x14ac:dyDescent="0.2">
      <c r="B6516" s="54"/>
    </row>
    <row r="6517" spans="2:2" x14ac:dyDescent="0.2">
      <c r="B6517" s="54"/>
    </row>
    <row r="6518" spans="2:2" x14ac:dyDescent="0.2">
      <c r="B6518" s="54"/>
    </row>
    <row r="6519" spans="2:2" x14ac:dyDescent="0.2">
      <c r="B6519" s="54"/>
    </row>
    <row r="6520" spans="2:2" x14ac:dyDescent="0.2">
      <c r="B6520" s="54"/>
    </row>
    <row r="6521" spans="2:2" x14ac:dyDescent="0.2">
      <c r="B6521" s="54"/>
    </row>
    <row r="6522" spans="2:2" x14ac:dyDescent="0.2">
      <c r="B6522" s="54"/>
    </row>
    <row r="6523" spans="2:2" x14ac:dyDescent="0.2">
      <c r="B6523" s="54"/>
    </row>
    <row r="6524" spans="2:2" x14ac:dyDescent="0.2">
      <c r="B6524" s="54"/>
    </row>
    <row r="6525" spans="2:2" x14ac:dyDescent="0.2">
      <c r="B6525" s="54"/>
    </row>
    <row r="6526" spans="2:2" x14ac:dyDescent="0.2">
      <c r="B6526" s="54"/>
    </row>
    <row r="6527" spans="2:2" x14ac:dyDescent="0.2">
      <c r="B6527" s="54"/>
    </row>
    <row r="6528" spans="2:2" x14ac:dyDescent="0.2">
      <c r="B6528" s="54"/>
    </row>
    <row r="6529" spans="2:2" x14ac:dyDescent="0.2">
      <c r="B6529" s="54"/>
    </row>
    <row r="6530" spans="2:2" x14ac:dyDescent="0.2">
      <c r="B6530" s="54"/>
    </row>
    <row r="6531" spans="2:2" x14ac:dyDescent="0.2">
      <c r="B6531" s="54"/>
    </row>
    <row r="6532" spans="2:2" x14ac:dyDescent="0.2">
      <c r="B6532" s="54"/>
    </row>
    <row r="6533" spans="2:2" x14ac:dyDescent="0.2">
      <c r="B6533" s="54"/>
    </row>
    <row r="6534" spans="2:2" x14ac:dyDescent="0.2">
      <c r="B6534" s="54"/>
    </row>
    <row r="6535" spans="2:2" x14ac:dyDescent="0.2">
      <c r="B6535" s="54"/>
    </row>
    <row r="6536" spans="2:2" x14ac:dyDescent="0.2">
      <c r="B6536" s="54"/>
    </row>
    <row r="6537" spans="2:2" x14ac:dyDescent="0.2">
      <c r="B6537" s="54"/>
    </row>
    <row r="6538" spans="2:2" x14ac:dyDescent="0.2">
      <c r="B6538" s="54"/>
    </row>
    <row r="6539" spans="2:2" x14ac:dyDescent="0.2">
      <c r="B6539" s="54"/>
    </row>
    <row r="6540" spans="2:2" x14ac:dyDescent="0.2">
      <c r="B6540" s="54"/>
    </row>
    <row r="6541" spans="2:2" x14ac:dyDescent="0.2">
      <c r="B6541" s="54"/>
    </row>
    <row r="6542" spans="2:2" x14ac:dyDescent="0.2">
      <c r="B6542" s="54"/>
    </row>
    <row r="6543" spans="2:2" x14ac:dyDescent="0.2">
      <c r="B6543" s="54"/>
    </row>
    <row r="6544" spans="2:2" x14ac:dyDescent="0.2">
      <c r="B6544" s="54"/>
    </row>
    <row r="6545" spans="2:2" x14ac:dyDescent="0.2">
      <c r="B6545" s="54"/>
    </row>
    <row r="6546" spans="2:2" x14ac:dyDescent="0.2">
      <c r="B6546" s="54"/>
    </row>
    <row r="6547" spans="2:2" x14ac:dyDescent="0.2">
      <c r="B6547" s="54"/>
    </row>
    <row r="6548" spans="2:2" x14ac:dyDescent="0.2">
      <c r="B6548" s="54"/>
    </row>
    <row r="6549" spans="2:2" x14ac:dyDescent="0.2">
      <c r="B6549" s="54"/>
    </row>
    <row r="6550" spans="2:2" x14ac:dyDescent="0.2">
      <c r="B6550" s="54"/>
    </row>
    <row r="6551" spans="2:2" x14ac:dyDescent="0.2">
      <c r="B6551" s="54"/>
    </row>
    <row r="6552" spans="2:2" x14ac:dyDescent="0.2">
      <c r="B6552" s="54"/>
    </row>
    <row r="6553" spans="2:2" x14ac:dyDescent="0.2">
      <c r="B6553" s="54"/>
    </row>
    <row r="6554" spans="2:2" x14ac:dyDescent="0.2">
      <c r="B6554" s="54"/>
    </row>
    <row r="6555" spans="2:2" x14ac:dyDescent="0.2">
      <c r="B6555" s="54"/>
    </row>
    <row r="6556" spans="2:2" x14ac:dyDescent="0.2">
      <c r="B6556" s="54"/>
    </row>
    <row r="6557" spans="2:2" x14ac:dyDescent="0.2">
      <c r="B6557" s="54"/>
    </row>
    <row r="6558" spans="2:2" x14ac:dyDescent="0.2">
      <c r="B6558" s="54"/>
    </row>
    <row r="6559" spans="2:2" x14ac:dyDescent="0.2">
      <c r="B6559" s="54"/>
    </row>
    <row r="6560" spans="2:2" x14ac:dyDescent="0.2">
      <c r="B6560" s="54"/>
    </row>
    <row r="6561" spans="2:2" x14ac:dyDescent="0.2">
      <c r="B6561" s="54"/>
    </row>
    <row r="6562" spans="2:2" x14ac:dyDescent="0.2">
      <c r="B6562" s="54"/>
    </row>
    <row r="6563" spans="2:2" x14ac:dyDescent="0.2">
      <c r="B6563" s="54"/>
    </row>
    <row r="6564" spans="2:2" x14ac:dyDescent="0.2">
      <c r="B6564" s="54"/>
    </row>
    <row r="6565" spans="2:2" x14ac:dyDescent="0.2">
      <c r="B6565" s="54"/>
    </row>
    <row r="6566" spans="2:2" x14ac:dyDescent="0.2">
      <c r="B6566" s="54"/>
    </row>
    <row r="6567" spans="2:2" x14ac:dyDescent="0.2">
      <c r="B6567" s="54"/>
    </row>
    <row r="6568" spans="2:2" x14ac:dyDescent="0.2">
      <c r="B6568" s="54"/>
    </row>
    <row r="6569" spans="2:2" x14ac:dyDescent="0.2">
      <c r="B6569" s="54"/>
    </row>
    <row r="6570" spans="2:2" x14ac:dyDescent="0.2">
      <c r="B6570" s="54"/>
    </row>
    <row r="6571" spans="2:2" x14ac:dyDescent="0.2">
      <c r="B6571" s="54"/>
    </row>
    <row r="6572" spans="2:2" x14ac:dyDescent="0.2">
      <c r="B6572" s="54"/>
    </row>
    <row r="6573" spans="2:2" x14ac:dyDescent="0.2">
      <c r="B6573" s="54"/>
    </row>
    <row r="6574" spans="2:2" x14ac:dyDescent="0.2">
      <c r="B6574" s="54"/>
    </row>
    <row r="6575" spans="2:2" x14ac:dyDescent="0.2">
      <c r="B6575" s="54"/>
    </row>
    <row r="6576" spans="2:2" x14ac:dyDescent="0.2">
      <c r="B6576" s="54"/>
    </row>
    <row r="6577" spans="2:2" x14ac:dyDescent="0.2">
      <c r="B6577" s="54"/>
    </row>
    <row r="6578" spans="2:2" x14ac:dyDescent="0.2">
      <c r="B6578" s="54"/>
    </row>
    <row r="6579" spans="2:2" x14ac:dyDescent="0.2">
      <c r="B6579" s="54"/>
    </row>
    <row r="6580" spans="2:2" x14ac:dyDescent="0.2">
      <c r="B6580" s="54"/>
    </row>
    <row r="6581" spans="2:2" x14ac:dyDescent="0.2">
      <c r="B6581" s="54"/>
    </row>
    <row r="6582" spans="2:2" x14ac:dyDescent="0.2">
      <c r="B6582" s="54"/>
    </row>
    <row r="6583" spans="2:2" x14ac:dyDescent="0.2">
      <c r="B6583" s="54"/>
    </row>
    <row r="6584" spans="2:2" x14ac:dyDescent="0.2">
      <c r="B6584" s="54"/>
    </row>
    <row r="6585" spans="2:2" x14ac:dyDescent="0.2">
      <c r="B6585" s="54"/>
    </row>
    <row r="6586" spans="2:2" x14ac:dyDescent="0.2">
      <c r="B6586" s="54"/>
    </row>
    <row r="6587" spans="2:2" x14ac:dyDescent="0.2">
      <c r="B6587" s="54"/>
    </row>
    <row r="6588" spans="2:2" x14ac:dyDescent="0.2">
      <c r="B6588" s="54"/>
    </row>
    <row r="6589" spans="2:2" x14ac:dyDescent="0.2">
      <c r="B6589" s="54"/>
    </row>
    <row r="6590" spans="2:2" x14ac:dyDescent="0.2">
      <c r="B6590" s="54"/>
    </row>
    <row r="6591" spans="2:2" x14ac:dyDescent="0.2">
      <c r="B6591" s="54"/>
    </row>
    <row r="6592" spans="2:2" x14ac:dyDescent="0.2">
      <c r="B6592" s="54"/>
    </row>
    <row r="6593" spans="2:2" x14ac:dyDescent="0.2">
      <c r="B6593" s="54"/>
    </row>
    <row r="6594" spans="2:2" x14ac:dyDescent="0.2">
      <c r="B6594" s="54"/>
    </row>
    <row r="6595" spans="2:2" x14ac:dyDescent="0.2">
      <c r="B6595" s="54"/>
    </row>
    <row r="6596" spans="2:2" x14ac:dyDescent="0.2">
      <c r="B6596" s="54"/>
    </row>
    <row r="6597" spans="2:2" x14ac:dyDescent="0.2">
      <c r="B6597" s="54"/>
    </row>
    <row r="6598" spans="2:2" x14ac:dyDescent="0.2">
      <c r="B6598" s="54"/>
    </row>
    <row r="6599" spans="2:2" x14ac:dyDescent="0.2">
      <c r="B6599" s="54"/>
    </row>
    <row r="6600" spans="2:2" x14ac:dyDescent="0.2">
      <c r="B6600" s="54"/>
    </row>
    <row r="6601" spans="2:2" x14ac:dyDescent="0.2">
      <c r="B6601" s="54"/>
    </row>
    <row r="6602" spans="2:2" x14ac:dyDescent="0.2">
      <c r="B6602" s="54"/>
    </row>
    <row r="6603" spans="2:2" x14ac:dyDescent="0.2">
      <c r="B6603" s="54"/>
    </row>
    <row r="6604" spans="2:2" x14ac:dyDescent="0.2">
      <c r="B6604" s="54"/>
    </row>
    <row r="6605" spans="2:2" x14ac:dyDescent="0.2">
      <c r="B6605" s="54"/>
    </row>
    <row r="6606" spans="2:2" x14ac:dyDescent="0.2">
      <c r="B6606" s="54"/>
    </row>
    <row r="6607" spans="2:2" x14ac:dyDescent="0.2">
      <c r="B6607" s="54"/>
    </row>
    <row r="6608" spans="2:2" x14ac:dyDescent="0.2">
      <c r="B6608" s="54"/>
    </row>
    <row r="6609" spans="2:2" x14ac:dyDescent="0.2">
      <c r="B6609" s="54"/>
    </row>
    <row r="6610" spans="2:2" x14ac:dyDescent="0.2">
      <c r="B6610" s="54"/>
    </row>
    <row r="6611" spans="2:2" x14ac:dyDescent="0.2">
      <c r="B6611" s="54"/>
    </row>
    <row r="6612" spans="2:2" x14ac:dyDescent="0.2">
      <c r="B6612" s="54"/>
    </row>
    <row r="6613" spans="2:2" x14ac:dyDescent="0.2">
      <c r="B6613" s="54"/>
    </row>
    <row r="6614" spans="2:2" x14ac:dyDescent="0.2">
      <c r="B6614" s="54"/>
    </row>
    <row r="6615" spans="2:2" x14ac:dyDescent="0.2">
      <c r="B6615" s="54"/>
    </row>
    <row r="6616" spans="2:2" x14ac:dyDescent="0.2">
      <c r="B6616" s="54"/>
    </row>
    <row r="6617" spans="2:2" x14ac:dyDescent="0.2">
      <c r="B6617" s="54"/>
    </row>
    <row r="6618" spans="2:2" x14ac:dyDescent="0.2">
      <c r="B6618" s="54"/>
    </row>
    <row r="6619" spans="2:2" x14ac:dyDescent="0.2">
      <c r="B6619" s="54"/>
    </row>
    <row r="6620" spans="2:2" x14ac:dyDescent="0.2">
      <c r="B6620" s="54"/>
    </row>
    <row r="6621" spans="2:2" x14ac:dyDescent="0.2">
      <c r="B6621" s="54"/>
    </row>
    <row r="6622" spans="2:2" x14ac:dyDescent="0.2">
      <c r="B6622" s="54"/>
    </row>
    <row r="6623" spans="2:2" x14ac:dyDescent="0.2">
      <c r="B6623" s="54"/>
    </row>
    <row r="6624" spans="2:2" x14ac:dyDescent="0.2">
      <c r="B6624" s="54"/>
    </row>
    <row r="6625" spans="2:2" x14ac:dyDescent="0.2">
      <c r="B6625" s="54"/>
    </row>
    <row r="6626" spans="2:2" x14ac:dyDescent="0.2">
      <c r="B6626" s="54"/>
    </row>
    <row r="6627" spans="2:2" x14ac:dyDescent="0.2">
      <c r="B6627" s="54"/>
    </row>
    <row r="6628" spans="2:2" x14ac:dyDescent="0.2">
      <c r="B6628" s="54"/>
    </row>
    <row r="6629" spans="2:2" x14ac:dyDescent="0.2">
      <c r="B6629" s="54"/>
    </row>
    <row r="6630" spans="2:2" x14ac:dyDescent="0.2">
      <c r="B6630" s="54"/>
    </row>
    <row r="6631" spans="2:2" x14ac:dyDescent="0.2">
      <c r="B6631" s="54"/>
    </row>
    <row r="6632" spans="2:2" x14ac:dyDescent="0.2">
      <c r="B6632" s="54"/>
    </row>
    <row r="6633" spans="2:2" x14ac:dyDescent="0.2">
      <c r="B6633" s="54"/>
    </row>
    <row r="6634" spans="2:2" x14ac:dyDescent="0.2">
      <c r="B6634" s="54"/>
    </row>
    <row r="6635" spans="2:2" x14ac:dyDescent="0.2">
      <c r="B6635" s="54"/>
    </row>
    <row r="6636" spans="2:2" x14ac:dyDescent="0.2">
      <c r="B6636" s="54"/>
    </row>
    <row r="6637" spans="2:2" x14ac:dyDescent="0.2">
      <c r="B6637" s="54"/>
    </row>
    <row r="6638" spans="2:2" x14ac:dyDescent="0.2">
      <c r="B6638" s="54"/>
    </row>
    <row r="6639" spans="2:2" x14ac:dyDescent="0.2">
      <c r="B6639" s="54"/>
    </row>
    <row r="6640" spans="2:2" x14ac:dyDescent="0.2">
      <c r="B6640" s="54"/>
    </row>
    <row r="6641" spans="2:2" x14ac:dyDescent="0.2">
      <c r="B6641" s="54"/>
    </row>
    <row r="6642" spans="2:2" x14ac:dyDescent="0.2">
      <c r="B6642" s="54"/>
    </row>
    <row r="6643" spans="2:2" x14ac:dyDescent="0.2">
      <c r="B6643" s="54"/>
    </row>
    <row r="6644" spans="2:2" x14ac:dyDescent="0.2">
      <c r="B6644" s="54"/>
    </row>
    <row r="6645" spans="2:2" x14ac:dyDescent="0.2">
      <c r="B6645" s="54"/>
    </row>
    <row r="6646" spans="2:2" x14ac:dyDescent="0.2">
      <c r="B6646" s="54"/>
    </row>
    <row r="6647" spans="2:2" x14ac:dyDescent="0.2">
      <c r="B6647" s="54"/>
    </row>
    <row r="6648" spans="2:2" x14ac:dyDescent="0.2">
      <c r="B6648" s="54"/>
    </row>
    <row r="6649" spans="2:2" x14ac:dyDescent="0.2">
      <c r="B6649" s="54"/>
    </row>
    <row r="6650" spans="2:2" x14ac:dyDescent="0.2">
      <c r="B6650" s="54"/>
    </row>
    <row r="6651" spans="2:2" x14ac:dyDescent="0.2">
      <c r="B6651" s="54"/>
    </row>
    <row r="6652" spans="2:2" x14ac:dyDescent="0.2">
      <c r="B6652" s="54"/>
    </row>
    <row r="6653" spans="2:2" x14ac:dyDescent="0.2">
      <c r="B6653" s="54"/>
    </row>
    <row r="6654" spans="2:2" x14ac:dyDescent="0.2">
      <c r="B6654" s="54"/>
    </row>
    <row r="6655" spans="2:2" x14ac:dyDescent="0.2">
      <c r="B6655" s="54"/>
    </row>
    <row r="6656" spans="2:2" x14ac:dyDescent="0.2">
      <c r="B6656" s="54"/>
    </row>
    <row r="6657" spans="2:2" x14ac:dyDescent="0.2">
      <c r="B6657" s="54"/>
    </row>
    <row r="6658" spans="2:2" x14ac:dyDescent="0.2">
      <c r="B6658" s="54"/>
    </row>
    <row r="6659" spans="2:2" x14ac:dyDescent="0.2">
      <c r="B6659" s="54"/>
    </row>
    <row r="6660" spans="2:2" x14ac:dyDescent="0.2">
      <c r="B6660" s="54"/>
    </row>
    <row r="6661" spans="2:2" x14ac:dyDescent="0.2">
      <c r="B6661" s="54"/>
    </row>
    <row r="6662" spans="2:2" x14ac:dyDescent="0.2">
      <c r="B6662" s="54"/>
    </row>
    <row r="6663" spans="2:2" x14ac:dyDescent="0.2">
      <c r="B6663" s="54"/>
    </row>
    <row r="6664" spans="2:2" x14ac:dyDescent="0.2">
      <c r="B6664" s="54"/>
    </row>
    <row r="6665" spans="2:2" x14ac:dyDescent="0.2">
      <c r="B6665" s="54"/>
    </row>
    <row r="6666" spans="2:2" x14ac:dyDescent="0.2">
      <c r="B6666" s="54"/>
    </row>
    <row r="6667" spans="2:2" x14ac:dyDescent="0.2">
      <c r="B6667" s="54"/>
    </row>
    <row r="6668" spans="2:2" x14ac:dyDescent="0.2">
      <c r="B6668" s="54"/>
    </row>
    <row r="6669" spans="2:2" x14ac:dyDescent="0.2">
      <c r="B6669" s="54"/>
    </row>
    <row r="6670" spans="2:2" x14ac:dyDescent="0.2">
      <c r="B6670" s="54"/>
    </row>
    <row r="6671" spans="2:2" x14ac:dyDescent="0.2">
      <c r="B6671" s="54"/>
    </row>
    <row r="6672" spans="2:2" x14ac:dyDescent="0.2">
      <c r="B6672" s="54"/>
    </row>
    <row r="6673" spans="2:2" x14ac:dyDescent="0.2">
      <c r="B6673" s="54"/>
    </row>
    <row r="6674" spans="2:2" x14ac:dyDescent="0.2">
      <c r="B6674" s="54"/>
    </row>
    <row r="6675" spans="2:2" x14ac:dyDescent="0.2">
      <c r="B6675" s="54"/>
    </row>
    <row r="6676" spans="2:2" x14ac:dyDescent="0.2">
      <c r="B6676" s="54"/>
    </row>
    <row r="6677" spans="2:2" x14ac:dyDescent="0.2">
      <c r="B6677" s="54"/>
    </row>
    <row r="6678" spans="2:2" x14ac:dyDescent="0.2">
      <c r="B6678" s="54"/>
    </row>
    <row r="6679" spans="2:2" x14ac:dyDescent="0.2">
      <c r="B6679" s="54"/>
    </row>
    <row r="6680" spans="2:2" x14ac:dyDescent="0.2">
      <c r="B6680" s="54"/>
    </row>
    <row r="6681" spans="2:2" x14ac:dyDescent="0.2">
      <c r="B6681" s="54"/>
    </row>
    <row r="6682" spans="2:2" x14ac:dyDescent="0.2">
      <c r="B6682" s="54"/>
    </row>
    <row r="6683" spans="2:2" x14ac:dyDescent="0.2">
      <c r="B6683" s="54"/>
    </row>
    <row r="6684" spans="2:2" x14ac:dyDescent="0.2">
      <c r="B6684" s="54"/>
    </row>
    <row r="6685" spans="2:2" x14ac:dyDescent="0.2">
      <c r="B6685" s="54"/>
    </row>
    <row r="6686" spans="2:2" x14ac:dyDescent="0.2">
      <c r="B6686" s="54"/>
    </row>
    <row r="6687" spans="2:2" x14ac:dyDescent="0.2">
      <c r="B6687" s="54"/>
    </row>
    <row r="6688" spans="2:2" x14ac:dyDescent="0.2">
      <c r="B6688" s="54"/>
    </row>
    <row r="6689" spans="2:2" x14ac:dyDescent="0.2">
      <c r="B6689" s="54"/>
    </row>
    <row r="6690" spans="2:2" x14ac:dyDescent="0.2">
      <c r="B6690" s="54"/>
    </row>
    <row r="6691" spans="2:2" x14ac:dyDescent="0.2">
      <c r="B6691" s="54"/>
    </row>
    <row r="6692" spans="2:2" x14ac:dyDescent="0.2">
      <c r="B6692" s="54"/>
    </row>
    <row r="6693" spans="2:2" x14ac:dyDescent="0.2">
      <c r="B6693" s="54"/>
    </row>
    <row r="6694" spans="2:2" x14ac:dyDescent="0.2">
      <c r="B6694" s="54"/>
    </row>
    <row r="6695" spans="2:2" x14ac:dyDescent="0.2">
      <c r="B6695" s="54"/>
    </row>
    <row r="6696" spans="2:2" x14ac:dyDescent="0.2">
      <c r="B6696" s="54"/>
    </row>
    <row r="6697" spans="2:2" x14ac:dyDescent="0.2">
      <c r="B6697" s="54"/>
    </row>
    <row r="6698" spans="2:2" x14ac:dyDescent="0.2">
      <c r="B6698" s="54"/>
    </row>
    <row r="6699" spans="2:2" x14ac:dyDescent="0.2">
      <c r="B6699" s="54"/>
    </row>
    <row r="6700" spans="2:2" x14ac:dyDescent="0.2">
      <c r="B6700" s="54"/>
    </row>
    <row r="6701" spans="2:2" x14ac:dyDescent="0.2">
      <c r="B6701" s="54"/>
    </row>
    <row r="6702" spans="2:2" x14ac:dyDescent="0.2">
      <c r="B6702" s="54"/>
    </row>
    <row r="6703" spans="2:2" x14ac:dyDescent="0.2">
      <c r="B6703" s="54"/>
    </row>
    <row r="6704" spans="2:2" x14ac:dyDescent="0.2">
      <c r="B6704" s="54"/>
    </row>
    <row r="6705" spans="2:2" x14ac:dyDescent="0.2">
      <c r="B6705" s="54"/>
    </row>
    <row r="6706" spans="2:2" x14ac:dyDescent="0.2">
      <c r="B6706" s="54"/>
    </row>
    <row r="6707" spans="2:2" x14ac:dyDescent="0.2">
      <c r="B6707" s="54"/>
    </row>
    <row r="6708" spans="2:2" x14ac:dyDescent="0.2">
      <c r="B6708" s="54"/>
    </row>
    <row r="6709" spans="2:2" x14ac:dyDescent="0.2">
      <c r="B6709" s="54"/>
    </row>
    <row r="6710" spans="2:2" x14ac:dyDescent="0.2">
      <c r="B6710" s="54"/>
    </row>
    <row r="6711" spans="2:2" x14ac:dyDescent="0.2">
      <c r="B6711" s="54"/>
    </row>
    <row r="6712" spans="2:2" x14ac:dyDescent="0.2">
      <c r="B6712" s="54"/>
    </row>
    <row r="6713" spans="2:2" x14ac:dyDescent="0.2">
      <c r="B6713" s="54"/>
    </row>
    <row r="6714" spans="2:2" x14ac:dyDescent="0.2">
      <c r="B6714" s="54"/>
    </row>
    <row r="6715" spans="2:2" x14ac:dyDescent="0.2">
      <c r="B6715" s="54"/>
    </row>
    <row r="6716" spans="2:2" x14ac:dyDescent="0.2">
      <c r="B6716" s="54"/>
    </row>
    <row r="6717" spans="2:2" x14ac:dyDescent="0.2">
      <c r="B6717" s="54"/>
    </row>
    <row r="6718" spans="2:2" x14ac:dyDescent="0.2">
      <c r="B6718" s="54"/>
    </row>
    <row r="6719" spans="2:2" x14ac:dyDescent="0.2">
      <c r="B6719" s="54"/>
    </row>
    <row r="6720" spans="2:2" x14ac:dyDescent="0.2">
      <c r="B6720" s="54"/>
    </row>
    <row r="6721" spans="2:2" x14ac:dyDescent="0.2">
      <c r="B6721" s="54"/>
    </row>
    <row r="6722" spans="2:2" x14ac:dyDescent="0.2">
      <c r="B6722" s="54"/>
    </row>
    <row r="6723" spans="2:2" x14ac:dyDescent="0.2">
      <c r="B6723" s="54"/>
    </row>
    <row r="6724" spans="2:2" x14ac:dyDescent="0.2">
      <c r="B6724" s="54"/>
    </row>
    <row r="6725" spans="2:2" x14ac:dyDescent="0.2">
      <c r="B6725" s="54"/>
    </row>
    <row r="6726" spans="2:2" x14ac:dyDescent="0.2">
      <c r="B6726" s="54"/>
    </row>
    <row r="6727" spans="2:2" x14ac:dyDescent="0.2">
      <c r="B6727" s="54"/>
    </row>
    <row r="6728" spans="2:2" x14ac:dyDescent="0.2">
      <c r="B6728" s="54"/>
    </row>
    <row r="6729" spans="2:2" x14ac:dyDescent="0.2">
      <c r="B6729" s="54"/>
    </row>
    <row r="6730" spans="2:2" x14ac:dyDescent="0.2">
      <c r="B6730" s="54"/>
    </row>
    <row r="6731" spans="2:2" x14ac:dyDescent="0.2">
      <c r="B6731" s="54"/>
    </row>
    <row r="6732" spans="2:2" x14ac:dyDescent="0.2">
      <c r="B6732" s="54"/>
    </row>
    <row r="6733" spans="2:2" x14ac:dyDescent="0.2">
      <c r="B6733" s="54"/>
    </row>
    <row r="6734" spans="2:2" x14ac:dyDescent="0.2">
      <c r="B6734" s="54"/>
    </row>
    <row r="6735" spans="2:2" x14ac:dyDescent="0.2">
      <c r="B6735" s="54"/>
    </row>
    <row r="6736" spans="2:2" x14ac:dyDescent="0.2">
      <c r="B6736" s="54"/>
    </row>
    <row r="6737" spans="2:2" x14ac:dyDescent="0.2">
      <c r="B6737" s="54"/>
    </row>
    <row r="6738" spans="2:2" x14ac:dyDescent="0.2">
      <c r="B6738" s="54"/>
    </row>
    <row r="6739" spans="2:2" x14ac:dyDescent="0.2">
      <c r="B6739" s="54"/>
    </row>
    <row r="6740" spans="2:2" x14ac:dyDescent="0.2">
      <c r="B6740" s="54"/>
    </row>
    <row r="6741" spans="2:2" x14ac:dyDescent="0.2">
      <c r="B6741" s="54"/>
    </row>
    <row r="6742" spans="2:2" x14ac:dyDescent="0.2">
      <c r="B6742" s="54"/>
    </row>
    <row r="6743" spans="2:2" x14ac:dyDescent="0.2">
      <c r="B6743" s="54"/>
    </row>
    <row r="6744" spans="2:2" x14ac:dyDescent="0.2">
      <c r="B6744" s="54"/>
    </row>
    <row r="6745" spans="2:2" x14ac:dyDescent="0.2">
      <c r="B6745" s="54"/>
    </row>
    <row r="6746" spans="2:2" x14ac:dyDescent="0.2">
      <c r="B6746" s="54"/>
    </row>
    <row r="6747" spans="2:2" x14ac:dyDescent="0.2">
      <c r="B6747" s="54"/>
    </row>
    <row r="6748" spans="2:2" x14ac:dyDescent="0.2">
      <c r="B6748" s="54"/>
    </row>
    <row r="6749" spans="2:2" x14ac:dyDescent="0.2">
      <c r="B6749" s="54"/>
    </row>
    <row r="6750" spans="2:2" x14ac:dyDescent="0.2">
      <c r="B6750" s="54"/>
    </row>
    <row r="6751" spans="2:2" x14ac:dyDescent="0.2">
      <c r="B6751" s="54"/>
    </row>
    <row r="6752" spans="2:2" x14ac:dyDescent="0.2">
      <c r="B6752" s="54"/>
    </row>
    <row r="6753" spans="2:2" x14ac:dyDescent="0.2">
      <c r="B6753" s="54"/>
    </row>
    <row r="6754" spans="2:2" x14ac:dyDescent="0.2">
      <c r="B6754" s="54"/>
    </row>
    <row r="6755" spans="2:2" x14ac:dyDescent="0.2">
      <c r="B6755" s="54"/>
    </row>
    <row r="6756" spans="2:2" x14ac:dyDescent="0.2">
      <c r="B6756" s="54"/>
    </row>
    <row r="6757" spans="2:2" x14ac:dyDescent="0.2">
      <c r="B6757" s="54"/>
    </row>
    <row r="6758" spans="2:2" x14ac:dyDescent="0.2">
      <c r="B6758" s="54"/>
    </row>
    <row r="6759" spans="2:2" x14ac:dyDescent="0.2">
      <c r="B6759" s="54"/>
    </row>
    <row r="6760" spans="2:2" x14ac:dyDescent="0.2">
      <c r="B6760" s="54"/>
    </row>
    <row r="6761" spans="2:2" x14ac:dyDescent="0.2">
      <c r="B6761" s="54"/>
    </row>
    <row r="6762" spans="2:2" x14ac:dyDescent="0.2">
      <c r="B6762" s="54"/>
    </row>
    <row r="6763" spans="2:2" x14ac:dyDescent="0.2">
      <c r="B6763" s="54"/>
    </row>
    <row r="6764" spans="2:2" x14ac:dyDescent="0.2">
      <c r="B6764" s="54"/>
    </row>
    <row r="6765" spans="2:2" x14ac:dyDescent="0.2">
      <c r="B6765" s="54"/>
    </row>
    <row r="6766" spans="2:2" x14ac:dyDescent="0.2">
      <c r="B6766" s="54"/>
    </row>
    <row r="6767" spans="2:2" x14ac:dyDescent="0.2">
      <c r="B6767" s="54"/>
    </row>
    <row r="6768" spans="2:2" x14ac:dyDescent="0.2">
      <c r="B6768" s="54"/>
    </row>
    <row r="6769" spans="2:2" x14ac:dyDescent="0.2">
      <c r="B6769" s="54"/>
    </row>
    <row r="6770" spans="2:2" x14ac:dyDescent="0.2">
      <c r="B6770" s="54"/>
    </row>
    <row r="6771" spans="2:2" x14ac:dyDescent="0.2">
      <c r="B6771" s="54"/>
    </row>
    <row r="6772" spans="2:2" x14ac:dyDescent="0.2">
      <c r="B6772" s="54"/>
    </row>
    <row r="6773" spans="2:2" x14ac:dyDescent="0.2">
      <c r="B6773" s="54"/>
    </row>
    <row r="6774" spans="2:2" x14ac:dyDescent="0.2">
      <c r="B6774" s="54"/>
    </row>
    <row r="6775" spans="2:2" x14ac:dyDescent="0.2">
      <c r="B6775" s="54"/>
    </row>
    <row r="6776" spans="2:2" x14ac:dyDescent="0.2">
      <c r="B6776" s="54"/>
    </row>
    <row r="6777" spans="2:2" x14ac:dyDescent="0.2">
      <c r="B6777" s="54"/>
    </row>
    <row r="6778" spans="2:2" x14ac:dyDescent="0.2">
      <c r="B6778" s="54"/>
    </row>
    <row r="6779" spans="2:2" x14ac:dyDescent="0.2">
      <c r="B6779" s="54"/>
    </row>
    <row r="6780" spans="2:2" x14ac:dyDescent="0.2">
      <c r="B6780" s="54"/>
    </row>
    <row r="6781" spans="2:2" x14ac:dyDescent="0.2">
      <c r="B6781" s="54"/>
    </row>
    <row r="6782" spans="2:2" x14ac:dyDescent="0.2">
      <c r="B6782" s="54"/>
    </row>
    <row r="6783" spans="2:2" x14ac:dyDescent="0.2">
      <c r="B6783" s="54"/>
    </row>
    <row r="6784" spans="2:2" x14ac:dyDescent="0.2">
      <c r="B6784" s="54"/>
    </row>
    <row r="6785" spans="2:2" x14ac:dyDescent="0.2">
      <c r="B6785" s="54"/>
    </row>
    <row r="6786" spans="2:2" x14ac:dyDescent="0.2">
      <c r="B6786" s="54"/>
    </row>
    <row r="6787" spans="2:2" x14ac:dyDescent="0.2">
      <c r="B6787" s="54"/>
    </row>
    <row r="6788" spans="2:2" x14ac:dyDescent="0.2">
      <c r="B6788" s="54"/>
    </row>
    <row r="6789" spans="2:2" x14ac:dyDescent="0.2">
      <c r="B6789" s="54"/>
    </row>
    <row r="6790" spans="2:2" x14ac:dyDescent="0.2">
      <c r="B6790" s="54"/>
    </row>
    <row r="6791" spans="2:2" x14ac:dyDescent="0.2">
      <c r="B6791" s="54"/>
    </row>
    <row r="6792" spans="2:2" x14ac:dyDescent="0.2">
      <c r="B6792" s="54"/>
    </row>
    <row r="6793" spans="2:2" x14ac:dyDescent="0.2">
      <c r="B6793" s="54"/>
    </row>
    <row r="6794" spans="2:2" x14ac:dyDescent="0.2">
      <c r="B6794" s="54"/>
    </row>
    <row r="6795" spans="2:2" x14ac:dyDescent="0.2">
      <c r="B6795" s="54"/>
    </row>
    <row r="6796" spans="2:2" x14ac:dyDescent="0.2">
      <c r="B6796" s="54"/>
    </row>
    <row r="6797" spans="2:2" x14ac:dyDescent="0.2">
      <c r="B6797" s="54"/>
    </row>
    <row r="6798" spans="2:2" x14ac:dyDescent="0.2">
      <c r="B6798" s="54"/>
    </row>
    <row r="6799" spans="2:2" x14ac:dyDescent="0.2">
      <c r="B6799" s="54"/>
    </row>
    <row r="6800" spans="2:2" x14ac:dyDescent="0.2">
      <c r="B6800" s="54"/>
    </row>
    <row r="6801" spans="2:2" x14ac:dyDescent="0.2">
      <c r="B6801" s="54"/>
    </row>
    <row r="6802" spans="2:2" x14ac:dyDescent="0.2">
      <c r="B6802" s="54"/>
    </row>
    <row r="6803" spans="2:2" x14ac:dyDescent="0.2">
      <c r="B6803" s="54"/>
    </row>
    <row r="6804" spans="2:2" x14ac:dyDescent="0.2">
      <c r="B6804" s="54"/>
    </row>
    <row r="6805" spans="2:2" x14ac:dyDescent="0.2">
      <c r="B6805" s="54"/>
    </row>
    <row r="6806" spans="2:2" x14ac:dyDescent="0.2">
      <c r="B6806" s="54"/>
    </row>
    <row r="6807" spans="2:2" x14ac:dyDescent="0.2">
      <c r="B6807" s="54"/>
    </row>
    <row r="6808" spans="2:2" x14ac:dyDescent="0.2">
      <c r="B6808" s="54"/>
    </row>
    <row r="6809" spans="2:2" x14ac:dyDescent="0.2">
      <c r="B6809" s="54"/>
    </row>
    <row r="6810" spans="2:2" x14ac:dyDescent="0.2">
      <c r="B6810" s="54"/>
    </row>
    <row r="6811" spans="2:2" x14ac:dyDescent="0.2">
      <c r="B6811" s="54"/>
    </row>
    <row r="6812" spans="2:2" x14ac:dyDescent="0.2">
      <c r="B6812" s="54"/>
    </row>
    <row r="6813" spans="2:2" x14ac:dyDescent="0.2">
      <c r="B6813" s="54"/>
    </row>
    <row r="6814" spans="2:2" x14ac:dyDescent="0.2">
      <c r="B6814" s="54"/>
    </row>
    <row r="6815" spans="2:2" x14ac:dyDescent="0.2">
      <c r="B6815" s="54"/>
    </row>
    <row r="6816" spans="2:2" x14ac:dyDescent="0.2">
      <c r="B6816" s="54"/>
    </row>
    <row r="6817" spans="2:2" x14ac:dyDescent="0.2">
      <c r="B6817" s="54"/>
    </row>
    <row r="6818" spans="2:2" x14ac:dyDescent="0.2">
      <c r="B6818" s="54"/>
    </row>
    <row r="6819" spans="2:2" x14ac:dyDescent="0.2">
      <c r="B6819" s="54"/>
    </row>
    <row r="6820" spans="2:2" x14ac:dyDescent="0.2">
      <c r="B6820" s="54"/>
    </row>
    <row r="6821" spans="2:2" x14ac:dyDescent="0.2">
      <c r="B6821" s="54"/>
    </row>
    <row r="6822" spans="2:2" x14ac:dyDescent="0.2">
      <c r="B6822" s="54"/>
    </row>
    <row r="6823" spans="2:2" x14ac:dyDescent="0.2">
      <c r="B6823" s="54"/>
    </row>
    <row r="6824" spans="2:2" x14ac:dyDescent="0.2">
      <c r="B6824" s="54"/>
    </row>
    <row r="6825" spans="2:2" x14ac:dyDescent="0.2">
      <c r="B6825" s="54"/>
    </row>
    <row r="6826" spans="2:2" x14ac:dyDescent="0.2">
      <c r="B6826" s="54"/>
    </row>
    <row r="6827" spans="2:2" x14ac:dyDescent="0.2">
      <c r="B6827" s="54"/>
    </row>
    <row r="6828" spans="2:2" x14ac:dyDescent="0.2">
      <c r="B6828" s="54"/>
    </row>
    <row r="6829" spans="2:2" x14ac:dyDescent="0.2">
      <c r="B6829" s="54"/>
    </row>
    <row r="6830" spans="2:2" x14ac:dyDescent="0.2">
      <c r="B6830" s="54"/>
    </row>
    <row r="6831" spans="2:2" x14ac:dyDescent="0.2">
      <c r="B6831" s="54"/>
    </row>
    <row r="6832" spans="2:2" x14ac:dyDescent="0.2">
      <c r="B6832" s="54"/>
    </row>
    <row r="6833" spans="2:2" x14ac:dyDescent="0.2">
      <c r="B6833" s="54"/>
    </row>
    <row r="6834" spans="2:2" x14ac:dyDescent="0.2">
      <c r="B6834" s="54"/>
    </row>
    <row r="6835" spans="2:2" x14ac:dyDescent="0.2">
      <c r="B6835" s="54"/>
    </row>
    <row r="6836" spans="2:2" x14ac:dyDescent="0.2">
      <c r="B6836" s="54"/>
    </row>
    <row r="6837" spans="2:2" x14ac:dyDescent="0.2">
      <c r="B6837" s="54"/>
    </row>
    <row r="6838" spans="2:2" x14ac:dyDescent="0.2">
      <c r="B6838" s="54"/>
    </row>
    <row r="6839" spans="2:2" x14ac:dyDescent="0.2">
      <c r="B6839" s="54"/>
    </row>
    <row r="6840" spans="2:2" x14ac:dyDescent="0.2">
      <c r="B6840" s="54"/>
    </row>
    <row r="6841" spans="2:2" x14ac:dyDescent="0.2">
      <c r="B6841" s="54"/>
    </row>
    <row r="6842" spans="2:2" x14ac:dyDescent="0.2">
      <c r="B6842" s="54"/>
    </row>
    <row r="6843" spans="2:2" x14ac:dyDescent="0.2">
      <c r="B6843" s="54"/>
    </row>
    <row r="6844" spans="2:2" x14ac:dyDescent="0.2">
      <c r="B6844" s="54"/>
    </row>
    <row r="6845" spans="2:2" x14ac:dyDescent="0.2">
      <c r="B6845" s="54"/>
    </row>
    <row r="6846" spans="2:2" x14ac:dyDescent="0.2">
      <c r="B6846" s="54"/>
    </row>
    <row r="6847" spans="2:2" x14ac:dyDescent="0.2">
      <c r="B6847" s="54"/>
    </row>
    <row r="6848" spans="2:2" x14ac:dyDescent="0.2">
      <c r="B6848" s="54"/>
    </row>
    <row r="6849" spans="2:2" x14ac:dyDescent="0.2">
      <c r="B6849" s="54"/>
    </row>
    <row r="6850" spans="2:2" x14ac:dyDescent="0.2">
      <c r="B6850" s="54"/>
    </row>
    <row r="6851" spans="2:2" x14ac:dyDescent="0.2">
      <c r="B6851" s="54"/>
    </row>
    <row r="6852" spans="2:2" x14ac:dyDescent="0.2">
      <c r="B6852" s="54"/>
    </row>
    <row r="6853" spans="2:2" x14ac:dyDescent="0.2">
      <c r="B6853" s="54"/>
    </row>
    <row r="6854" spans="2:2" x14ac:dyDescent="0.2">
      <c r="B6854" s="54"/>
    </row>
    <row r="6855" spans="2:2" x14ac:dyDescent="0.2">
      <c r="B6855" s="54"/>
    </row>
    <row r="6856" spans="2:2" x14ac:dyDescent="0.2">
      <c r="B6856" s="54"/>
    </row>
    <row r="6857" spans="2:2" x14ac:dyDescent="0.2">
      <c r="B6857" s="54"/>
    </row>
    <row r="6858" spans="2:2" x14ac:dyDescent="0.2">
      <c r="B6858" s="54"/>
    </row>
    <row r="6859" spans="2:2" x14ac:dyDescent="0.2">
      <c r="B6859" s="54"/>
    </row>
    <row r="6860" spans="2:2" x14ac:dyDescent="0.2">
      <c r="B6860" s="54"/>
    </row>
    <row r="6861" spans="2:2" x14ac:dyDescent="0.2">
      <c r="B6861" s="54"/>
    </row>
    <row r="6862" spans="2:2" x14ac:dyDescent="0.2">
      <c r="B6862" s="54"/>
    </row>
    <row r="6863" spans="2:2" x14ac:dyDescent="0.2">
      <c r="B6863" s="54"/>
    </row>
    <row r="6864" spans="2:2" x14ac:dyDescent="0.2">
      <c r="B6864" s="54"/>
    </row>
    <row r="6865" spans="2:2" x14ac:dyDescent="0.2">
      <c r="B6865" s="54"/>
    </row>
    <row r="6866" spans="2:2" x14ac:dyDescent="0.2">
      <c r="B6866" s="54"/>
    </row>
    <row r="6867" spans="2:2" x14ac:dyDescent="0.2">
      <c r="B6867" s="54"/>
    </row>
    <row r="6868" spans="2:2" x14ac:dyDescent="0.2">
      <c r="B6868" s="54"/>
    </row>
    <row r="6869" spans="2:2" x14ac:dyDescent="0.2">
      <c r="B6869" s="54"/>
    </row>
    <row r="6870" spans="2:2" x14ac:dyDescent="0.2">
      <c r="B6870" s="54"/>
    </row>
    <row r="6871" spans="2:2" x14ac:dyDescent="0.2">
      <c r="B6871" s="54"/>
    </row>
    <row r="6872" spans="2:2" x14ac:dyDescent="0.2">
      <c r="B6872" s="54"/>
    </row>
    <row r="6873" spans="2:2" x14ac:dyDescent="0.2">
      <c r="B6873" s="54"/>
    </row>
    <row r="6874" spans="2:2" x14ac:dyDescent="0.2">
      <c r="B6874" s="54"/>
    </row>
    <row r="6875" spans="2:2" x14ac:dyDescent="0.2">
      <c r="B6875" s="54"/>
    </row>
    <row r="6876" spans="2:2" x14ac:dyDescent="0.2">
      <c r="B6876" s="54"/>
    </row>
    <row r="6877" spans="2:2" x14ac:dyDescent="0.2">
      <c r="B6877" s="54"/>
    </row>
    <row r="6878" spans="2:2" x14ac:dyDescent="0.2">
      <c r="B6878" s="54"/>
    </row>
    <row r="6879" spans="2:2" x14ac:dyDescent="0.2">
      <c r="B6879" s="54"/>
    </row>
    <row r="6880" spans="2:2" x14ac:dyDescent="0.2">
      <c r="B6880" s="54"/>
    </row>
    <row r="6881" spans="2:2" x14ac:dyDescent="0.2">
      <c r="B6881" s="54"/>
    </row>
    <row r="6882" spans="2:2" x14ac:dyDescent="0.2">
      <c r="B6882" s="54"/>
    </row>
    <row r="6883" spans="2:2" x14ac:dyDescent="0.2">
      <c r="B6883" s="54"/>
    </row>
    <row r="6884" spans="2:2" x14ac:dyDescent="0.2">
      <c r="B6884" s="54"/>
    </row>
    <row r="6885" spans="2:2" x14ac:dyDescent="0.2">
      <c r="B6885" s="54"/>
    </row>
    <row r="6886" spans="2:2" x14ac:dyDescent="0.2">
      <c r="B6886" s="54"/>
    </row>
    <row r="6887" spans="2:2" x14ac:dyDescent="0.2">
      <c r="B6887" s="54"/>
    </row>
    <row r="6888" spans="2:2" x14ac:dyDescent="0.2">
      <c r="B6888" s="54"/>
    </row>
    <row r="6889" spans="2:2" x14ac:dyDescent="0.2">
      <c r="B6889" s="54"/>
    </row>
    <row r="6890" spans="2:2" x14ac:dyDescent="0.2">
      <c r="B6890" s="54"/>
    </row>
    <row r="6891" spans="2:2" x14ac:dyDescent="0.2">
      <c r="B6891" s="54"/>
    </row>
    <row r="6892" spans="2:2" x14ac:dyDescent="0.2">
      <c r="B6892" s="54"/>
    </row>
    <row r="6893" spans="2:2" x14ac:dyDescent="0.2">
      <c r="B6893" s="54"/>
    </row>
    <row r="6894" spans="2:2" x14ac:dyDescent="0.2">
      <c r="B6894" s="54"/>
    </row>
    <row r="6895" spans="2:2" x14ac:dyDescent="0.2">
      <c r="B6895" s="54"/>
    </row>
    <row r="6896" spans="2:2" x14ac:dyDescent="0.2">
      <c r="B6896" s="54"/>
    </row>
    <row r="6897" spans="2:2" x14ac:dyDescent="0.2">
      <c r="B6897" s="54"/>
    </row>
    <row r="6898" spans="2:2" x14ac:dyDescent="0.2">
      <c r="B6898" s="54"/>
    </row>
    <row r="6899" spans="2:2" x14ac:dyDescent="0.2">
      <c r="B6899" s="54"/>
    </row>
    <row r="6900" spans="2:2" x14ac:dyDescent="0.2">
      <c r="B6900" s="54"/>
    </row>
    <row r="6901" spans="2:2" x14ac:dyDescent="0.2">
      <c r="B6901" s="54"/>
    </row>
    <row r="6902" spans="2:2" x14ac:dyDescent="0.2">
      <c r="B6902" s="54"/>
    </row>
    <row r="6903" spans="2:2" x14ac:dyDescent="0.2">
      <c r="B6903" s="54"/>
    </row>
    <row r="6904" spans="2:2" x14ac:dyDescent="0.2">
      <c r="B6904" s="54"/>
    </row>
    <row r="6905" spans="2:2" x14ac:dyDescent="0.2">
      <c r="B6905" s="54"/>
    </row>
    <row r="6906" spans="2:2" x14ac:dyDescent="0.2">
      <c r="B6906" s="54"/>
    </row>
    <row r="6907" spans="2:2" x14ac:dyDescent="0.2">
      <c r="B6907" s="54"/>
    </row>
    <row r="6908" spans="2:2" x14ac:dyDescent="0.2">
      <c r="B6908" s="54"/>
    </row>
    <row r="6909" spans="2:2" x14ac:dyDescent="0.2">
      <c r="B6909" s="54"/>
    </row>
    <row r="6910" spans="2:2" x14ac:dyDescent="0.2">
      <c r="B6910" s="54"/>
    </row>
    <row r="6911" spans="2:2" x14ac:dyDescent="0.2">
      <c r="B6911" s="54"/>
    </row>
    <row r="6912" spans="2:2" x14ac:dyDescent="0.2">
      <c r="B6912" s="54"/>
    </row>
    <row r="6913" spans="2:2" x14ac:dyDescent="0.2">
      <c r="B6913" s="54"/>
    </row>
    <row r="6914" spans="2:2" x14ac:dyDescent="0.2">
      <c r="B6914" s="54"/>
    </row>
    <row r="6915" spans="2:2" x14ac:dyDescent="0.2">
      <c r="B6915" s="54"/>
    </row>
    <row r="6916" spans="2:2" x14ac:dyDescent="0.2">
      <c r="B6916" s="54"/>
    </row>
    <row r="6917" spans="2:2" x14ac:dyDescent="0.2">
      <c r="B6917" s="54"/>
    </row>
    <row r="6918" spans="2:2" x14ac:dyDescent="0.2">
      <c r="B6918" s="54"/>
    </row>
    <row r="6919" spans="2:2" x14ac:dyDescent="0.2">
      <c r="B6919" s="54"/>
    </row>
    <row r="6920" spans="2:2" x14ac:dyDescent="0.2">
      <c r="B6920" s="54"/>
    </row>
    <row r="6921" spans="2:2" x14ac:dyDescent="0.2">
      <c r="B6921" s="54"/>
    </row>
    <row r="6922" spans="2:2" x14ac:dyDescent="0.2">
      <c r="B6922" s="54"/>
    </row>
    <row r="6923" spans="2:2" x14ac:dyDescent="0.2">
      <c r="B6923" s="54"/>
    </row>
    <row r="6924" spans="2:2" x14ac:dyDescent="0.2">
      <c r="B6924" s="54"/>
    </row>
    <row r="6925" spans="2:2" x14ac:dyDescent="0.2">
      <c r="B6925" s="54"/>
    </row>
    <row r="6926" spans="2:2" x14ac:dyDescent="0.2">
      <c r="B6926" s="54"/>
    </row>
    <row r="6927" spans="2:2" x14ac:dyDescent="0.2">
      <c r="B6927" s="54"/>
    </row>
    <row r="6928" spans="2:2" x14ac:dyDescent="0.2">
      <c r="B6928" s="54"/>
    </row>
    <row r="6929" spans="2:2" x14ac:dyDescent="0.2">
      <c r="B6929" s="54"/>
    </row>
    <row r="6930" spans="2:2" x14ac:dyDescent="0.2">
      <c r="B6930" s="54"/>
    </row>
    <row r="6931" spans="2:2" x14ac:dyDescent="0.2">
      <c r="B6931" s="54"/>
    </row>
    <row r="6932" spans="2:2" x14ac:dyDescent="0.2">
      <c r="B6932" s="54"/>
    </row>
    <row r="6933" spans="2:2" x14ac:dyDescent="0.2">
      <c r="B6933" s="54"/>
    </row>
    <row r="6934" spans="2:2" x14ac:dyDescent="0.2">
      <c r="B6934" s="54"/>
    </row>
    <row r="6935" spans="2:2" x14ac:dyDescent="0.2">
      <c r="B6935" s="54"/>
    </row>
    <row r="6936" spans="2:2" x14ac:dyDescent="0.2">
      <c r="B6936" s="54"/>
    </row>
    <row r="6937" spans="2:2" x14ac:dyDescent="0.2">
      <c r="B6937" s="54"/>
    </row>
    <row r="6938" spans="2:2" x14ac:dyDescent="0.2">
      <c r="B6938" s="54"/>
    </row>
    <row r="6939" spans="2:2" x14ac:dyDescent="0.2">
      <c r="B6939" s="54"/>
    </row>
    <row r="6940" spans="2:2" x14ac:dyDescent="0.2">
      <c r="B6940" s="54"/>
    </row>
    <row r="6941" spans="2:2" x14ac:dyDescent="0.2">
      <c r="B6941" s="54"/>
    </row>
    <row r="6942" spans="2:2" x14ac:dyDescent="0.2">
      <c r="B6942" s="54"/>
    </row>
    <row r="6943" spans="2:2" x14ac:dyDescent="0.2">
      <c r="B6943" s="54"/>
    </row>
    <row r="6944" spans="2:2" x14ac:dyDescent="0.2">
      <c r="B6944" s="54"/>
    </row>
    <row r="6945" spans="2:2" x14ac:dyDescent="0.2">
      <c r="B6945" s="54"/>
    </row>
    <row r="6946" spans="2:2" x14ac:dyDescent="0.2">
      <c r="B6946" s="54"/>
    </row>
    <row r="6947" spans="2:2" x14ac:dyDescent="0.2">
      <c r="B6947" s="54"/>
    </row>
    <row r="6948" spans="2:2" x14ac:dyDescent="0.2">
      <c r="B6948" s="54"/>
    </row>
    <row r="6949" spans="2:2" x14ac:dyDescent="0.2">
      <c r="B6949" s="54"/>
    </row>
    <row r="6950" spans="2:2" x14ac:dyDescent="0.2">
      <c r="B6950" s="54"/>
    </row>
    <row r="6951" spans="2:2" x14ac:dyDescent="0.2">
      <c r="B6951" s="54"/>
    </row>
    <row r="6952" spans="2:2" x14ac:dyDescent="0.2">
      <c r="B6952" s="54"/>
    </row>
    <row r="6953" spans="2:2" x14ac:dyDescent="0.2">
      <c r="B6953" s="54"/>
    </row>
    <row r="6954" spans="2:2" x14ac:dyDescent="0.2">
      <c r="B6954" s="54"/>
    </row>
    <row r="6955" spans="2:2" x14ac:dyDescent="0.2">
      <c r="B6955" s="54"/>
    </row>
    <row r="6956" spans="2:2" x14ac:dyDescent="0.2">
      <c r="B6956" s="54"/>
    </row>
    <row r="6957" spans="2:2" x14ac:dyDescent="0.2">
      <c r="B6957" s="54"/>
    </row>
    <row r="6958" spans="2:2" x14ac:dyDescent="0.2">
      <c r="B6958" s="54"/>
    </row>
    <row r="6959" spans="2:2" x14ac:dyDescent="0.2">
      <c r="B6959" s="54"/>
    </row>
    <row r="6960" spans="2:2" x14ac:dyDescent="0.2">
      <c r="B6960" s="54"/>
    </row>
    <row r="6961" spans="2:2" x14ac:dyDescent="0.2">
      <c r="B6961" s="54"/>
    </row>
    <row r="6962" spans="2:2" x14ac:dyDescent="0.2">
      <c r="B6962" s="54"/>
    </row>
    <row r="6963" spans="2:2" x14ac:dyDescent="0.2">
      <c r="B6963" s="54"/>
    </row>
    <row r="6964" spans="2:2" x14ac:dyDescent="0.2">
      <c r="B6964" s="54"/>
    </row>
    <row r="6965" spans="2:2" x14ac:dyDescent="0.2">
      <c r="B6965" s="54"/>
    </row>
    <row r="6966" spans="2:2" x14ac:dyDescent="0.2">
      <c r="B6966" s="54"/>
    </row>
    <row r="6967" spans="2:2" x14ac:dyDescent="0.2">
      <c r="B6967" s="54"/>
    </row>
    <row r="6968" spans="2:2" x14ac:dyDescent="0.2">
      <c r="B6968" s="54"/>
    </row>
    <row r="6969" spans="2:2" x14ac:dyDescent="0.2">
      <c r="B6969" s="54"/>
    </row>
    <row r="6970" spans="2:2" x14ac:dyDescent="0.2">
      <c r="B6970" s="54"/>
    </row>
    <row r="6971" spans="2:2" x14ac:dyDescent="0.2">
      <c r="B6971" s="54"/>
    </row>
    <row r="6972" spans="2:2" x14ac:dyDescent="0.2">
      <c r="B6972" s="54"/>
    </row>
    <row r="6973" spans="2:2" x14ac:dyDescent="0.2">
      <c r="B6973" s="54"/>
    </row>
    <row r="6974" spans="2:2" x14ac:dyDescent="0.2">
      <c r="B6974" s="54"/>
    </row>
    <row r="6975" spans="2:2" x14ac:dyDescent="0.2">
      <c r="B6975" s="54"/>
    </row>
    <row r="6976" spans="2:2" x14ac:dyDescent="0.2">
      <c r="B6976" s="54"/>
    </row>
    <row r="6977" spans="2:2" x14ac:dyDescent="0.2">
      <c r="B6977" s="54"/>
    </row>
    <row r="6978" spans="2:2" x14ac:dyDescent="0.2">
      <c r="B6978" s="54"/>
    </row>
    <row r="6979" spans="2:2" x14ac:dyDescent="0.2">
      <c r="B6979" s="54"/>
    </row>
    <row r="6980" spans="2:2" x14ac:dyDescent="0.2">
      <c r="B6980" s="54"/>
    </row>
    <row r="6981" spans="2:2" x14ac:dyDescent="0.2">
      <c r="B6981" s="54"/>
    </row>
    <row r="6982" spans="2:2" x14ac:dyDescent="0.2">
      <c r="B6982" s="54"/>
    </row>
    <row r="6983" spans="2:2" x14ac:dyDescent="0.2">
      <c r="B6983" s="54"/>
    </row>
    <row r="6984" spans="2:2" x14ac:dyDescent="0.2">
      <c r="B6984" s="54"/>
    </row>
    <row r="6985" spans="2:2" x14ac:dyDescent="0.2">
      <c r="B6985" s="54"/>
    </row>
    <row r="6986" spans="2:2" x14ac:dyDescent="0.2">
      <c r="B6986" s="54"/>
    </row>
    <row r="6987" spans="2:2" x14ac:dyDescent="0.2">
      <c r="B6987" s="54"/>
    </row>
    <row r="6988" spans="2:2" x14ac:dyDescent="0.2">
      <c r="B6988" s="54"/>
    </row>
    <row r="6989" spans="2:2" x14ac:dyDescent="0.2">
      <c r="B6989" s="54"/>
    </row>
    <row r="6990" spans="2:2" x14ac:dyDescent="0.2">
      <c r="B6990" s="54"/>
    </row>
    <row r="6991" spans="2:2" x14ac:dyDescent="0.2">
      <c r="B6991" s="54"/>
    </row>
    <row r="6992" spans="2:2" x14ac:dyDescent="0.2">
      <c r="B6992" s="54"/>
    </row>
    <row r="6993" spans="2:2" x14ac:dyDescent="0.2">
      <c r="B6993" s="54"/>
    </row>
    <row r="6994" spans="2:2" x14ac:dyDescent="0.2">
      <c r="B6994" s="54"/>
    </row>
    <row r="6995" spans="2:2" x14ac:dyDescent="0.2">
      <c r="B6995" s="54"/>
    </row>
    <row r="6996" spans="2:2" x14ac:dyDescent="0.2">
      <c r="B6996" s="54"/>
    </row>
    <row r="6997" spans="2:2" x14ac:dyDescent="0.2">
      <c r="B6997" s="54"/>
    </row>
    <row r="6998" spans="2:2" x14ac:dyDescent="0.2">
      <c r="B6998" s="54"/>
    </row>
    <row r="6999" spans="2:2" x14ac:dyDescent="0.2">
      <c r="B6999" s="54"/>
    </row>
    <row r="7000" spans="2:2" x14ac:dyDescent="0.2">
      <c r="B7000" s="54"/>
    </row>
    <row r="7001" spans="2:2" x14ac:dyDescent="0.2">
      <c r="B7001" s="54"/>
    </row>
    <row r="7002" spans="2:2" x14ac:dyDescent="0.2">
      <c r="B7002" s="54"/>
    </row>
    <row r="7003" spans="2:2" x14ac:dyDescent="0.2">
      <c r="B7003" s="54"/>
    </row>
    <row r="7004" spans="2:2" x14ac:dyDescent="0.2">
      <c r="B7004" s="54"/>
    </row>
    <row r="7005" spans="2:2" x14ac:dyDescent="0.2">
      <c r="B7005" s="54"/>
    </row>
    <row r="7006" spans="2:2" x14ac:dyDescent="0.2">
      <c r="B7006" s="54"/>
    </row>
    <row r="7007" spans="2:2" x14ac:dyDescent="0.2">
      <c r="B7007" s="54"/>
    </row>
    <row r="7008" spans="2:2" x14ac:dyDescent="0.2">
      <c r="B7008" s="54"/>
    </row>
    <row r="7009" spans="2:2" x14ac:dyDescent="0.2">
      <c r="B7009" s="54"/>
    </row>
    <row r="7010" spans="2:2" x14ac:dyDescent="0.2">
      <c r="B7010" s="54"/>
    </row>
    <row r="7011" spans="2:2" x14ac:dyDescent="0.2">
      <c r="B7011" s="54"/>
    </row>
    <row r="7012" spans="2:2" x14ac:dyDescent="0.2">
      <c r="B7012" s="54"/>
    </row>
    <row r="7013" spans="2:2" x14ac:dyDescent="0.2">
      <c r="B7013" s="54"/>
    </row>
    <row r="7014" spans="2:2" x14ac:dyDescent="0.2">
      <c r="B7014" s="54"/>
    </row>
    <row r="7015" spans="2:2" x14ac:dyDescent="0.2">
      <c r="B7015" s="54"/>
    </row>
    <row r="7016" spans="2:2" x14ac:dyDescent="0.2">
      <c r="B7016" s="54"/>
    </row>
    <row r="7017" spans="2:2" x14ac:dyDescent="0.2">
      <c r="B7017" s="54"/>
    </row>
    <row r="7018" spans="2:2" x14ac:dyDescent="0.2">
      <c r="B7018" s="54"/>
    </row>
    <row r="7019" spans="2:2" x14ac:dyDescent="0.2">
      <c r="B7019" s="54"/>
    </row>
    <row r="7020" spans="2:2" x14ac:dyDescent="0.2">
      <c r="B7020" s="54"/>
    </row>
    <row r="7021" spans="2:2" x14ac:dyDescent="0.2">
      <c r="B7021" s="54"/>
    </row>
    <row r="7022" spans="2:2" x14ac:dyDescent="0.2">
      <c r="B7022" s="54"/>
    </row>
    <row r="7023" spans="2:2" x14ac:dyDescent="0.2">
      <c r="B7023" s="54"/>
    </row>
    <row r="7024" spans="2:2" x14ac:dyDescent="0.2">
      <c r="B7024" s="54"/>
    </row>
    <row r="7025" spans="2:2" x14ac:dyDescent="0.2">
      <c r="B7025" s="54"/>
    </row>
    <row r="7026" spans="2:2" x14ac:dyDescent="0.2">
      <c r="B7026" s="54"/>
    </row>
    <row r="7027" spans="2:2" x14ac:dyDescent="0.2">
      <c r="B7027" s="54"/>
    </row>
    <row r="7028" spans="2:2" x14ac:dyDescent="0.2">
      <c r="B7028" s="54"/>
    </row>
    <row r="7029" spans="2:2" x14ac:dyDescent="0.2">
      <c r="B7029" s="54"/>
    </row>
    <row r="7030" spans="2:2" x14ac:dyDescent="0.2">
      <c r="B7030" s="54"/>
    </row>
    <row r="7031" spans="2:2" x14ac:dyDescent="0.2">
      <c r="B7031" s="54"/>
    </row>
    <row r="7032" spans="2:2" x14ac:dyDescent="0.2">
      <c r="B7032" s="54"/>
    </row>
    <row r="7033" spans="2:2" x14ac:dyDescent="0.2">
      <c r="B7033" s="54"/>
    </row>
    <row r="7034" spans="2:2" x14ac:dyDescent="0.2">
      <c r="B7034" s="54"/>
    </row>
    <row r="7035" spans="2:2" x14ac:dyDescent="0.2">
      <c r="B7035" s="54"/>
    </row>
    <row r="7036" spans="2:2" x14ac:dyDescent="0.2">
      <c r="B7036" s="54"/>
    </row>
    <row r="7037" spans="2:2" x14ac:dyDescent="0.2">
      <c r="B7037" s="54"/>
    </row>
    <row r="7038" spans="2:2" x14ac:dyDescent="0.2">
      <c r="B7038" s="54"/>
    </row>
    <row r="7039" spans="2:2" x14ac:dyDescent="0.2">
      <c r="B7039" s="54"/>
    </row>
    <row r="7040" spans="2:2" x14ac:dyDescent="0.2">
      <c r="B7040" s="54"/>
    </row>
    <row r="7041" spans="2:2" x14ac:dyDescent="0.2">
      <c r="B7041" s="54"/>
    </row>
    <row r="7042" spans="2:2" x14ac:dyDescent="0.2">
      <c r="B7042" s="54"/>
    </row>
    <row r="7043" spans="2:2" x14ac:dyDescent="0.2">
      <c r="B7043" s="54"/>
    </row>
    <row r="7044" spans="2:2" x14ac:dyDescent="0.2">
      <c r="B7044" s="54"/>
    </row>
    <row r="7045" spans="2:2" x14ac:dyDescent="0.2">
      <c r="B7045" s="54"/>
    </row>
    <row r="7046" spans="2:2" x14ac:dyDescent="0.2">
      <c r="B7046" s="54"/>
    </row>
    <row r="7047" spans="2:2" x14ac:dyDescent="0.2">
      <c r="B7047" s="54"/>
    </row>
    <row r="7048" spans="2:2" x14ac:dyDescent="0.2">
      <c r="B7048" s="54"/>
    </row>
    <row r="7049" spans="2:2" x14ac:dyDescent="0.2">
      <c r="B7049" s="54"/>
    </row>
    <row r="7050" spans="2:2" x14ac:dyDescent="0.2">
      <c r="B7050" s="54"/>
    </row>
    <row r="7051" spans="2:2" x14ac:dyDescent="0.2">
      <c r="B7051" s="54"/>
    </row>
    <row r="7052" spans="2:2" x14ac:dyDescent="0.2">
      <c r="B7052" s="54"/>
    </row>
    <row r="7053" spans="2:2" x14ac:dyDescent="0.2">
      <c r="B7053" s="54"/>
    </row>
    <row r="7054" spans="2:2" x14ac:dyDescent="0.2">
      <c r="B7054" s="54"/>
    </row>
    <row r="7055" spans="2:2" x14ac:dyDescent="0.2">
      <c r="B7055" s="54"/>
    </row>
    <row r="7056" spans="2:2" x14ac:dyDescent="0.2">
      <c r="B7056" s="54"/>
    </row>
    <row r="7057" spans="2:2" x14ac:dyDescent="0.2">
      <c r="B7057" s="54"/>
    </row>
    <row r="7058" spans="2:2" x14ac:dyDescent="0.2">
      <c r="B7058" s="54"/>
    </row>
    <row r="7059" spans="2:2" x14ac:dyDescent="0.2">
      <c r="B7059" s="54"/>
    </row>
    <row r="7060" spans="2:2" x14ac:dyDescent="0.2">
      <c r="B7060" s="54"/>
    </row>
    <row r="7061" spans="2:2" x14ac:dyDescent="0.2">
      <c r="B7061" s="54"/>
    </row>
    <row r="7062" spans="2:2" x14ac:dyDescent="0.2">
      <c r="B7062" s="54"/>
    </row>
    <row r="7063" spans="2:2" x14ac:dyDescent="0.2">
      <c r="B7063" s="54"/>
    </row>
    <row r="7064" spans="2:2" x14ac:dyDescent="0.2">
      <c r="B7064" s="54"/>
    </row>
    <row r="7065" spans="2:2" x14ac:dyDescent="0.2">
      <c r="B7065" s="54"/>
    </row>
    <row r="7066" spans="2:2" x14ac:dyDescent="0.2">
      <c r="B7066" s="54"/>
    </row>
    <row r="7067" spans="2:2" x14ac:dyDescent="0.2">
      <c r="B7067" s="54"/>
    </row>
    <row r="7068" spans="2:2" x14ac:dyDescent="0.2">
      <c r="B7068" s="54"/>
    </row>
    <row r="7069" spans="2:2" x14ac:dyDescent="0.2">
      <c r="B7069" s="54"/>
    </row>
    <row r="7070" spans="2:2" x14ac:dyDescent="0.2">
      <c r="B7070" s="54"/>
    </row>
    <row r="7071" spans="2:2" x14ac:dyDescent="0.2">
      <c r="B7071" s="54"/>
    </row>
    <row r="7072" spans="2:2" x14ac:dyDescent="0.2">
      <c r="B7072" s="54"/>
    </row>
    <row r="7073" spans="2:2" x14ac:dyDescent="0.2">
      <c r="B7073" s="54"/>
    </row>
    <row r="7074" spans="2:2" x14ac:dyDescent="0.2">
      <c r="B7074" s="54"/>
    </row>
    <row r="7075" spans="2:2" x14ac:dyDescent="0.2">
      <c r="B7075" s="54"/>
    </row>
    <row r="7076" spans="2:2" x14ac:dyDescent="0.2">
      <c r="B7076" s="54"/>
    </row>
    <row r="7077" spans="2:2" x14ac:dyDescent="0.2">
      <c r="B7077" s="54"/>
    </row>
    <row r="7078" spans="2:2" x14ac:dyDescent="0.2">
      <c r="B7078" s="54"/>
    </row>
    <row r="7079" spans="2:2" x14ac:dyDescent="0.2">
      <c r="B7079" s="54"/>
    </row>
    <row r="7080" spans="2:2" x14ac:dyDescent="0.2">
      <c r="B7080" s="54"/>
    </row>
    <row r="7081" spans="2:2" x14ac:dyDescent="0.2">
      <c r="B7081" s="54"/>
    </row>
    <row r="7082" spans="2:2" x14ac:dyDescent="0.2">
      <c r="B7082" s="54"/>
    </row>
    <row r="7083" spans="2:2" x14ac:dyDescent="0.2">
      <c r="B7083" s="54"/>
    </row>
    <row r="7084" spans="2:2" x14ac:dyDescent="0.2">
      <c r="B7084" s="54"/>
    </row>
    <row r="7085" spans="2:2" x14ac:dyDescent="0.2">
      <c r="B7085" s="54"/>
    </row>
    <row r="7086" spans="2:2" x14ac:dyDescent="0.2">
      <c r="B7086" s="54"/>
    </row>
    <row r="7087" spans="2:2" x14ac:dyDescent="0.2">
      <c r="B7087" s="54"/>
    </row>
    <row r="7088" spans="2:2" x14ac:dyDescent="0.2">
      <c r="B7088" s="54"/>
    </row>
    <row r="7089" spans="2:2" x14ac:dyDescent="0.2">
      <c r="B7089" s="54"/>
    </row>
    <row r="7090" spans="2:2" x14ac:dyDescent="0.2">
      <c r="B7090" s="54"/>
    </row>
    <row r="7091" spans="2:2" x14ac:dyDescent="0.2">
      <c r="B7091" s="54"/>
    </row>
    <row r="7092" spans="2:2" x14ac:dyDescent="0.2">
      <c r="B7092" s="54"/>
    </row>
    <row r="7093" spans="2:2" x14ac:dyDescent="0.2">
      <c r="B7093" s="54"/>
    </row>
    <row r="7094" spans="2:2" x14ac:dyDescent="0.2">
      <c r="B7094" s="54"/>
    </row>
    <row r="7095" spans="2:2" x14ac:dyDescent="0.2">
      <c r="B7095" s="54"/>
    </row>
    <row r="7096" spans="2:2" x14ac:dyDescent="0.2">
      <c r="B7096" s="54"/>
    </row>
    <row r="7097" spans="2:2" x14ac:dyDescent="0.2">
      <c r="B7097" s="54"/>
    </row>
    <row r="7098" spans="2:2" x14ac:dyDescent="0.2">
      <c r="B7098" s="54"/>
    </row>
    <row r="7099" spans="2:2" x14ac:dyDescent="0.2">
      <c r="B7099" s="54"/>
    </row>
    <row r="7100" spans="2:2" x14ac:dyDescent="0.2">
      <c r="B7100" s="54"/>
    </row>
    <row r="7101" spans="2:2" x14ac:dyDescent="0.2">
      <c r="B7101" s="54"/>
    </row>
    <row r="7102" spans="2:2" x14ac:dyDescent="0.2">
      <c r="B7102" s="54"/>
    </row>
    <row r="7103" spans="2:2" x14ac:dyDescent="0.2">
      <c r="B7103" s="54"/>
    </row>
    <row r="7104" spans="2:2" x14ac:dyDescent="0.2">
      <c r="B7104" s="54"/>
    </row>
    <row r="7105" spans="2:2" x14ac:dyDescent="0.2">
      <c r="B7105" s="54"/>
    </row>
    <row r="7106" spans="2:2" x14ac:dyDescent="0.2">
      <c r="B7106" s="54"/>
    </row>
    <row r="7107" spans="2:2" x14ac:dyDescent="0.2">
      <c r="B7107" s="54"/>
    </row>
    <row r="7108" spans="2:2" x14ac:dyDescent="0.2">
      <c r="B7108" s="54"/>
    </row>
    <row r="7109" spans="2:2" x14ac:dyDescent="0.2">
      <c r="B7109" s="54"/>
    </row>
    <row r="7110" spans="2:2" x14ac:dyDescent="0.2">
      <c r="B7110" s="54"/>
    </row>
    <row r="7111" spans="2:2" x14ac:dyDescent="0.2">
      <c r="B7111" s="54"/>
    </row>
    <row r="7112" spans="2:2" x14ac:dyDescent="0.2">
      <c r="B7112" s="54"/>
    </row>
    <row r="7113" spans="2:2" x14ac:dyDescent="0.2">
      <c r="B7113" s="54"/>
    </row>
    <row r="7114" spans="2:2" x14ac:dyDescent="0.2">
      <c r="B7114" s="54"/>
    </row>
    <row r="7115" spans="2:2" x14ac:dyDescent="0.2">
      <c r="B7115" s="54"/>
    </row>
    <row r="7116" spans="2:2" x14ac:dyDescent="0.2">
      <c r="B7116" s="54"/>
    </row>
    <row r="7117" spans="2:2" x14ac:dyDescent="0.2">
      <c r="B7117" s="54"/>
    </row>
    <row r="7118" spans="2:2" x14ac:dyDescent="0.2">
      <c r="B7118" s="54"/>
    </row>
    <row r="7119" spans="2:2" x14ac:dyDescent="0.2">
      <c r="B7119" s="54"/>
    </row>
    <row r="7120" spans="2:2" x14ac:dyDescent="0.2">
      <c r="B7120" s="54"/>
    </row>
    <row r="7121" spans="2:2" x14ac:dyDescent="0.2">
      <c r="B7121" s="54"/>
    </row>
    <row r="7122" spans="2:2" x14ac:dyDescent="0.2">
      <c r="B7122" s="54"/>
    </row>
    <row r="7123" spans="2:2" x14ac:dyDescent="0.2">
      <c r="B7123" s="54"/>
    </row>
    <row r="7124" spans="2:2" x14ac:dyDescent="0.2">
      <c r="B7124" s="54"/>
    </row>
    <row r="7125" spans="2:2" x14ac:dyDescent="0.2">
      <c r="B7125" s="54"/>
    </row>
    <row r="7126" spans="2:2" x14ac:dyDescent="0.2">
      <c r="B7126" s="54"/>
    </row>
    <row r="7127" spans="2:2" x14ac:dyDescent="0.2">
      <c r="B7127" s="54"/>
    </row>
    <row r="7128" spans="2:2" x14ac:dyDescent="0.2">
      <c r="B7128" s="54"/>
    </row>
    <row r="7129" spans="2:2" x14ac:dyDescent="0.2">
      <c r="B7129" s="54"/>
    </row>
    <row r="7130" spans="2:2" x14ac:dyDescent="0.2">
      <c r="B7130" s="54"/>
    </row>
    <row r="7131" spans="2:2" x14ac:dyDescent="0.2">
      <c r="B7131" s="54"/>
    </row>
    <row r="7132" spans="2:2" x14ac:dyDescent="0.2">
      <c r="B7132" s="54"/>
    </row>
    <row r="7133" spans="2:2" x14ac:dyDescent="0.2">
      <c r="B7133" s="54"/>
    </row>
    <row r="7134" spans="2:2" x14ac:dyDescent="0.2">
      <c r="B7134" s="54"/>
    </row>
    <row r="7135" spans="2:2" x14ac:dyDescent="0.2">
      <c r="B7135" s="54"/>
    </row>
    <row r="7136" spans="2:2" x14ac:dyDescent="0.2">
      <c r="B7136" s="54"/>
    </row>
    <row r="7137" spans="2:2" x14ac:dyDescent="0.2">
      <c r="B7137" s="54"/>
    </row>
    <row r="7138" spans="2:2" x14ac:dyDescent="0.2">
      <c r="B7138" s="54"/>
    </row>
    <row r="7139" spans="2:2" x14ac:dyDescent="0.2">
      <c r="B7139" s="54"/>
    </row>
    <row r="7140" spans="2:2" x14ac:dyDescent="0.2">
      <c r="B7140" s="54"/>
    </row>
    <row r="7141" spans="2:2" x14ac:dyDescent="0.2">
      <c r="B7141" s="54"/>
    </row>
    <row r="7142" spans="2:2" x14ac:dyDescent="0.2">
      <c r="B7142" s="54"/>
    </row>
    <row r="7143" spans="2:2" x14ac:dyDescent="0.2">
      <c r="B7143" s="54"/>
    </row>
    <row r="7144" spans="2:2" x14ac:dyDescent="0.2">
      <c r="B7144" s="54"/>
    </row>
    <row r="7145" spans="2:2" x14ac:dyDescent="0.2">
      <c r="B7145" s="54"/>
    </row>
    <row r="7146" spans="2:2" x14ac:dyDescent="0.2">
      <c r="B7146" s="54"/>
    </row>
    <row r="7147" spans="2:2" x14ac:dyDescent="0.2">
      <c r="B7147" s="54"/>
    </row>
    <row r="7148" spans="2:2" x14ac:dyDescent="0.2">
      <c r="B7148" s="54"/>
    </row>
    <row r="7149" spans="2:2" x14ac:dyDescent="0.2">
      <c r="B7149" s="54"/>
    </row>
    <row r="7150" spans="2:2" x14ac:dyDescent="0.2">
      <c r="B7150" s="54"/>
    </row>
    <row r="7151" spans="2:2" x14ac:dyDescent="0.2">
      <c r="B7151" s="54"/>
    </row>
    <row r="7152" spans="2:2" x14ac:dyDescent="0.2">
      <c r="B7152" s="54"/>
    </row>
    <row r="7153" spans="2:2" x14ac:dyDescent="0.2">
      <c r="B7153" s="54"/>
    </row>
    <row r="7154" spans="2:2" x14ac:dyDescent="0.2">
      <c r="B7154" s="54"/>
    </row>
    <row r="7155" spans="2:2" x14ac:dyDescent="0.2">
      <c r="B7155" s="54"/>
    </row>
    <row r="7156" spans="2:2" x14ac:dyDescent="0.2">
      <c r="B7156" s="54"/>
    </row>
    <row r="7157" spans="2:2" x14ac:dyDescent="0.2">
      <c r="B7157" s="54"/>
    </row>
    <row r="7158" spans="2:2" x14ac:dyDescent="0.2">
      <c r="B7158" s="54"/>
    </row>
    <row r="7159" spans="2:2" x14ac:dyDescent="0.2">
      <c r="B7159" s="54"/>
    </row>
    <row r="7160" spans="2:2" x14ac:dyDescent="0.2">
      <c r="B7160" s="54"/>
    </row>
    <row r="7161" spans="2:2" x14ac:dyDescent="0.2">
      <c r="B7161" s="54"/>
    </row>
    <row r="7162" spans="2:2" x14ac:dyDescent="0.2">
      <c r="B7162" s="54"/>
    </row>
    <row r="7163" spans="2:2" x14ac:dyDescent="0.2">
      <c r="B7163" s="54"/>
    </row>
    <row r="7164" spans="2:2" x14ac:dyDescent="0.2">
      <c r="B7164" s="54"/>
    </row>
    <row r="7165" spans="2:2" x14ac:dyDescent="0.2">
      <c r="B7165" s="54"/>
    </row>
    <row r="7166" spans="2:2" x14ac:dyDescent="0.2">
      <c r="B7166" s="54"/>
    </row>
    <row r="7167" spans="2:2" x14ac:dyDescent="0.2">
      <c r="B7167" s="54"/>
    </row>
    <row r="7168" spans="2:2" x14ac:dyDescent="0.2">
      <c r="B7168" s="54"/>
    </row>
    <row r="7169" spans="2:2" x14ac:dyDescent="0.2">
      <c r="B7169" s="54"/>
    </row>
    <row r="7170" spans="2:2" x14ac:dyDescent="0.2">
      <c r="B7170" s="54"/>
    </row>
    <row r="7171" spans="2:2" x14ac:dyDescent="0.2">
      <c r="B7171" s="54"/>
    </row>
    <row r="7172" spans="2:2" x14ac:dyDescent="0.2">
      <c r="B7172" s="54"/>
    </row>
    <row r="7173" spans="2:2" x14ac:dyDescent="0.2">
      <c r="B7173" s="54"/>
    </row>
    <row r="7174" spans="2:2" x14ac:dyDescent="0.2">
      <c r="B7174" s="54"/>
    </row>
    <row r="7175" spans="2:2" x14ac:dyDescent="0.2">
      <c r="B7175" s="54"/>
    </row>
    <row r="7176" spans="2:2" x14ac:dyDescent="0.2">
      <c r="B7176" s="54"/>
    </row>
    <row r="7177" spans="2:2" x14ac:dyDescent="0.2">
      <c r="B7177" s="54"/>
    </row>
    <row r="7178" spans="2:2" x14ac:dyDescent="0.2">
      <c r="B7178" s="54"/>
    </row>
    <row r="7179" spans="2:2" x14ac:dyDescent="0.2">
      <c r="B7179" s="54"/>
    </row>
    <row r="7180" spans="2:2" x14ac:dyDescent="0.2">
      <c r="B7180" s="54"/>
    </row>
    <row r="7181" spans="2:2" x14ac:dyDescent="0.2">
      <c r="B7181" s="54"/>
    </row>
    <row r="7182" spans="2:2" x14ac:dyDescent="0.2">
      <c r="B7182" s="54"/>
    </row>
    <row r="7183" spans="2:2" x14ac:dyDescent="0.2">
      <c r="B7183" s="54"/>
    </row>
    <row r="7184" spans="2:2" x14ac:dyDescent="0.2">
      <c r="B7184" s="54"/>
    </row>
    <row r="7185" spans="2:2" x14ac:dyDescent="0.2">
      <c r="B7185" s="54"/>
    </row>
    <row r="7186" spans="2:2" x14ac:dyDescent="0.2">
      <c r="B7186" s="54"/>
    </row>
    <row r="7187" spans="2:2" x14ac:dyDescent="0.2">
      <c r="B7187" s="54"/>
    </row>
    <row r="7188" spans="2:2" x14ac:dyDescent="0.2">
      <c r="B7188" s="54"/>
    </row>
    <row r="7189" spans="2:2" x14ac:dyDescent="0.2">
      <c r="B7189" s="54"/>
    </row>
    <row r="7190" spans="2:2" x14ac:dyDescent="0.2">
      <c r="B7190" s="54"/>
    </row>
    <row r="7191" spans="2:2" x14ac:dyDescent="0.2">
      <c r="B7191" s="54"/>
    </row>
    <row r="7192" spans="2:2" x14ac:dyDescent="0.2">
      <c r="B7192" s="54"/>
    </row>
    <row r="7193" spans="2:2" x14ac:dyDescent="0.2">
      <c r="B7193" s="54"/>
    </row>
    <row r="7194" spans="2:2" x14ac:dyDescent="0.2">
      <c r="B7194" s="54"/>
    </row>
    <row r="7195" spans="2:2" x14ac:dyDescent="0.2">
      <c r="B7195" s="54"/>
    </row>
    <row r="7196" spans="2:2" x14ac:dyDescent="0.2">
      <c r="B7196" s="54"/>
    </row>
    <row r="7197" spans="2:2" x14ac:dyDescent="0.2">
      <c r="B7197" s="54"/>
    </row>
    <row r="7198" spans="2:2" x14ac:dyDescent="0.2">
      <c r="B7198" s="54"/>
    </row>
    <row r="7199" spans="2:2" x14ac:dyDescent="0.2">
      <c r="B7199" s="54"/>
    </row>
    <row r="7200" spans="2:2" x14ac:dyDescent="0.2">
      <c r="B7200" s="54"/>
    </row>
    <row r="7201" spans="2:2" x14ac:dyDescent="0.2">
      <c r="B7201" s="54"/>
    </row>
    <row r="7202" spans="2:2" x14ac:dyDescent="0.2">
      <c r="B7202" s="54"/>
    </row>
    <row r="7203" spans="2:2" x14ac:dyDescent="0.2">
      <c r="B7203" s="54"/>
    </row>
    <row r="7204" spans="2:2" x14ac:dyDescent="0.2">
      <c r="B7204" s="54"/>
    </row>
    <row r="7205" spans="2:2" x14ac:dyDescent="0.2">
      <c r="B7205" s="54"/>
    </row>
    <row r="7206" spans="2:2" x14ac:dyDescent="0.2">
      <c r="B7206" s="54"/>
    </row>
    <row r="7207" spans="2:2" x14ac:dyDescent="0.2">
      <c r="B7207" s="54"/>
    </row>
    <row r="7208" spans="2:2" x14ac:dyDescent="0.2">
      <c r="B7208" s="54"/>
    </row>
    <row r="7209" spans="2:2" x14ac:dyDescent="0.2">
      <c r="B7209" s="54"/>
    </row>
    <row r="7210" spans="2:2" x14ac:dyDescent="0.2">
      <c r="B7210" s="54"/>
    </row>
    <row r="7211" spans="2:2" x14ac:dyDescent="0.2">
      <c r="B7211" s="54"/>
    </row>
    <row r="7212" spans="2:2" x14ac:dyDescent="0.2">
      <c r="B7212" s="54"/>
    </row>
    <row r="7213" spans="2:2" x14ac:dyDescent="0.2">
      <c r="B7213" s="54"/>
    </row>
    <row r="7214" spans="2:2" x14ac:dyDescent="0.2">
      <c r="B7214" s="54"/>
    </row>
    <row r="7215" spans="2:2" x14ac:dyDescent="0.2">
      <c r="B7215" s="54"/>
    </row>
    <row r="7216" spans="2:2" x14ac:dyDescent="0.2">
      <c r="B7216" s="54"/>
    </row>
    <row r="7217" spans="2:2" x14ac:dyDescent="0.2">
      <c r="B7217" s="54"/>
    </row>
    <row r="7218" spans="2:2" x14ac:dyDescent="0.2">
      <c r="B7218" s="54"/>
    </row>
    <row r="7219" spans="2:2" x14ac:dyDescent="0.2">
      <c r="B7219" s="54"/>
    </row>
    <row r="7220" spans="2:2" x14ac:dyDescent="0.2">
      <c r="B7220" s="54"/>
    </row>
    <row r="7221" spans="2:2" x14ac:dyDescent="0.2">
      <c r="B7221" s="54"/>
    </row>
    <row r="7222" spans="2:2" x14ac:dyDescent="0.2">
      <c r="B7222" s="54"/>
    </row>
    <row r="7223" spans="2:2" x14ac:dyDescent="0.2">
      <c r="B7223" s="54"/>
    </row>
    <row r="7224" spans="2:2" x14ac:dyDescent="0.2">
      <c r="B7224" s="54"/>
    </row>
    <row r="7225" spans="2:2" x14ac:dyDescent="0.2">
      <c r="B7225" s="54"/>
    </row>
    <row r="7226" spans="2:2" x14ac:dyDescent="0.2">
      <c r="B7226" s="54"/>
    </row>
    <row r="7227" spans="2:2" x14ac:dyDescent="0.2">
      <c r="B7227" s="54"/>
    </row>
    <row r="7228" spans="2:2" x14ac:dyDescent="0.2">
      <c r="B7228" s="54"/>
    </row>
    <row r="7229" spans="2:2" x14ac:dyDescent="0.2">
      <c r="B7229" s="54"/>
    </row>
    <row r="7230" spans="2:2" x14ac:dyDescent="0.2">
      <c r="B7230" s="54"/>
    </row>
    <row r="7231" spans="2:2" x14ac:dyDescent="0.2">
      <c r="B7231" s="54"/>
    </row>
    <row r="7232" spans="2:2" x14ac:dyDescent="0.2">
      <c r="B7232" s="54"/>
    </row>
    <row r="7233" spans="2:2" x14ac:dyDescent="0.2">
      <c r="B7233" s="54"/>
    </row>
    <row r="7234" spans="2:2" x14ac:dyDescent="0.2">
      <c r="B7234" s="54"/>
    </row>
    <row r="7235" spans="2:2" x14ac:dyDescent="0.2">
      <c r="B7235" s="54"/>
    </row>
    <row r="7236" spans="2:2" x14ac:dyDescent="0.2">
      <c r="B7236" s="54"/>
    </row>
    <row r="7237" spans="2:2" x14ac:dyDescent="0.2">
      <c r="B7237" s="54"/>
    </row>
    <row r="7238" spans="2:2" x14ac:dyDescent="0.2">
      <c r="B7238" s="54"/>
    </row>
    <row r="7239" spans="2:2" x14ac:dyDescent="0.2">
      <c r="B7239" s="54"/>
    </row>
    <row r="7240" spans="2:2" x14ac:dyDescent="0.2">
      <c r="B7240" s="54"/>
    </row>
    <row r="7241" spans="2:2" x14ac:dyDescent="0.2">
      <c r="B7241" s="54"/>
    </row>
    <row r="7242" spans="2:2" x14ac:dyDescent="0.2">
      <c r="B7242" s="54"/>
    </row>
    <row r="7243" spans="2:2" x14ac:dyDescent="0.2">
      <c r="B7243" s="54"/>
    </row>
    <row r="7244" spans="2:2" x14ac:dyDescent="0.2">
      <c r="B7244" s="54"/>
    </row>
    <row r="7245" spans="2:2" x14ac:dyDescent="0.2">
      <c r="B7245" s="54"/>
    </row>
    <row r="7246" spans="2:2" x14ac:dyDescent="0.2">
      <c r="B7246" s="54"/>
    </row>
    <row r="7247" spans="2:2" x14ac:dyDescent="0.2">
      <c r="B7247" s="54"/>
    </row>
    <row r="7248" spans="2:2" x14ac:dyDescent="0.2">
      <c r="B7248" s="54"/>
    </row>
    <row r="7249" spans="2:2" x14ac:dyDescent="0.2">
      <c r="B7249" s="54"/>
    </row>
    <row r="7250" spans="2:2" x14ac:dyDescent="0.2">
      <c r="B7250" s="54"/>
    </row>
    <row r="7251" spans="2:2" x14ac:dyDescent="0.2">
      <c r="B7251" s="54"/>
    </row>
    <row r="7252" spans="2:2" x14ac:dyDescent="0.2">
      <c r="B7252" s="54"/>
    </row>
    <row r="7253" spans="2:2" x14ac:dyDescent="0.2">
      <c r="B7253" s="54"/>
    </row>
    <row r="7254" spans="2:2" x14ac:dyDescent="0.2">
      <c r="B7254" s="54"/>
    </row>
    <row r="7255" spans="2:2" x14ac:dyDescent="0.2">
      <c r="B7255" s="54"/>
    </row>
    <row r="7256" spans="2:2" x14ac:dyDescent="0.2">
      <c r="B7256" s="54"/>
    </row>
    <row r="7257" spans="2:2" x14ac:dyDescent="0.2">
      <c r="B7257" s="54"/>
    </row>
    <row r="7258" spans="2:2" x14ac:dyDescent="0.2">
      <c r="B7258" s="54"/>
    </row>
    <row r="7259" spans="2:2" x14ac:dyDescent="0.2">
      <c r="B7259" s="54"/>
    </row>
    <row r="7260" spans="2:2" x14ac:dyDescent="0.2">
      <c r="B7260" s="54"/>
    </row>
    <row r="7261" spans="2:2" x14ac:dyDescent="0.2">
      <c r="B7261" s="54"/>
    </row>
    <row r="7262" spans="2:2" x14ac:dyDescent="0.2">
      <c r="B7262" s="54"/>
    </row>
    <row r="7263" spans="2:2" x14ac:dyDescent="0.2">
      <c r="B7263" s="54"/>
    </row>
    <row r="7264" spans="2:2" x14ac:dyDescent="0.2">
      <c r="B7264" s="54"/>
    </row>
    <row r="7265" spans="2:2" x14ac:dyDescent="0.2">
      <c r="B7265" s="54"/>
    </row>
    <row r="7266" spans="2:2" x14ac:dyDescent="0.2">
      <c r="B7266" s="54"/>
    </row>
    <row r="7267" spans="2:2" x14ac:dyDescent="0.2">
      <c r="B7267" s="54"/>
    </row>
    <row r="7268" spans="2:2" x14ac:dyDescent="0.2">
      <c r="B7268" s="54"/>
    </row>
    <row r="7269" spans="2:2" x14ac:dyDescent="0.2">
      <c r="B7269" s="54"/>
    </row>
    <row r="7270" spans="2:2" x14ac:dyDescent="0.2">
      <c r="B7270" s="54"/>
    </row>
    <row r="7271" spans="2:2" x14ac:dyDescent="0.2">
      <c r="B7271" s="54"/>
    </row>
    <row r="7272" spans="2:2" x14ac:dyDescent="0.2">
      <c r="B7272" s="54"/>
    </row>
    <row r="7273" spans="2:2" x14ac:dyDescent="0.2">
      <c r="B7273" s="54"/>
    </row>
    <row r="7274" spans="2:2" x14ac:dyDescent="0.2">
      <c r="B7274" s="54"/>
    </row>
    <row r="7275" spans="2:2" x14ac:dyDescent="0.2">
      <c r="B7275" s="54"/>
    </row>
    <row r="7276" spans="2:2" x14ac:dyDescent="0.2">
      <c r="B7276" s="54"/>
    </row>
    <row r="7277" spans="2:2" x14ac:dyDescent="0.2">
      <c r="B7277" s="54"/>
    </row>
    <row r="7278" spans="2:2" x14ac:dyDescent="0.2">
      <c r="B7278" s="54"/>
    </row>
    <row r="7279" spans="2:2" x14ac:dyDescent="0.2">
      <c r="B7279" s="54"/>
    </row>
    <row r="7280" spans="2:2" x14ac:dyDescent="0.2">
      <c r="B7280" s="54"/>
    </row>
    <row r="7281" spans="2:2" x14ac:dyDescent="0.2">
      <c r="B7281" s="54"/>
    </row>
    <row r="7282" spans="2:2" x14ac:dyDescent="0.2">
      <c r="B7282" s="54"/>
    </row>
    <row r="7283" spans="2:2" x14ac:dyDescent="0.2">
      <c r="B7283" s="54"/>
    </row>
    <row r="7284" spans="2:2" x14ac:dyDescent="0.2">
      <c r="B7284" s="54"/>
    </row>
    <row r="7285" spans="2:2" x14ac:dyDescent="0.2">
      <c r="B7285" s="54"/>
    </row>
    <row r="7286" spans="2:2" x14ac:dyDescent="0.2">
      <c r="B7286" s="54"/>
    </row>
    <row r="7287" spans="2:2" x14ac:dyDescent="0.2">
      <c r="B7287" s="54"/>
    </row>
    <row r="7288" spans="2:2" x14ac:dyDescent="0.2">
      <c r="B7288" s="54"/>
    </row>
    <row r="7289" spans="2:2" x14ac:dyDescent="0.2">
      <c r="B7289" s="54"/>
    </row>
    <row r="7290" spans="2:2" x14ac:dyDescent="0.2">
      <c r="B7290" s="54"/>
    </row>
    <row r="7291" spans="2:2" x14ac:dyDescent="0.2">
      <c r="B7291" s="54"/>
    </row>
    <row r="7292" spans="2:2" x14ac:dyDescent="0.2">
      <c r="B7292" s="54"/>
    </row>
    <row r="7293" spans="2:2" x14ac:dyDescent="0.2">
      <c r="B7293" s="54"/>
    </row>
    <row r="7294" spans="2:2" x14ac:dyDescent="0.2">
      <c r="B7294" s="54"/>
    </row>
    <row r="7295" spans="2:2" x14ac:dyDescent="0.2">
      <c r="B7295" s="54"/>
    </row>
    <row r="7296" spans="2:2" x14ac:dyDescent="0.2">
      <c r="B7296" s="54"/>
    </row>
    <row r="7297" spans="2:2" x14ac:dyDescent="0.2">
      <c r="B7297" s="54"/>
    </row>
    <row r="7298" spans="2:2" x14ac:dyDescent="0.2">
      <c r="B7298" s="54"/>
    </row>
    <row r="7299" spans="2:2" x14ac:dyDescent="0.2">
      <c r="B7299" s="54"/>
    </row>
    <row r="7300" spans="2:2" x14ac:dyDescent="0.2">
      <c r="B7300" s="54"/>
    </row>
    <row r="7301" spans="2:2" x14ac:dyDescent="0.2">
      <c r="B7301" s="54"/>
    </row>
    <row r="7302" spans="2:2" x14ac:dyDescent="0.2">
      <c r="B7302" s="54"/>
    </row>
    <row r="7303" spans="2:2" x14ac:dyDescent="0.2">
      <c r="B7303" s="54"/>
    </row>
    <row r="7304" spans="2:2" x14ac:dyDescent="0.2">
      <c r="B7304" s="54"/>
    </row>
    <row r="7305" spans="2:2" x14ac:dyDescent="0.2">
      <c r="B7305" s="54"/>
    </row>
    <row r="7306" spans="2:2" x14ac:dyDescent="0.2">
      <c r="B7306" s="54"/>
    </row>
    <row r="7307" spans="2:2" x14ac:dyDescent="0.2">
      <c r="B7307" s="54"/>
    </row>
    <row r="7308" spans="2:2" x14ac:dyDescent="0.2">
      <c r="B7308" s="54"/>
    </row>
    <row r="7309" spans="2:2" x14ac:dyDescent="0.2">
      <c r="B7309" s="54"/>
    </row>
    <row r="7310" spans="2:2" x14ac:dyDescent="0.2">
      <c r="B7310" s="54"/>
    </row>
    <row r="7311" spans="2:2" x14ac:dyDescent="0.2">
      <c r="B7311" s="54"/>
    </row>
    <row r="7312" spans="2:2" x14ac:dyDescent="0.2">
      <c r="B7312" s="54"/>
    </row>
    <row r="7313" spans="2:2" x14ac:dyDescent="0.2">
      <c r="B7313" s="54"/>
    </row>
    <row r="7314" spans="2:2" x14ac:dyDescent="0.2">
      <c r="B7314" s="54"/>
    </row>
    <row r="7315" spans="2:2" x14ac:dyDescent="0.2">
      <c r="B7315" s="54"/>
    </row>
    <row r="7316" spans="2:2" x14ac:dyDescent="0.2">
      <c r="B7316" s="54"/>
    </row>
    <row r="7317" spans="2:2" x14ac:dyDescent="0.2">
      <c r="B7317" s="54"/>
    </row>
    <row r="7318" spans="2:2" x14ac:dyDescent="0.2">
      <c r="B7318" s="54"/>
    </row>
    <row r="7319" spans="2:2" x14ac:dyDescent="0.2">
      <c r="B7319" s="54"/>
    </row>
    <row r="7320" spans="2:2" x14ac:dyDescent="0.2">
      <c r="B7320" s="54"/>
    </row>
    <row r="7321" spans="2:2" x14ac:dyDescent="0.2">
      <c r="B7321" s="54"/>
    </row>
    <row r="7322" spans="2:2" x14ac:dyDescent="0.2">
      <c r="B7322" s="54"/>
    </row>
    <row r="7323" spans="2:2" x14ac:dyDescent="0.2">
      <c r="B7323" s="54"/>
    </row>
    <row r="7324" spans="2:2" x14ac:dyDescent="0.2">
      <c r="B7324" s="54"/>
    </row>
    <row r="7325" spans="2:2" x14ac:dyDescent="0.2">
      <c r="B7325" s="54"/>
    </row>
    <row r="7326" spans="2:2" x14ac:dyDescent="0.2">
      <c r="B7326" s="54"/>
    </row>
    <row r="7327" spans="2:2" x14ac:dyDescent="0.2">
      <c r="B7327" s="54"/>
    </row>
    <row r="7328" spans="2:2" x14ac:dyDescent="0.2">
      <c r="B7328" s="54"/>
    </row>
    <row r="7329" spans="2:2" x14ac:dyDescent="0.2">
      <c r="B7329" s="54"/>
    </row>
    <row r="7330" spans="2:2" x14ac:dyDescent="0.2">
      <c r="B7330" s="54"/>
    </row>
    <row r="7331" spans="2:2" x14ac:dyDescent="0.2">
      <c r="B7331" s="54"/>
    </row>
    <row r="7332" spans="2:2" x14ac:dyDescent="0.2">
      <c r="B7332" s="54"/>
    </row>
    <row r="7333" spans="2:2" x14ac:dyDescent="0.2">
      <c r="B7333" s="54"/>
    </row>
    <row r="7334" spans="2:2" x14ac:dyDescent="0.2">
      <c r="B7334" s="54"/>
    </row>
    <row r="7335" spans="2:2" x14ac:dyDescent="0.2">
      <c r="B7335" s="54"/>
    </row>
    <row r="7336" spans="2:2" x14ac:dyDescent="0.2">
      <c r="B7336" s="54"/>
    </row>
    <row r="7337" spans="2:2" x14ac:dyDescent="0.2">
      <c r="B7337" s="54"/>
    </row>
    <row r="7338" spans="2:2" x14ac:dyDescent="0.2">
      <c r="B7338" s="54"/>
    </row>
    <row r="7339" spans="2:2" x14ac:dyDescent="0.2">
      <c r="B7339" s="54"/>
    </row>
    <row r="7340" spans="2:2" x14ac:dyDescent="0.2">
      <c r="B7340" s="54"/>
    </row>
    <row r="7341" spans="2:2" x14ac:dyDescent="0.2">
      <c r="B7341" s="54"/>
    </row>
    <row r="7342" spans="2:2" x14ac:dyDescent="0.2">
      <c r="B7342" s="54"/>
    </row>
    <row r="7343" spans="2:2" x14ac:dyDescent="0.2">
      <c r="B7343" s="54"/>
    </row>
    <row r="7344" spans="2:2" x14ac:dyDescent="0.2">
      <c r="B7344" s="54"/>
    </row>
    <row r="7345" spans="2:2" x14ac:dyDescent="0.2">
      <c r="B7345" s="54"/>
    </row>
    <row r="7346" spans="2:2" x14ac:dyDescent="0.2">
      <c r="B7346" s="54"/>
    </row>
    <row r="7347" spans="2:2" x14ac:dyDescent="0.2">
      <c r="B7347" s="54"/>
    </row>
    <row r="7348" spans="2:2" x14ac:dyDescent="0.2">
      <c r="B7348" s="54"/>
    </row>
    <row r="7349" spans="2:2" x14ac:dyDescent="0.2">
      <c r="B7349" s="54"/>
    </row>
    <row r="7350" spans="2:2" x14ac:dyDescent="0.2">
      <c r="B7350" s="54"/>
    </row>
    <row r="7351" spans="2:2" x14ac:dyDescent="0.2">
      <c r="B7351" s="54"/>
    </row>
    <row r="7352" spans="2:2" x14ac:dyDescent="0.2">
      <c r="B7352" s="54"/>
    </row>
    <row r="7353" spans="2:2" x14ac:dyDescent="0.2">
      <c r="B7353" s="54"/>
    </row>
    <row r="7354" spans="2:2" x14ac:dyDescent="0.2">
      <c r="B7354" s="54"/>
    </row>
    <row r="7355" spans="2:2" x14ac:dyDescent="0.2">
      <c r="B7355" s="54"/>
    </row>
    <row r="7356" spans="2:2" x14ac:dyDescent="0.2">
      <c r="B7356" s="54"/>
    </row>
    <row r="7357" spans="2:2" x14ac:dyDescent="0.2">
      <c r="B7357" s="54"/>
    </row>
    <row r="7358" spans="2:2" x14ac:dyDescent="0.2">
      <c r="B7358" s="54"/>
    </row>
    <row r="7359" spans="2:2" x14ac:dyDescent="0.2">
      <c r="B7359" s="54"/>
    </row>
    <row r="7360" spans="2:2" x14ac:dyDescent="0.2">
      <c r="B7360" s="54"/>
    </row>
    <row r="7361" spans="2:2" x14ac:dyDescent="0.2">
      <c r="B7361" s="54"/>
    </row>
    <row r="7362" spans="2:2" x14ac:dyDescent="0.2">
      <c r="B7362" s="54"/>
    </row>
    <row r="7363" spans="2:2" x14ac:dyDescent="0.2">
      <c r="B7363" s="54"/>
    </row>
    <row r="7364" spans="2:2" x14ac:dyDescent="0.2">
      <c r="B7364" s="54"/>
    </row>
    <row r="7365" spans="2:2" x14ac:dyDescent="0.2">
      <c r="B7365" s="54"/>
    </row>
    <row r="7366" spans="2:2" x14ac:dyDescent="0.2">
      <c r="B7366" s="54"/>
    </row>
    <row r="7367" spans="2:2" x14ac:dyDescent="0.2">
      <c r="B7367" s="54"/>
    </row>
    <row r="7368" spans="2:2" x14ac:dyDescent="0.2">
      <c r="B7368" s="54"/>
    </row>
    <row r="7369" spans="2:2" x14ac:dyDescent="0.2">
      <c r="B7369" s="54"/>
    </row>
    <row r="7370" spans="2:2" x14ac:dyDescent="0.2">
      <c r="B7370" s="54"/>
    </row>
    <row r="7371" spans="2:2" x14ac:dyDescent="0.2">
      <c r="B7371" s="54"/>
    </row>
    <row r="7372" spans="2:2" x14ac:dyDescent="0.2">
      <c r="B7372" s="54"/>
    </row>
    <row r="7373" spans="2:2" x14ac:dyDescent="0.2">
      <c r="B7373" s="54"/>
    </row>
    <row r="7374" spans="2:2" x14ac:dyDescent="0.2">
      <c r="B7374" s="54"/>
    </row>
    <row r="7375" spans="2:2" x14ac:dyDescent="0.2">
      <c r="B7375" s="54"/>
    </row>
    <row r="7376" spans="2:2" x14ac:dyDescent="0.2">
      <c r="B7376" s="54"/>
    </row>
    <row r="7377" spans="2:2" x14ac:dyDescent="0.2">
      <c r="B7377" s="54"/>
    </row>
    <row r="7378" spans="2:2" x14ac:dyDescent="0.2">
      <c r="B7378" s="54"/>
    </row>
    <row r="7379" spans="2:2" x14ac:dyDescent="0.2">
      <c r="B7379" s="54"/>
    </row>
    <row r="7380" spans="2:2" x14ac:dyDescent="0.2">
      <c r="B7380" s="54"/>
    </row>
    <row r="7381" spans="2:2" x14ac:dyDescent="0.2">
      <c r="B7381" s="54"/>
    </row>
    <row r="7382" spans="2:2" x14ac:dyDescent="0.2">
      <c r="B7382" s="54"/>
    </row>
    <row r="7383" spans="2:2" x14ac:dyDescent="0.2">
      <c r="B7383" s="54"/>
    </row>
    <row r="7384" spans="2:2" x14ac:dyDescent="0.2">
      <c r="B7384" s="54"/>
    </row>
    <row r="7385" spans="2:2" x14ac:dyDescent="0.2">
      <c r="B7385" s="54"/>
    </row>
    <row r="7386" spans="2:2" x14ac:dyDescent="0.2">
      <c r="B7386" s="54"/>
    </row>
    <row r="7387" spans="2:2" x14ac:dyDescent="0.2">
      <c r="B7387" s="54"/>
    </row>
    <row r="7388" spans="2:2" x14ac:dyDescent="0.2">
      <c r="B7388" s="54"/>
    </row>
    <row r="7389" spans="2:2" x14ac:dyDescent="0.2">
      <c r="B7389" s="54"/>
    </row>
    <row r="7390" spans="2:2" x14ac:dyDescent="0.2">
      <c r="B7390" s="54"/>
    </row>
    <row r="7391" spans="2:2" x14ac:dyDescent="0.2">
      <c r="B7391" s="54"/>
    </row>
    <row r="7392" spans="2:2" x14ac:dyDescent="0.2">
      <c r="B7392" s="54"/>
    </row>
    <row r="7393" spans="2:2" x14ac:dyDescent="0.2">
      <c r="B7393" s="54"/>
    </row>
    <row r="7394" spans="2:2" x14ac:dyDescent="0.2">
      <c r="B7394" s="54"/>
    </row>
    <row r="7395" spans="2:2" x14ac:dyDescent="0.2">
      <c r="B7395" s="54"/>
    </row>
    <row r="7396" spans="2:2" x14ac:dyDescent="0.2">
      <c r="B7396" s="54"/>
    </row>
    <row r="7397" spans="2:2" x14ac:dyDescent="0.2">
      <c r="B7397" s="54"/>
    </row>
    <row r="7398" spans="2:2" x14ac:dyDescent="0.2">
      <c r="B7398" s="54"/>
    </row>
    <row r="7399" spans="2:2" x14ac:dyDescent="0.2">
      <c r="B7399" s="54"/>
    </row>
    <row r="7400" spans="2:2" x14ac:dyDescent="0.2">
      <c r="B7400" s="54"/>
    </row>
    <row r="7401" spans="2:2" x14ac:dyDescent="0.2">
      <c r="B7401" s="54"/>
    </row>
    <row r="7402" spans="2:2" x14ac:dyDescent="0.2">
      <c r="B7402" s="54"/>
    </row>
    <row r="7403" spans="2:2" x14ac:dyDescent="0.2">
      <c r="B7403" s="54"/>
    </row>
    <row r="7404" spans="2:2" x14ac:dyDescent="0.2">
      <c r="B7404" s="54"/>
    </row>
    <row r="7405" spans="2:2" x14ac:dyDescent="0.2">
      <c r="B7405" s="54"/>
    </row>
    <row r="7406" spans="2:2" x14ac:dyDescent="0.2">
      <c r="B7406" s="54"/>
    </row>
    <row r="7407" spans="2:2" x14ac:dyDescent="0.2">
      <c r="B7407" s="54"/>
    </row>
    <row r="7408" spans="2:2" x14ac:dyDescent="0.2">
      <c r="B7408" s="54"/>
    </row>
    <row r="7409" spans="2:2" x14ac:dyDescent="0.2">
      <c r="B7409" s="54"/>
    </row>
    <row r="7410" spans="2:2" x14ac:dyDescent="0.2">
      <c r="B7410" s="54"/>
    </row>
    <row r="7411" spans="2:2" x14ac:dyDescent="0.2">
      <c r="B7411" s="54"/>
    </row>
    <row r="7412" spans="2:2" x14ac:dyDescent="0.2">
      <c r="B7412" s="54"/>
    </row>
    <row r="7413" spans="2:2" x14ac:dyDescent="0.2">
      <c r="B7413" s="54"/>
    </row>
    <row r="7414" spans="2:2" x14ac:dyDescent="0.2">
      <c r="B7414" s="54"/>
    </row>
    <row r="7415" spans="2:2" x14ac:dyDescent="0.2">
      <c r="B7415" s="54"/>
    </row>
    <row r="7416" spans="2:2" x14ac:dyDescent="0.2">
      <c r="B7416" s="54"/>
    </row>
    <row r="7417" spans="2:2" x14ac:dyDescent="0.2">
      <c r="B7417" s="54"/>
    </row>
    <row r="7418" spans="2:2" x14ac:dyDescent="0.2">
      <c r="B7418" s="54"/>
    </row>
    <row r="7419" spans="2:2" x14ac:dyDescent="0.2">
      <c r="B7419" s="54"/>
    </row>
    <row r="7420" spans="2:2" x14ac:dyDescent="0.2">
      <c r="B7420" s="54"/>
    </row>
    <row r="7421" spans="2:2" x14ac:dyDescent="0.2">
      <c r="B7421" s="54"/>
    </row>
    <row r="7422" spans="2:2" x14ac:dyDescent="0.2">
      <c r="B7422" s="54"/>
    </row>
    <row r="7423" spans="2:2" x14ac:dyDescent="0.2">
      <c r="B7423" s="54"/>
    </row>
    <row r="7424" spans="2:2" x14ac:dyDescent="0.2">
      <c r="B7424" s="54"/>
    </row>
    <row r="7425" spans="2:2" x14ac:dyDescent="0.2">
      <c r="B7425" s="54"/>
    </row>
    <row r="7426" spans="2:2" x14ac:dyDescent="0.2">
      <c r="B7426" s="54"/>
    </row>
    <row r="7427" spans="2:2" x14ac:dyDescent="0.2">
      <c r="B7427" s="54"/>
    </row>
    <row r="7428" spans="2:2" x14ac:dyDescent="0.2">
      <c r="B7428" s="54"/>
    </row>
    <row r="7429" spans="2:2" x14ac:dyDescent="0.2">
      <c r="B7429" s="54"/>
    </row>
    <row r="7430" spans="2:2" x14ac:dyDescent="0.2">
      <c r="B7430" s="54"/>
    </row>
    <row r="7431" spans="2:2" x14ac:dyDescent="0.2">
      <c r="B7431" s="54"/>
    </row>
    <row r="7432" spans="2:2" x14ac:dyDescent="0.2">
      <c r="B7432" s="54"/>
    </row>
    <row r="7433" spans="2:2" x14ac:dyDescent="0.2">
      <c r="B7433" s="54"/>
    </row>
    <row r="7434" spans="2:2" x14ac:dyDescent="0.2">
      <c r="B7434" s="54"/>
    </row>
    <row r="7435" spans="2:2" x14ac:dyDescent="0.2">
      <c r="B7435" s="54"/>
    </row>
    <row r="7436" spans="2:2" x14ac:dyDescent="0.2">
      <c r="B7436" s="54"/>
    </row>
    <row r="7437" spans="2:2" x14ac:dyDescent="0.2">
      <c r="B7437" s="54"/>
    </row>
    <row r="7438" spans="2:2" x14ac:dyDescent="0.2">
      <c r="B7438" s="54"/>
    </row>
    <row r="7439" spans="2:2" x14ac:dyDescent="0.2">
      <c r="B7439" s="54"/>
    </row>
    <row r="7440" spans="2:2" x14ac:dyDescent="0.2">
      <c r="B7440" s="54"/>
    </row>
    <row r="7441" spans="2:2" x14ac:dyDescent="0.2">
      <c r="B7441" s="54"/>
    </row>
    <row r="7442" spans="2:2" x14ac:dyDescent="0.2">
      <c r="B7442" s="54"/>
    </row>
    <row r="7443" spans="2:2" x14ac:dyDescent="0.2">
      <c r="B7443" s="54"/>
    </row>
    <row r="7444" spans="2:2" x14ac:dyDescent="0.2">
      <c r="B7444" s="54"/>
    </row>
    <row r="7445" spans="2:2" x14ac:dyDescent="0.2">
      <c r="B7445" s="54"/>
    </row>
    <row r="7446" spans="2:2" x14ac:dyDescent="0.2">
      <c r="B7446" s="54"/>
    </row>
    <row r="7447" spans="2:2" x14ac:dyDescent="0.2">
      <c r="B7447" s="54"/>
    </row>
    <row r="7448" spans="2:2" x14ac:dyDescent="0.2">
      <c r="B7448" s="54"/>
    </row>
    <row r="7449" spans="2:2" x14ac:dyDescent="0.2">
      <c r="B7449" s="54"/>
    </row>
    <row r="7450" spans="2:2" x14ac:dyDescent="0.2">
      <c r="B7450" s="54"/>
    </row>
    <row r="7451" spans="2:2" x14ac:dyDescent="0.2">
      <c r="B7451" s="54"/>
    </row>
    <row r="7452" spans="2:2" x14ac:dyDescent="0.2">
      <c r="B7452" s="54"/>
    </row>
    <row r="7453" spans="2:2" x14ac:dyDescent="0.2">
      <c r="B7453" s="54"/>
    </row>
    <row r="7454" spans="2:2" x14ac:dyDescent="0.2">
      <c r="B7454" s="54"/>
    </row>
    <row r="7455" spans="2:2" x14ac:dyDescent="0.2">
      <c r="B7455" s="54"/>
    </row>
    <row r="7456" spans="2:2" x14ac:dyDescent="0.2">
      <c r="B7456" s="54"/>
    </row>
    <row r="7457" spans="2:2" x14ac:dyDescent="0.2">
      <c r="B7457" s="54"/>
    </row>
    <row r="7458" spans="2:2" x14ac:dyDescent="0.2">
      <c r="B7458" s="54"/>
    </row>
    <row r="7459" spans="2:2" x14ac:dyDescent="0.2">
      <c r="B7459" s="54"/>
    </row>
    <row r="7460" spans="2:2" x14ac:dyDescent="0.2">
      <c r="B7460" s="54"/>
    </row>
    <row r="7461" spans="2:2" x14ac:dyDescent="0.2">
      <c r="B7461" s="54"/>
    </row>
    <row r="7462" spans="2:2" x14ac:dyDescent="0.2">
      <c r="B7462" s="54"/>
    </row>
    <row r="7463" spans="2:2" x14ac:dyDescent="0.2">
      <c r="B7463" s="54"/>
    </row>
    <row r="7464" spans="2:2" x14ac:dyDescent="0.2">
      <c r="B7464" s="54"/>
    </row>
    <row r="7465" spans="2:2" x14ac:dyDescent="0.2">
      <c r="B7465" s="54"/>
    </row>
    <row r="7466" spans="2:2" x14ac:dyDescent="0.2">
      <c r="B7466" s="54"/>
    </row>
    <row r="7467" spans="2:2" x14ac:dyDescent="0.2">
      <c r="B7467" s="54"/>
    </row>
    <row r="7468" spans="2:2" x14ac:dyDescent="0.2">
      <c r="B7468" s="54"/>
    </row>
    <row r="7469" spans="2:2" x14ac:dyDescent="0.2">
      <c r="B7469" s="54"/>
    </row>
    <row r="7470" spans="2:2" x14ac:dyDescent="0.2">
      <c r="B7470" s="54"/>
    </row>
    <row r="7471" spans="2:2" x14ac:dyDescent="0.2">
      <c r="B7471" s="54"/>
    </row>
    <row r="7472" spans="2:2" x14ac:dyDescent="0.2">
      <c r="B7472" s="54"/>
    </row>
    <row r="7473" spans="2:2" x14ac:dyDescent="0.2">
      <c r="B7473" s="54"/>
    </row>
    <row r="7474" spans="2:2" x14ac:dyDescent="0.2">
      <c r="B7474" s="54"/>
    </row>
    <row r="7475" spans="2:2" x14ac:dyDescent="0.2">
      <c r="B7475" s="54"/>
    </row>
    <row r="7476" spans="2:2" x14ac:dyDescent="0.2">
      <c r="B7476" s="54"/>
    </row>
    <row r="7477" spans="2:2" x14ac:dyDescent="0.2">
      <c r="B7477" s="54"/>
    </row>
    <row r="7478" spans="2:2" x14ac:dyDescent="0.2">
      <c r="B7478" s="54"/>
    </row>
    <row r="7479" spans="2:2" x14ac:dyDescent="0.2">
      <c r="B7479" s="54"/>
    </row>
    <row r="7480" spans="2:2" x14ac:dyDescent="0.2">
      <c r="B7480" s="54"/>
    </row>
    <row r="7481" spans="2:2" x14ac:dyDescent="0.2">
      <c r="B7481" s="54"/>
    </row>
    <row r="7482" spans="2:2" x14ac:dyDescent="0.2">
      <c r="B7482" s="54"/>
    </row>
    <row r="7483" spans="2:2" x14ac:dyDescent="0.2">
      <c r="B7483" s="54"/>
    </row>
    <row r="7484" spans="2:2" x14ac:dyDescent="0.2">
      <c r="B7484" s="54"/>
    </row>
    <row r="7485" spans="2:2" x14ac:dyDescent="0.2">
      <c r="B7485" s="54"/>
    </row>
    <row r="7486" spans="2:2" x14ac:dyDescent="0.2">
      <c r="B7486" s="54"/>
    </row>
    <row r="7487" spans="2:2" x14ac:dyDescent="0.2">
      <c r="B7487" s="54"/>
    </row>
    <row r="7488" spans="2:2" x14ac:dyDescent="0.2">
      <c r="B7488" s="54"/>
    </row>
    <row r="7489" spans="2:2" x14ac:dyDescent="0.2">
      <c r="B7489" s="54"/>
    </row>
    <row r="7490" spans="2:2" x14ac:dyDescent="0.2">
      <c r="B7490" s="54"/>
    </row>
    <row r="7491" spans="2:2" x14ac:dyDescent="0.2">
      <c r="B7491" s="54"/>
    </row>
    <row r="7492" spans="2:2" x14ac:dyDescent="0.2">
      <c r="B7492" s="54"/>
    </row>
    <row r="7493" spans="2:2" x14ac:dyDescent="0.2">
      <c r="B7493" s="54"/>
    </row>
    <row r="7494" spans="2:2" x14ac:dyDescent="0.2">
      <c r="B7494" s="54"/>
    </row>
    <row r="7495" spans="2:2" x14ac:dyDescent="0.2">
      <c r="B7495" s="54"/>
    </row>
    <row r="7496" spans="2:2" x14ac:dyDescent="0.2">
      <c r="B7496" s="54"/>
    </row>
    <row r="7497" spans="2:2" x14ac:dyDescent="0.2">
      <c r="B7497" s="54"/>
    </row>
    <row r="7498" spans="2:2" x14ac:dyDescent="0.2">
      <c r="B7498" s="54"/>
    </row>
    <row r="7499" spans="2:2" x14ac:dyDescent="0.2">
      <c r="B7499" s="54"/>
    </row>
    <row r="7500" spans="2:2" x14ac:dyDescent="0.2">
      <c r="B7500" s="54"/>
    </row>
    <row r="7501" spans="2:2" x14ac:dyDescent="0.2">
      <c r="B7501" s="54"/>
    </row>
    <row r="7502" spans="2:2" x14ac:dyDescent="0.2">
      <c r="B7502" s="54"/>
    </row>
    <row r="7503" spans="2:2" x14ac:dyDescent="0.2">
      <c r="B7503" s="54"/>
    </row>
    <row r="7504" spans="2:2" x14ac:dyDescent="0.2">
      <c r="B7504" s="54"/>
    </row>
    <row r="7505" spans="2:2" x14ac:dyDescent="0.2">
      <c r="B7505" s="54"/>
    </row>
    <row r="7506" spans="2:2" x14ac:dyDescent="0.2">
      <c r="B7506" s="54"/>
    </row>
    <row r="7507" spans="2:2" x14ac:dyDescent="0.2">
      <c r="B7507" s="54"/>
    </row>
    <row r="7508" spans="2:2" x14ac:dyDescent="0.2">
      <c r="B7508" s="54"/>
    </row>
    <row r="7509" spans="2:2" x14ac:dyDescent="0.2">
      <c r="B7509" s="54"/>
    </row>
    <row r="7510" spans="2:2" x14ac:dyDescent="0.2">
      <c r="B7510" s="54"/>
    </row>
    <row r="7511" spans="2:2" x14ac:dyDescent="0.2">
      <c r="B7511" s="54"/>
    </row>
    <row r="7512" spans="2:2" x14ac:dyDescent="0.2">
      <c r="B7512" s="54"/>
    </row>
    <row r="7513" spans="2:2" x14ac:dyDescent="0.2">
      <c r="B7513" s="54"/>
    </row>
    <row r="7514" spans="2:2" x14ac:dyDescent="0.2">
      <c r="B7514" s="54"/>
    </row>
    <row r="7515" spans="2:2" x14ac:dyDescent="0.2">
      <c r="B7515" s="54"/>
    </row>
    <row r="7516" spans="2:2" x14ac:dyDescent="0.2">
      <c r="B7516" s="54"/>
    </row>
    <row r="7517" spans="2:2" x14ac:dyDescent="0.2">
      <c r="B7517" s="54"/>
    </row>
    <row r="7518" spans="2:2" x14ac:dyDescent="0.2">
      <c r="B7518" s="54"/>
    </row>
    <row r="7519" spans="2:2" x14ac:dyDescent="0.2">
      <c r="B7519" s="54"/>
    </row>
    <row r="7520" spans="2:2" x14ac:dyDescent="0.2">
      <c r="B7520" s="54"/>
    </row>
    <row r="7521" spans="2:2" x14ac:dyDescent="0.2">
      <c r="B7521" s="54"/>
    </row>
    <row r="7522" spans="2:2" x14ac:dyDescent="0.2">
      <c r="B7522" s="54"/>
    </row>
    <row r="7523" spans="2:2" x14ac:dyDescent="0.2">
      <c r="B7523" s="54"/>
    </row>
    <row r="7524" spans="2:2" x14ac:dyDescent="0.2">
      <c r="B7524" s="54"/>
    </row>
    <row r="7525" spans="2:2" x14ac:dyDescent="0.2">
      <c r="B7525" s="54"/>
    </row>
    <row r="7526" spans="2:2" x14ac:dyDescent="0.2">
      <c r="B7526" s="54"/>
    </row>
    <row r="7527" spans="2:2" x14ac:dyDescent="0.2">
      <c r="B7527" s="54"/>
    </row>
    <row r="7528" spans="2:2" x14ac:dyDescent="0.2">
      <c r="B7528" s="54"/>
    </row>
    <row r="7529" spans="2:2" x14ac:dyDescent="0.2">
      <c r="B7529" s="54"/>
    </row>
    <row r="7530" spans="2:2" x14ac:dyDescent="0.2">
      <c r="B7530" s="54"/>
    </row>
    <row r="7531" spans="2:2" x14ac:dyDescent="0.2">
      <c r="B7531" s="54"/>
    </row>
    <row r="7532" spans="2:2" x14ac:dyDescent="0.2">
      <c r="B7532" s="54"/>
    </row>
    <row r="7533" spans="2:2" x14ac:dyDescent="0.2">
      <c r="B7533" s="54"/>
    </row>
    <row r="7534" spans="2:2" x14ac:dyDescent="0.2">
      <c r="B7534" s="54"/>
    </row>
    <row r="7535" spans="2:2" x14ac:dyDescent="0.2">
      <c r="B7535" s="54"/>
    </row>
    <row r="7536" spans="2:2" x14ac:dyDescent="0.2">
      <c r="B7536" s="54"/>
    </row>
    <row r="7537" spans="2:2" x14ac:dyDescent="0.2">
      <c r="B7537" s="54"/>
    </row>
    <row r="7538" spans="2:2" x14ac:dyDescent="0.2">
      <c r="B7538" s="54"/>
    </row>
    <row r="7539" spans="2:2" x14ac:dyDescent="0.2">
      <c r="B7539" s="54"/>
    </row>
    <row r="7540" spans="2:2" x14ac:dyDescent="0.2">
      <c r="B7540" s="54"/>
    </row>
    <row r="7541" spans="2:2" x14ac:dyDescent="0.2">
      <c r="B7541" s="54"/>
    </row>
    <row r="7542" spans="2:2" x14ac:dyDescent="0.2">
      <c r="B7542" s="54"/>
    </row>
    <row r="7543" spans="2:2" x14ac:dyDescent="0.2">
      <c r="B7543" s="54"/>
    </row>
    <row r="7544" spans="2:2" x14ac:dyDescent="0.2">
      <c r="B7544" s="54"/>
    </row>
    <row r="7545" spans="2:2" x14ac:dyDescent="0.2">
      <c r="B7545" s="54"/>
    </row>
    <row r="7546" spans="2:2" x14ac:dyDescent="0.2">
      <c r="B7546" s="54"/>
    </row>
    <row r="7547" spans="2:2" x14ac:dyDescent="0.2">
      <c r="B7547" s="54"/>
    </row>
    <row r="7548" spans="2:2" x14ac:dyDescent="0.2">
      <c r="B7548" s="54"/>
    </row>
    <row r="7549" spans="2:2" x14ac:dyDescent="0.2">
      <c r="B7549" s="54"/>
    </row>
    <row r="7550" spans="2:2" x14ac:dyDescent="0.2">
      <c r="B7550" s="54"/>
    </row>
    <row r="7551" spans="2:2" x14ac:dyDescent="0.2">
      <c r="B7551" s="54"/>
    </row>
    <row r="7552" spans="2:2" x14ac:dyDescent="0.2">
      <c r="B7552" s="54"/>
    </row>
    <row r="7553" spans="2:2" x14ac:dyDescent="0.2">
      <c r="B7553" s="54"/>
    </row>
    <row r="7554" spans="2:2" x14ac:dyDescent="0.2">
      <c r="B7554" s="54"/>
    </row>
    <row r="7555" spans="2:2" x14ac:dyDescent="0.2">
      <c r="B7555" s="54"/>
    </row>
    <row r="7556" spans="2:2" x14ac:dyDescent="0.2">
      <c r="B7556" s="54"/>
    </row>
    <row r="7557" spans="2:2" x14ac:dyDescent="0.2">
      <c r="B7557" s="54"/>
    </row>
    <row r="7558" spans="2:2" x14ac:dyDescent="0.2">
      <c r="B7558" s="54"/>
    </row>
    <row r="7559" spans="2:2" x14ac:dyDescent="0.2">
      <c r="B7559" s="54"/>
    </row>
    <row r="7560" spans="2:2" x14ac:dyDescent="0.2">
      <c r="B7560" s="54"/>
    </row>
    <row r="7561" spans="2:2" x14ac:dyDescent="0.2">
      <c r="B7561" s="54"/>
    </row>
    <row r="7562" spans="2:2" x14ac:dyDescent="0.2">
      <c r="B7562" s="54"/>
    </row>
    <row r="7563" spans="2:2" x14ac:dyDescent="0.2">
      <c r="B7563" s="54"/>
    </row>
    <row r="7564" spans="2:2" x14ac:dyDescent="0.2">
      <c r="B7564" s="54"/>
    </row>
    <row r="7565" spans="2:2" x14ac:dyDescent="0.2">
      <c r="B7565" s="54"/>
    </row>
    <row r="7566" spans="2:2" x14ac:dyDescent="0.2">
      <c r="B7566" s="54"/>
    </row>
    <row r="7567" spans="2:2" x14ac:dyDescent="0.2">
      <c r="B7567" s="54"/>
    </row>
    <row r="7568" spans="2:2" x14ac:dyDescent="0.2">
      <c r="B7568" s="54"/>
    </row>
    <row r="7569" spans="2:2" x14ac:dyDescent="0.2">
      <c r="B7569" s="54"/>
    </row>
    <row r="7570" spans="2:2" x14ac:dyDescent="0.2">
      <c r="B7570" s="54"/>
    </row>
    <row r="7571" spans="2:2" x14ac:dyDescent="0.2">
      <c r="B7571" s="54"/>
    </row>
    <row r="7572" spans="2:2" x14ac:dyDescent="0.2">
      <c r="B7572" s="54"/>
    </row>
    <row r="7573" spans="2:2" x14ac:dyDescent="0.2">
      <c r="B7573" s="54"/>
    </row>
    <row r="7574" spans="2:2" x14ac:dyDescent="0.2">
      <c r="B7574" s="54"/>
    </row>
    <row r="7575" spans="2:2" x14ac:dyDescent="0.2">
      <c r="B7575" s="54"/>
    </row>
    <row r="7576" spans="2:2" x14ac:dyDescent="0.2">
      <c r="B7576" s="54"/>
    </row>
    <row r="7577" spans="2:2" x14ac:dyDescent="0.2">
      <c r="B7577" s="54"/>
    </row>
    <row r="7578" spans="2:2" x14ac:dyDescent="0.2">
      <c r="B7578" s="54"/>
    </row>
    <row r="7579" spans="2:2" x14ac:dyDescent="0.2">
      <c r="B7579" s="54"/>
    </row>
    <row r="7580" spans="2:2" x14ac:dyDescent="0.2">
      <c r="B7580" s="54"/>
    </row>
    <row r="7581" spans="2:2" x14ac:dyDescent="0.2">
      <c r="B7581" s="54"/>
    </row>
    <row r="7582" spans="2:2" x14ac:dyDescent="0.2">
      <c r="B7582" s="54"/>
    </row>
    <row r="7583" spans="2:2" x14ac:dyDescent="0.2">
      <c r="B7583" s="54"/>
    </row>
    <row r="7584" spans="2:2" x14ac:dyDescent="0.2">
      <c r="B7584" s="54"/>
    </row>
    <row r="7585" spans="2:2" x14ac:dyDescent="0.2">
      <c r="B7585" s="54"/>
    </row>
    <row r="7586" spans="2:2" x14ac:dyDescent="0.2">
      <c r="B7586" s="54"/>
    </row>
    <row r="7587" spans="2:2" x14ac:dyDescent="0.2">
      <c r="B7587" s="54"/>
    </row>
    <row r="7588" spans="2:2" x14ac:dyDescent="0.2">
      <c r="B7588" s="54"/>
    </row>
    <row r="7589" spans="2:2" x14ac:dyDescent="0.2">
      <c r="B7589" s="54"/>
    </row>
    <row r="7590" spans="2:2" x14ac:dyDescent="0.2">
      <c r="B7590" s="54"/>
    </row>
    <row r="7591" spans="2:2" x14ac:dyDescent="0.2">
      <c r="B7591" s="54"/>
    </row>
    <row r="7592" spans="2:2" x14ac:dyDescent="0.2">
      <c r="B7592" s="54"/>
    </row>
    <row r="7593" spans="2:2" x14ac:dyDescent="0.2">
      <c r="B7593" s="54"/>
    </row>
    <row r="7594" spans="2:2" x14ac:dyDescent="0.2">
      <c r="B7594" s="54"/>
    </row>
    <row r="7595" spans="2:2" x14ac:dyDescent="0.2">
      <c r="B7595" s="54"/>
    </row>
    <row r="7596" spans="2:2" x14ac:dyDescent="0.2">
      <c r="B7596" s="54"/>
    </row>
    <row r="7597" spans="2:2" x14ac:dyDescent="0.2">
      <c r="B7597" s="54"/>
    </row>
    <row r="7598" spans="2:2" x14ac:dyDescent="0.2">
      <c r="B7598" s="54"/>
    </row>
    <row r="7599" spans="2:2" x14ac:dyDescent="0.2">
      <c r="B7599" s="54"/>
    </row>
    <row r="7600" spans="2:2" x14ac:dyDescent="0.2">
      <c r="B7600" s="54"/>
    </row>
    <row r="7601" spans="2:2" x14ac:dyDescent="0.2">
      <c r="B7601" s="54"/>
    </row>
    <row r="7602" spans="2:2" x14ac:dyDescent="0.2">
      <c r="B7602" s="54"/>
    </row>
    <row r="7603" spans="2:2" x14ac:dyDescent="0.2">
      <c r="B7603" s="54"/>
    </row>
    <row r="7604" spans="2:2" x14ac:dyDescent="0.2">
      <c r="B7604" s="54"/>
    </row>
    <row r="7605" spans="2:2" x14ac:dyDescent="0.2">
      <c r="B7605" s="54"/>
    </row>
    <row r="7606" spans="2:2" x14ac:dyDescent="0.2">
      <c r="B7606" s="54"/>
    </row>
    <row r="7607" spans="2:2" x14ac:dyDescent="0.2">
      <c r="B7607" s="54"/>
    </row>
    <row r="7608" spans="2:2" x14ac:dyDescent="0.2">
      <c r="B7608" s="54"/>
    </row>
    <row r="7609" spans="2:2" x14ac:dyDescent="0.2">
      <c r="B7609" s="54"/>
    </row>
    <row r="7610" spans="2:2" x14ac:dyDescent="0.2">
      <c r="B7610" s="54"/>
    </row>
    <row r="7611" spans="2:2" x14ac:dyDescent="0.2">
      <c r="B7611" s="54"/>
    </row>
    <row r="7612" spans="2:2" x14ac:dyDescent="0.2">
      <c r="B7612" s="54"/>
    </row>
    <row r="7613" spans="2:2" x14ac:dyDescent="0.2">
      <c r="B7613" s="54"/>
    </row>
    <row r="7614" spans="2:2" x14ac:dyDescent="0.2">
      <c r="B7614" s="54"/>
    </row>
    <row r="7615" spans="2:2" x14ac:dyDescent="0.2">
      <c r="B7615" s="54"/>
    </row>
    <row r="7616" spans="2:2" x14ac:dyDescent="0.2">
      <c r="B7616" s="54"/>
    </row>
    <row r="7617" spans="2:2" x14ac:dyDescent="0.2">
      <c r="B7617" s="54"/>
    </row>
    <row r="7618" spans="2:2" x14ac:dyDescent="0.2">
      <c r="B7618" s="54"/>
    </row>
    <row r="7619" spans="2:2" x14ac:dyDescent="0.2">
      <c r="B7619" s="54"/>
    </row>
    <row r="7620" spans="2:2" x14ac:dyDescent="0.2">
      <c r="B7620" s="54"/>
    </row>
    <row r="7621" spans="2:2" x14ac:dyDescent="0.2">
      <c r="B7621" s="54"/>
    </row>
    <row r="7622" spans="2:2" x14ac:dyDescent="0.2">
      <c r="B7622" s="54"/>
    </row>
    <row r="7623" spans="2:2" x14ac:dyDescent="0.2">
      <c r="B7623" s="54"/>
    </row>
    <row r="7624" spans="2:2" x14ac:dyDescent="0.2">
      <c r="B7624" s="54"/>
    </row>
    <row r="7625" spans="2:2" x14ac:dyDescent="0.2">
      <c r="B7625" s="54"/>
    </row>
    <row r="7626" spans="2:2" x14ac:dyDescent="0.2">
      <c r="B7626" s="54"/>
    </row>
    <row r="7627" spans="2:2" x14ac:dyDescent="0.2">
      <c r="B7627" s="54"/>
    </row>
    <row r="7628" spans="2:2" x14ac:dyDescent="0.2">
      <c r="B7628" s="54"/>
    </row>
    <row r="7629" spans="2:2" x14ac:dyDescent="0.2">
      <c r="B7629" s="54"/>
    </row>
    <row r="7630" spans="2:2" x14ac:dyDescent="0.2">
      <c r="B7630" s="54"/>
    </row>
    <row r="7631" spans="2:2" x14ac:dyDescent="0.2">
      <c r="B7631" s="54"/>
    </row>
    <row r="7632" spans="2:2" x14ac:dyDescent="0.2">
      <c r="B7632" s="54"/>
    </row>
    <row r="7633" spans="2:2" x14ac:dyDescent="0.2">
      <c r="B7633" s="54"/>
    </row>
    <row r="7634" spans="2:2" x14ac:dyDescent="0.2">
      <c r="B7634" s="54"/>
    </row>
    <row r="7635" spans="2:2" x14ac:dyDescent="0.2">
      <c r="B7635" s="54"/>
    </row>
    <row r="7636" spans="2:2" x14ac:dyDescent="0.2">
      <c r="B7636" s="54"/>
    </row>
    <row r="7637" spans="2:2" x14ac:dyDescent="0.2">
      <c r="B7637" s="54"/>
    </row>
    <row r="7638" spans="2:2" x14ac:dyDescent="0.2">
      <c r="B7638" s="54"/>
    </row>
    <row r="7639" spans="2:2" x14ac:dyDescent="0.2">
      <c r="B7639" s="54"/>
    </row>
    <row r="7640" spans="2:2" x14ac:dyDescent="0.2">
      <c r="B7640" s="54"/>
    </row>
    <row r="7641" spans="2:2" x14ac:dyDescent="0.2">
      <c r="B7641" s="54"/>
    </row>
    <row r="7642" spans="2:2" x14ac:dyDescent="0.2">
      <c r="B7642" s="54"/>
    </row>
    <row r="7643" spans="2:2" x14ac:dyDescent="0.2">
      <c r="B7643" s="54"/>
    </row>
    <row r="7644" spans="2:2" x14ac:dyDescent="0.2">
      <c r="B7644" s="54"/>
    </row>
    <row r="7645" spans="2:2" x14ac:dyDescent="0.2">
      <c r="B7645" s="54"/>
    </row>
    <row r="7646" spans="2:2" x14ac:dyDescent="0.2">
      <c r="B7646" s="54"/>
    </row>
    <row r="7647" spans="2:2" x14ac:dyDescent="0.2">
      <c r="B7647" s="54"/>
    </row>
    <row r="7648" spans="2:2" x14ac:dyDescent="0.2">
      <c r="B7648" s="54"/>
    </row>
    <row r="7649" spans="2:2" x14ac:dyDescent="0.2">
      <c r="B7649" s="54"/>
    </row>
    <row r="7650" spans="2:2" x14ac:dyDescent="0.2">
      <c r="B7650" s="54"/>
    </row>
    <row r="7651" spans="2:2" x14ac:dyDescent="0.2">
      <c r="B7651" s="54"/>
    </row>
    <row r="7652" spans="2:2" x14ac:dyDescent="0.2">
      <c r="B7652" s="54"/>
    </row>
    <row r="7653" spans="2:2" x14ac:dyDescent="0.2">
      <c r="B7653" s="54"/>
    </row>
    <row r="7654" spans="2:2" x14ac:dyDescent="0.2">
      <c r="B7654" s="54"/>
    </row>
    <row r="7655" spans="2:2" x14ac:dyDescent="0.2">
      <c r="B7655" s="54"/>
    </row>
    <row r="7656" spans="2:2" x14ac:dyDescent="0.2">
      <c r="B7656" s="54"/>
    </row>
    <row r="7657" spans="2:2" x14ac:dyDescent="0.2">
      <c r="B7657" s="54"/>
    </row>
    <row r="7658" spans="2:2" x14ac:dyDescent="0.2">
      <c r="B7658" s="54"/>
    </row>
    <row r="7659" spans="2:2" x14ac:dyDescent="0.2">
      <c r="B7659" s="54"/>
    </row>
    <row r="7660" spans="2:2" x14ac:dyDescent="0.2">
      <c r="B7660" s="54"/>
    </row>
    <row r="7661" spans="2:2" x14ac:dyDescent="0.2">
      <c r="B7661" s="54"/>
    </row>
    <row r="7662" spans="2:2" x14ac:dyDescent="0.2">
      <c r="B7662" s="54"/>
    </row>
    <row r="7663" spans="2:2" x14ac:dyDescent="0.2">
      <c r="B7663" s="54"/>
    </row>
    <row r="7664" spans="2:2" x14ac:dyDescent="0.2">
      <c r="B7664" s="54"/>
    </row>
    <row r="7665" spans="2:2" x14ac:dyDescent="0.2">
      <c r="B7665" s="54"/>
    </row>
    <row r="7666" spans="2:2" x14ac:dyDescent="0.2">
      <c r="B7666" s="54"/>
    </row>
    <row r="7667" spans="2:2" x14ac:dyDescent="0.2">
      <c r="B7667" s="54"/>
    </row>
    <row r="7668" spans="2:2" x14ac:dyDescent="0.2">
      <c r="B7668" s="54"/>
    </row>
    <row r="7669" spans="2:2" x14ac:dyDescent="0.2">
      <c r="B7669" s="54"/>
    </row>
    <row r="7670" spans="2:2" x14ac:dyDescent="0.2">
      <c r="B7670" s="54"/>
    </row>
    <row r="7671" spans="2:2" x14ac:dyDescent="0.2">
      <c r="B7671" s="54"/>
    </row>
    <row r="7672" spans="2:2" x14ac:dyDescent="0.2">
      <c r="B7672" s="54"/>
    </row>
    <row r="7673" spans="2:2" x14ac:dyDescent="0.2">
      <c r="B7673" s="54"/>
    </row>
    <row r="7674" spans="2:2" x14ac:dyDescent="0.2">
      <c r="B7674" s="54"/>
    </row>
    <row r="7675" spans="2:2" x14ac:dyDescent="0.2">
      <c r="B7675" s="54"/>
    </row>
    <row r="7676" spans="2:2" x14ac:dyDescent="0.2">
      <c r="B7676" s="54"/>
    </row>
    <row r="7677" spans="2:2" x14ac:dyDescent="0.2">
      <c r="B7677" s="54"/>
    </row>
    <row r="7678" spans="2:2" x14ac:dyDescent="0.2">
      <c r="B7678" s="54"/>
    </row>
    <row r="7679" spans="2:2" x14ac:dyDescent="0.2">
      <c r="B7679" s="54"/>
    </row>
    <row r="7680" spans="2:2" x14ac:dyDescent="0.2">
      <c r="B7680" s="54"/>
    </row>
    <row r="7681" spans="2:2" x14ac:dyDescent="0.2">
      <c r="B7681" s="54"/>
    </row>
    <row r="7682" spans="2:2" x14ac:dyDescent="0.2">
      <c r="B7682" s="54"/>
    </row>
    <row r="7683" spans="2:2" x14ac:dyDescent="0.2">
      <c r="B7683" s="54"/>
    </row>
    <row r="7684" spans="2:2" x14ac:dyDescent="0.2">
      <c r="B7684" s="54"/>
    </row>
    <row r="7685" spans="2:2" x14ac:dyDescent="0.2">
      <c r="B7685" s="54"/>
    </row>
    <row r="7686" spans="2:2" x14ac:dyDescent="0.2">
      <c r="B7686" s="54"/>
    </row>
    <row r="7687" spans="2:2" x14ac:dyDescent="0.2">
      <c r="B7687" s="54"/>
    </row>
    <row r="7688" spans="2:2" x14ac:dyDescent="0.2">
      <c r="B7688" s="54"/>
    </row>
    <row r="7689" spans="2:2" x14ac:dyDescent="0.2">
      <c r="B7689" s="54"/>
    </row>
    <row r="7690" spans="2:2" x14ac:dyDescent="0.2">
      <c r="B7690" s="54"/>
    </row>
    <row r="7691" spans="2:2" x14ac:dyDescent="0.2">
      <c r="B7691" s="54"/>
    </row>
    <row r="7692" spans="2:2" x14ac:dyDescent="0.2">
      <c r="B7692" s="54"/>
    </row>
    <row r="7693" spans="2:2" x14ac:dyDescent="0.2">
      <c r="B7693" s="54"/>
    </row>
    <row r="7694" spans="2:2" x14ac:dyDescent="0.2">
      <c r="B7694" s="54"/>
    </row>
    <row r="7695" spans="2:2" x14ac:dyDescent="0.2">
      <c r="B7695" s="54"/>
    </row>
    <row r="7696" spans="2:2" x14ac:dyDescent="0.2">
      <c r="B7696" s="54"/>
    </row>
    <row r="7697" spans="2:2" x14ac:dyDescent="0.2">
      <c r="B7697" s="54"/>
    </row>
    <row r="7698" spans="2:2" x14ac:dyDescent="0.2">
      <c r="B7698" s="54"/>
    </row>
    <row r="7699" spans="2:2" x14ac:dyDescent="0.2">
      <c r="B7699" s="54"/>
    </row>
    <row r="7700" spans="2:2" x14ac:dyDescent="0.2">
      <c r="B7700" s="54"/>
    </row>
    <row r="7701" spans="2:2" x14ac:dyDescent="0.2">
      <c r="B7701" s="54"/>
    </row>
    <row r="7702" spans="2:2" x14ac:dyDescent="0.2">
      <c r="B7702" s="54"/>
    </row>
    <row r="7703" spans="2:2" x14ac:dyDescent="0.2">
      <c r="B7703" s="54"/>
    </row>
    <row r="7704" spans="2:2" x14ac:dyDescent="0.2">
      <c r="B7704" s="54"/>
    </row>
    <row r="7705" spans="2:2" x14ac:dyDescent="0.2">
      <c r="B7705" s="54"/>
    </row>
    <row r="7706" spans="2:2" x14ac:dyDescent="0.2">
      <c r="B7706" s="54"/>
    </row>
    <row r="7707" spans="2:2" x14ac:dyDescent="0.2">
      <c r="B7707" s="54"/>
    </row>
    <row r="7708" spans="2:2" x14ac:dyDescent="0.2">
      <c r="B7708" s="54"/>
    </row>
    <row r="7709" spans="2:2" x14ac:dyDescent="0.2">
      <c r="B7709" s="54"/>
    </row>
    <row r="7710" spans="2:2" x14ac:dyDescent="0.2">
      <c r="B7710" s="54"/>
    </row>
    <row r="7711" spans="2:2" x14ac:dyDescent="0.2">
      <c r="B7711" s="54"/>
    </row>
    <row r="7712" spans="2:2" x14ac:dyDescent="0.2">
      <c r="B7712" s="54"/>
    </row>
    <row r="7713" spans="2:2" x14ac:dyDescent="0.2">
      <c r="B7713" s="54"/>
    </row>
    <row r="7714" spans="2:2" x14ac:dyDescent="0.2">
      <c r="B7714" s="54"/>
    </row>
    <row r="7715" spans="2:2" x14ac:dyDescent="0.2">
      <c r="B7715" s="54"/>
    </row>
    <row r="7716" spans="2:2" x14ac:dyDescent="0.2">
      <c r="B7716" s="54"/>
    </row>
    <row r="7717" spans="2:2" x14ac:dyDescent="0.2">
      <c r="B7717" s="54"/>
    </row>
    <row r="7718" spans="2:2" x14ac:dyDescent="0.2">
      <c r="B7718" s="54"/>
    </row>
    <row r="7719" spans="2:2" x14ac:dyDescent="0.2">
      <c r="B7719" s="54"/>
    </row>
    <row r="7720" spans="2:2" x14ac:dyDescent="0.2">
      <c r="B7720" s="54"/>
    </row>
    <row r="7721" spans="2:2" x14ac:dyDescent="0.2">
      <c r="B7721" s="54"/>
    </row>
    <row r="7722" spans="2:2" x14ac:dyDescent="0.2">
      <c r="B7722" s="54"/>
    </row>
    <row r="7723" spans="2:2" x14ac:dyDescent="0.2">
      <c r="B7723" s="54"/>
    </row>
    <row r="7724" spans="2:2" x14ac:dyDescent="0.2">
      <c r="B7724" s="54"/>
    </row>
    <row r="7725" spans="2:2" x14ac:dyDescent="0.2">
      <c r="B7725" s="54"/>
    </row>
    <row r="7726" spans="2:2" x14ac:dyDescent="0.2">
      <c r="B7726" s="54"/>
    </row>
    <row r="7727" spans="2:2" x14ac:dyDescent="0.2">
      <c r="B7727" s="54"/>
    </row>
    <row r="7728" spans="2:2" x14ac:dyDescent="0.2">
      <c r="B7728" s="54"/>
    </row>
    <row r="7729" spans="2:2" x14ac:dyDescent="0.2">
      <c r="B7729" s="54"/>
    </row>
    <row r="7730" spans="2:2" x14ac:dyDescent="0.2">
      <c r="B7730" s="54"/>
    </row>
    <row r="7731" spans="2:2" x14ac:dyDescent="0.2">
      <c r="B7731" s="54"/>
    </row>
    <row r="7732" spans="2:2" x14ac:dyDescent="0.2">
      <c r="B7732" s="54"/>
    </row>
    <row r="7733" spans="2:2" x14ac:dyDescent="0.2">
      <c r="B7733" s="54"/>
    </row>
    <row r="7734" spans="2:2" x14ac:dyDescent="0.2">
      <c r="B7734" s="54"/>
    </row>
    <row r="7735" spans="2:2" x14ac:dyDescent="0.2">
      <c r="B7735" s="54"/>
    </row>
    <row r="7736" spans="2:2" x14ac:dyDescent="0.2">
      <c r="B7736" s="54"/>
    </row>
    <row r="7737" spans="2:2" x14ac:dyDescent="0.2">
      <c r="B7737" s="54"/>
    </row>
    <row r="7738" spans="2:2" x14ac:dyDescent="0.2">
      <c r="B7738" s="54"/>
    </row>
    <row r="7739" spans="2:2" x14ac:dyDescent="0.2">
      <c r="B7739" s="54"/>
    </row>
    <row r="7740" spans="2:2" x14ac:dyDescent="0.2">
      <c r="B7740" s="54"/>
    </row>
    <row r="7741" spans="2:2" x14ac:dyDescent="0.2">
      <c r="B7741" s="54"/>
    </row>
    <row r="7742" spans="2:2" x14ac:dyDescent="0.2">
      <c r="B7742" s="54"/>
    </row>
    <row r="7743" spans="2:2" x14ac:dyDescent="0.2">
      <c r="B7743" s="54"/>
    </row>
    <row r="7744" spans="2:2" x14ac:dyDescent="0.2">
      <c r="B7744" s="54"/>
    </row>
    <row r="7745" spans="2:2" x14ac:dyDescent="0.2">
      <c r="B7745" s="54"/>
    </row>
    <row r="7746" spans="2:2" x14ac:dyDescent="0.2">
      <c r="B7746" s="54"/>
    </row>
    <row r="7747" spans="2:2" x14ac:dyDescent="0.2">
      <c r="B7747" s="54"/>
    </row>
    <row r="7748" spans="2:2" x14ac:dyDescent="0.2">
      <c r="B7748" s="54"/>
    </row>
    <row r="7749" spans="2:2" x14ac:dyDescent="0.2">
      <c r="B7749" s="54"/>
    </row>
    <row r="7750" spans="2:2" x14ac:dyDescent="0.2">
      <c r="B7750" s="54"/>
    </row>
    <row r="7751" spans="2:2" x14ac:dyDescent="0.2">
      <c r="B7751" s="54"/>
    </row>
    <row r="7752" spans="2:2" x14ac:dyDescent="0.2">
      <c r="B7752" s="54"/>
    </row>
    <row r="7753" spans="2:2" x14ac:dyDescent="0.2">
      <c r="B7753" s="54"/>
    </row>
    <row r="7754" spans="2:2" x14ac:dyDescent="0.2">
      <c r="B7754" s="54"/>
    </row>
    <row r="7755" spans="2:2" x14ac:dyDescent="0.2">
      <c r="B7755" s="54"/>
    </row>
    <row r="7756" spans="2:2" x14ac:dyDescent="0.2">
      <c r="B7756" s="54"/>
    </row>
    <row r="7757" spans="2:2" x14ac:dyDescent="0.2">
      <c r="B7757" s="54"/>
    </row>
    <row r="7758" spans="2:2" x14ac:dyDescent="0.2">
      <c r="B7758" s="54"/>
    </row>
    <row r="7759" spans="2:2" x14ac:dyDescent="0.2">
      <c r="B7759" s="54"/>
    </row>
    <row r="7760" spans="2:2" x14ac:dyDescent="0.2">
      <c r="B7760" s="54"/>
    </row>
    <row r="7761" spans="2:2" x14ac:dyDescent="0.2">
      <c r="B7761" s="54"/>
    </row>
    <row r="7762" spans="2:2" x14ac:dyDescent="0.2">
      <c r="B7762" s="54"/>
    </row>
    <row r="7763" spans="2:2" x14ac:dyDescent="0.2">
      <c r="B7763" s="54"/>
    </row>
    <row r="7764" spans="2:2" x14ac:dyDescent="0.2">
      <c r="B7764" s="54"/>
    </row>
    <row r="7765" spans="2:2" x14ac:dyDescent="0.2">
      <c r="B7765" s="54"/>
    </row>
    <row r="7766" spans="2:2" x14ac:dyDescent="0.2">
      <c r="B7766" s="54"/>
    </row>
    <row r="7767" spans="2:2" x14ac:dyDescent="0.2">
      <c r="B7767" s="54"/>
    </row>
    <row r="7768" spans="2:2" x14ac:dyDescent="0.2">
      <c r="B7768" s="54"/>
    </row>
    <row r="7769" spans="2:2" x14ac:dyDescent="0.2">
      <c r="B7769" s="54"/>
    </row>
    <row r="7770" spans="2:2" x14ac:dyDescent="0.2">
      <c r="B7770" s="54"/>
    </row>
    <row r="7771" spans="2:2" x14ac:dyDescent="0.2">
      <c r="B7771" s="54"/>
    </row>
    <row r="7772" spans="2:2" x14ac:dyDescent="0.2">
      <c r="B7772" s="54"/>
    </row>
    <row r="7773" spans="2:2" x14ac:dyDescent="0.2">
      <c r="B7773" s="54"/>
    </row>
    <row r="7774" spans="2:2" x14ac:dyDescent="0.2">
      <c r="B7774" s="54"/>
    </row>
    <row r="7775" spans="2:2" x14ac:dyDescent="0.2">
      <c r="B7775" s="54"/>
    </row>
    <row r="7776" spans="2:2" x14ac:dyDescent="0.2">
      <c r="B7776" s="54"/>
    </row>
    <row r="7777" spans="2:2" x14ac:dyDescent="0.2">
      <c r="B7777" s="54"/>
    </row>
    <row r="7778" spans="2:2" x14ac:dyDescent="0.2">
      <c r="B7778" s="54"/>
    </row>
    <row r="7779" spans="2:2" x14ac:dyDescent="0.2">
      <c r="B7779" s="54"/>
    </row>
    <row r="7780" spans="2:2" x14ac:dyDescent="0.2">
      <c r="B7780" s="54"/>
    </row>
    <row r="7781" spans="2:2" x14ac:dyDescent="0.2">
      <c r="B7781" s="54"/>
    </row>
    <row r="7782" spans="2:2" x14ac:dyDescent="0.2">
      <c r="B7782" s="54"/>
    </row>
    <row r="7783" spans="2:2" x14ac:dyDescent="0.2">
      <c r="B7783" s="54"/>
    </row>
    <row r="7784" spans="2:2" x14ac:dyDescent="0.2">
      <c r="B7784" s="54"/>
    </row>
    <row r="7785" spans="2:2" x14ac:dyDescent="0.2">
      <c r="B7785" s="54"/>
    </row>
    <row r="7786" spans="2:2" x14ac:dyDescent="0.2">
      <c r="B7786" s="54"/>
    </row>
    <row r="7787" spans="2:2" x14ac:dyDescent="0.2">
      <c r="B7787" s="54"/>
    </row>
    <row r="7788" spans="2:2" x14ac:dyDescent="0.2">
      <c r="B7788" s="54"/>
    </row>
    <row r="7789" spans="2:2" x14ac:dyDescent="0.2">
      <c r="B7789" s="54"/>
    </row>
    <row r="7790" spans="2:2" x14ac:dyDescent="0.2">
      <c r="B7790" s="54"/>
    </row>
    <row r="7791" spans="2:2" x14ac:dyDescent="0.2">
      <c r="B7791" s="54"/>
    </row>
    <row r="7792" spans="2:2" x14ac:dyDescent="0.2">
      <c r="B7792" s="54"/>
    </row>
    <row r="7793" spans="2:2" x14ac:dyDescent="0.2">
      <c r="B7793" s="54"/>
    </row>
    <row r="7794" spans="2:2" x14ac:dyDescent="0.2">
      <c r="B7794" s="54"/>
    </row>
    <row r="7795" spans="2:2" x14ac:dyDescent="0.2">
      <c r="B7795" s="54"/>
    </row>
    <row r="7796" spans="2:2" x14ac:dyDescent="0.2">
      <c r="B7796" s="54"/>
    </row>
    <row r="7797" spans="2:2" x14ac:dyDescent="0.2">
      <c r="B7797" s="54"/>
    </row>
    <row r="7798" spans="2:2" x14ac:dyDescent="0.2">
      <c r="B7798" s="54"/>
    </row>
    <row r="7799" spans="2:2" x14ac:dyDescent="0.2">
      <c r="B7799" s="54"/>
    </row>
    <row r="7800" spans="2:2" x14ac:dyDescent="0.2">
      <c r="B7800" s="54"/>
    </row>
    <row r="7801" spans="2:2" x14ac:dyDescent="0.2">
      <c r="B7801" s="54"/>
    </row>
    <row r="7802" spans="2:2" x14ac:dyDescent="0.2">
      <c r="B7802" s="54"/>
    </row>
    <row r="7803" spans="2:2" x14ac:dyDescent="0.2">
      <c r="B7803" s="54"/>
    </row>
    <row r="7804" spans="2:2" x14ac:dyDescent="0.2">
      <c r="B7804" s="54"/>
    </row>
    <row r="7805" spans="2:2" x14ac:dyDescent="0.2">
      <c r="B7805" s="54"/>
    </row>
    <row r="7806" spans="2:2" x14ac:dyDescent="0.2">
      <c r="B7806" s="54"/>
    </row>
    <row r="7807" spans="2:2" x14ac:dyDescent="0.2">
      <c r="B7807" s="54"/>
    </row>
    <row r="7808" spans="2:2" x14ac:dyDescent="0.2">
      <c r="B7808" s="54"/>
    </row>
    <row r="7809" spans="2:2" x14ac:dyDescent="0.2">
      <c r="B7809" s="54"/>
    </row>
    <row r="7810" spans="2:2" x14ac:dyDescent="0.2">
      <c r="B7810" s="54"/>
    </row>
    <row r="7811" spans="2:2" x14ac:dyDescent="0.2">
      <c r="B7811" s="54"/>
    </row>
    <row r="7812" spans="2:2" x14ac:dyDescent="0.2">
      <c r="B7812" s="54"/>
    </row>
    <row r="7813" spans="2:2" x14ac:dyDescent="0.2">
      <c r="B7813" s="54"/>
    </row>
    <row r="7814" spans="2:2" x14ac:dyDescent="0.2">
      <c r="B7814" s="54"/>
    </row>
    <row r="7815" spans="2:2" x14ac:dyDescent="0.2">
      <c r="B7815" s="54"/>
    </row>
    <row r="7816" spans="2:2" x14ac:dyDescent="0.2">
      <c r="B7816" s="54"/>
    </row>
    <row r="7817" spans="2:2" x14ac:dyDescent="0.2">
      <c r="B7817" s="54"/>
    </row>
    <row r="7818" spans="2:2" x14ac:dyDescent="0.2">
      <c r="B7818" s="54"/>
    </row>
    <row r="7819" spans="2:2" x14ac:dyDescent="0.2">
      <c r="B7819" s="54"/>
    </row>
    <row r="7820" spans="2:2" x14ac:dyDescent="0.2">
      <c r="B7820" s="54"/>
    </row>
    <row r="7821" spans="2:2" x14ac:dyDescent="0.2">
      <c r="B7821" s="54"/>
    </row>
    <row r="7822" spans="2:2" x14ac:dyDescent="0.2">
      <c r="B7822" s="54"/>
    </row>
    <row r="7823" spans="2:2" x14ac:dyDescent="0.2">
      <c r="B7823" s="54"/>
    </row>
    <row r="7824" spans="2:2" x14ac:dyDescent="0.2">
      <c r="B7824" s="54"/>
    </row>
    <row r="7825" spans="2:2" x14ac:dyDescent="0.2">
      <c r="B7825" s="54"/>
    </row>
    <row r="7826" spans="2:2" x14ac:dyDescent="0.2">
      <c r="B7826" s="54"/>
    </row>
    <row r="7827" spans="2:2" x14ac:dyDescent="0.2">
      <c r="B7827" s="54"/>
    </row>
    <row r="7828" spans="2:2" x14ac:dyDescent="0.2">
      <c r="B7828" s="54"/>
    </row>
    <row r="7829" spans="2:2" x14ac:dyDescent="0.2">
      <c r="B7829" s="54"/>
    </row>
    <row r="7830" spans="2:2" x14ac:dyDescent="0.2">
      <c r="B7830" s="54"/>
    </row>
    <row r="7831" spans="2:2" x14ac:dyDescent="0.2">
      <c r="B7831" s="54"/>
    </row>
    <row r="7832" spans="2:2" x14ac:dyDescent="0.2">
      <c r="B7832" s="54"/>
    </row>
    <row r="7833" spans="2:2" x14ac:dyDescent="0.2">
      <c r="B7833" s="54"/>
    </row>
    <row r="7834" spans="2:2" x14ac:dyDescent="0.2">
      <c r="B7834" s="54"/>
    </row>
    <row r="7835" spans="2:2" x14ac:dyDescent="0.2">
      <c r="B7835" s="54"/>
    </row>
    <row r="7836" spans="2:2" x14ac:dyDescent="0.2">
      <c r="B7836" s="54"/>
    </row>
    <row r="7837" spans="2:2" x14ac:dyDescent="0.2">
      <c r="B7837" s="54"/>
    </row>
    <row r="7838" spans="2:2" x14ac:dyDescent="0.2">
      <c r="B7838" s="54"/>
    </row>
    <row r="7839" spans="2:2" x14ac:dyDescent="0.2">
      <c r="B7839" s="54"/>
    </row>
    <row r="7840" spans="2:2" x14ac:dyDescent="0.2">
      <c r="B7840" s="54"/>
    </row>
    <row r="7841" spans="2:2" x14ac:dyDescent="0.2">
      <c r="B7841" s="54"/>
    </row>
    <row r="7842" spans="2:2" x14ac:dyDescent="0.2">
      <c r="B7842" s="54"/>
    </row>
    <row r="7843" spans="2:2" x14ac:dyDescent="0.2">
      <c r="B7843" s="54"/>
    </row>
    <row r="7844" spans="2:2" x14ac:dyDescent="0.2">
      <c r="B7844" s="54"/>
    </row>
    <row r="7845" spans="2:2" x14ac:dyDescent="0.2">
      <c r="B7845" s="54"/>
    </row>
    <row r="7846" spans="2:2" x14ac:dyDescent="0.2">
      <c r="B7846" s="54"/>
    </row>
    <row r="7847" spans="2:2" x14ac:dyDescent="0.2">
      <c r="B7847" s="54"/>
    </row>
    <row r="7848" spans="2:2" x14ac:dyDescent="0.2">
      <c r="B7848" s="54"/>
    </row>
    <row r="7849" spans="2:2" x14ac:dyDescent="0.2">
      <c r="B7849" s="54"/>
    </row>
    <row r="7850" spans="2:2" x14ac:dyDescent="0.2">
      <c r="B7850" s="54"/>
    </row>
    <row r="7851" spans="2:2" x14ac:dyDescent="0.2">
      <c r="B7851" s="54"/>
    </row>
    <row r="7852" spans="2:2" x14ac:dyDescent="0.2">
      <c r="B7852" s="54"/>
    </row>
    <row r="7853" spans="2:2" x14ac:dyDescent="0.2">
      <c r="B7853" s="54"/>
    </row>
    <row r="7854" spans="2:2" x14ac:dyDescent="0.2">
      <c r="B7854" s="54"/>
    </row>
    <row r="7855" spans="2:2" x14ac:dyDescent="0.2">
      <c r="B7855" s="54"/>
    </row>
    <row r="7856" spans="2:2" x14ac:dyDescent="0.2">
      <c r="B7856" s="54"/>
    </row>
    <row r="7857" spans="2:2" x14ac:dyDescent="0.2">
      <c r="B7857" s="54"/>
    </row>
    <row r="7858" spans="2:2" x14ac:dyDescent="0.2">
      <c r="B7858" s="54"/>
    </row>
    <row r="7859" spans="2:2" x14ac:dyDescent="0.2">
      <c r="B7859" s="54"/>
    </row>
    <row r="7860" spans="2:2" x14ac:dyDescent="0.2">
      <c r="B7860" s="54"/>
    </row>
    <row r="7861" spans="2:2" x14ac:dyDescent="0.2">
      <c r="B7861" s="54"/>
    </row>
    <row r="7862" spans="2:2" x14ac:dyDescent="0.2">
      <c r="B7862" s="54"/>
    </row>
    <row r="7863" spans="2:2" x14ac:dyDescent="0.2">
      <c r="B7863" s="54"/>
    </row>
    <row r="7864" spans="2:2" x14ac:dyDescent="0.2">
      <c r="B7864" s="54"/>
    </row>
    <row r="7865" spans="2:2" x14ac:dyDescent="0.2">
      <c r="B7865" s="54"/>
    </row>
    <row r="7866" spans="2:2" x14ac:dyDescent="0.2">
      <c r="B7866" s="54"/>
    </row>
    <row r="7867" spans="2:2" x14ac:dyDescent="0.2">
      <c r="B7867" s="54"/>
    </row>
    <row r="7868" spans="2:2" x14ac:dyDescent="0.2">
      <c r="B7868" s="54"/>
    </row>
    <row r="7869" spans="2:2" x14ac:dyDescent="0.2">
      <c r="B7869" s="54"/>
    </row>
    <row r="7870" spans="2:2" x14ac:dyDescent="0.2">
      <c r="B7870" s="54"/>
    </row>
    <row r="7871" spans="2:2" x14ac:dyDescent="0.2">
      <c r="B7871" s="54"/>
    </row>
    <row r="7872" spans="2:2" x14ac:dyDescent="0.2">
      <c r="B7872" s="54"/>
    </row>
    <row r="7873" spans="2:2" x14ac:dyDescent="0.2">
      <c r="B7873" s="54"/>
    </row>
    <row r="7874" spans="2:2" x14ac:dyDescent="0.2">
      <c r="B7874" s="54"/>
    </row>
    <row r="7875" spans="2:2" x14ac:dyDescent="0.2">
      <c r="B7875" s="54"/>
    </row>
    <row r="7876" spans="2:2" x14ac:dyDescent="0.2">
      <c r="B7876" s="54"/>
    </row>
    <row r="7877" spans="2:2" x14ac:dyDescent="0.2">
      <c r="B7877" s="54"/>
    </row>
    <row r="7878" spans="2:2" x14ac:dyDescent="0.2">
      <c r="B7878" s="54"/>
    </row>
    <row r="7879" spans="2:2" x14ac:dyDescent="0.2">
      <c r="B7879" s="54"/>
    </row>
    <row r="7880" spans="2:2" x14ac:dyDescent="0.2">
      <c r="B7880" s="54"/>
    </row>
    <row r="7881" spans="2:2" x14ac:dyDescent="0.2">
      <c r="B7881" s="54"/>
    </row>
    <row r="7882" spans="2:2" x14ac:dyDescent="0.2">
      <c r="B7882" s="54"/>
    </row>
    <row r="7883" spans="2:2" x14ac:dyDescent="0.2">
      <c r="B7883" s="54"/>
    </row>
    <row r="7884" spans="2:2" x14ac:dyDescent="0.2">
      <c r="B7884" s="54"/>
    </row>
    <row r="7885" spans="2:2" x14ac:dyDescent="0.2">
      <c r="B7885" s="54"/>
    </row>
    <row r="7886" spans="2:2" x14ac:dyDescent="0.2">
      <c r="B7886" s="54"/>
    </row>
    <row r="7887" spans="2:2" x14ac:dyDescent="0.2">
      <c r="B7887" s="54"/>
    </row>
    <row r="7888" spans="2:2" x14ac:dyDescent="0.2">
      <c r="B7888" s="54"/>
    </row>
    <row r="7889" spans="2:2" x14ac:dyDescent="0.2">
      <c r="B7889" s="54"/>
    </row>
    <row r="7890" spans="2:2" x14ac:dyDescent="0.2">
      <c r="B7890" s="54"/>
    </row>
    <row r="7891" spans="2:2" x14ac:dyDescent="0.2">
      <c r="B7891" s="54"/>
    </row>
    <row r="7892" spans="2:2" x14ac:dyDescent="0.2">
      <c r="B7892" s="54"/>
    </row>
    <row r="7893" spans="2:2" x14ac:dyDescent="0.2">
      <c r="B7893" s="54"/>
    </row>
    <row r="7894" spans="2:2" x14ac:dyDescent="0.2">
      <c r="B7894" s="54"/>
    </row>
    <row r="7895" spans="2:2" x14ac:dyDescent="0.2">
      <c r="B7895" s="54"/>
    </row>
    <row r="7896" spans="2:2" x14ac:dyDescent="0.2">
      <c r="B7896" s="54"/>
    </row>
    <row r="7897" spans="2:2" x14ac:dyDescent="0.2">
      <c r="B7897" s="54"/>
    </row>
    <row r="7898" spans="2:2" x14ac:dyDescent="0.2">
      <c r="B7898" s="54"/>
    </row>
    <row r="7899" spans="2:2" x14ac:dyDescent="0.2">
      <c r="B7899" s="54"/>
    </row>
    <row r="7900" spans="2:2" x14ac:dyDescent="0.2">
      <c r="B7900" s="54"/>
    </row>
    <row r="7901" spans="2:2" x14ac:dyDescent="0.2">
      <c r="B7901" s="54"/>
    </row>
    <row r="7902" spans="2:2" x14ac:dyDescent="0.2">
      <c r="B7902" s="54"/>
    </row>
    <row r="7903" spans="2:2" x14ac:dyDescent="0.2">
      <c r="B7903" s="54"/>
    </row>
    <row r="7904" spans="2:2" x14ac:dyDescent="0.2">
      <c r="B7904" s="54"/>
    </row>
    <row r="7905" spans="2:2" x14ac:dyDescent="0.2">
      <c r="B7905" s="54"/>
    </row>
    <row r="7906" spans="2:2" x14ac:dyDescent="0.2">
      <c r="B7906" s="54"/>
    </row>
    <row r="7907" spans="2:2" x14ac:dyDescent="0.2">
      <c r="B7907" s="54"/>
    </row>
    <row r="7908" spans="2:2" x14ac:dyDescent="0.2">
      <c r="B7908" s="54"/>
    </row>
    <row r="7909" spans="2:2" x14ac:dyDescent="0.2">
      <c r="B7909" s="54"/>
    </row>
    <row r="7910" spans="2:2" x14ac:dyDescent="0.2">
      <c r="B7910" s="54"/>
    </row>
    <row r="7911" spans="2:2" x14ac:dyDescent="0.2">
      <c r="B7911" s="54"/>
    </row>
    <row r="7912" spans="2:2" x14ac:dyDescent="0.2">
      <c r="B7912" s="54"/>
    </row>
    <row r="7913" spans="2:2" x14ac:dyDescent="0.2">
      <c r="B7913" s="54"/>
    </row>
    <row r="7914" spans="2:2" x14ac:dyDescent="0.2">
      <c r="B7914" s="54"/>
    </row>
    <row r="7915" spans="2:2" x14ac:dyDescent="0.2">
      <c r="B7915" s="54"/>
    </row>
    <row r="7916" spans="2:2" x14ac:dyDescent="0.2">
      <c r="B7916" s="54"/>
    </row>
    <row r="7917" spans="2:2" x14ac:dyDescent="0.2">
      <c r="B7917" s="54"/>
    </row>
    <row r="7918" spans="2:2" x14ac:dyDescent="0.2">
      <c r="B7918" s="54"/>
    </row>
    <row r="7919" spans="2:2" x14ac:dyDescent="0.2">
      <c r="B7919" s="54"/>
    </row>
    <row r="7920" spans="2:2" x14ac:dyDescent="0.2">
      <c r="B7920" s="54"/>
    </row>
    <row r="7921" spans="2:2" x14ac:dyDescent="0.2">
      <c r="B7921" s="54"/>
    </row>
    <row r="7922" spans="2:2" x14ac:dyDescent="0.2">
      <c r="B7922" s="54"/>
    </row>
    <row r="7923" spans="2:2" x14ac:dyDescent="0.2">
      <c r="B7923" s="54"/>
    </row>
    <row r="7924" spans="2:2" x14ac:dyDescent="0.2">
      <c r="B7924" s="54"/>
    </row>
    <row r="7925" spans="2:2" x14ac:dyDescent="0.2">
      <c r="B7925" s="54"/>
    </row>
    <row r="7926" spans="2:2" x14ac:dyDescent="0.2">
      <c r="B7926" s="54"/>
    </row>
    <row r="7927" spans="2:2" x14ac:dyDescent="0.2">
      <c r="B7927" s="54"/>
    </row>
    <row r="7928" spans="2:2" x14ac:dyDescent="0.2">
      <c r="B7928" s="54"/>
    </row>
    <row r="7929" spans="2:2" x14ac:dyDescent="0.2">
      <c r="B7929" s="54"/>
    </row>
    <row r="7930" spans="2:2" x14ac:dyDescent="0.2">
      <c r="B7930" s="54"/>
    </row>
    <row r="7931" spans="2:2" x14ac:dyDescent="0.2">
      <c r="B7931" s="54"/>
    </row>
    <row r="7932" spans="2:2" x14ac:dyDescent="0.2">
      <c r="B7932" s="54"/>
    </row>
    <row r="7933" spans="2:2" x14ac:dyDescent="0.2">
      <c r="B7933" s="54"/>
    </row>
    <row r="7934" spans="2:2" x14ac:dyDescent="0.2">
      <c r="B7934" s="54"/>
    </row>
    <row r="7935" spans="2:2" x14ac:dyDescent="0.2">
      <c r="B7935" s="54"/>
    </row>
    <row r="7936" spans="2:2" x14ac:dyDescent="0.2">
      <c r="B7936" s="54"/>
    </row>
    <row r="7937" spans="2:2" x14ac:dyDescent="0.2">
      <c r="B7937" s="54"/>
    </row>
    <row r="7938" spans="2:2" x14ac:dyDescent="0.2">
      <c r="B7938" s="54"/>
    </row>
    <row r="7939" spans="2:2" x14ac:dyDescent="0.2">
      <c r="B7939" s="54"/>
    </row>
    <row r="7940" spans="2:2" x14ac:dyDescent="0.2">
      <c r="B7940" s="54"/>
    </row>
    <row r="7941" spans="2:2" x14ac:dyDescent="0.2">
      <c r="B7941" s="54"/>
    </row>
    <row r="7942" spans="2:2" x14ac:dyDescent="0.2">
      <c r="B7942" s="54"/>
    </row>
    <row r="7943" spans="2:2" x14ac:dyDescent="0.2">
      <c r="B7943" s="54"/>
    </row>
    <row r="7944" spans="2:2" x14ac:dyDescent="0.2">
      <c r="B7944" s="54"/>
    </row>
    <row r="7945" spans="2:2" x14ac:dyDescent="0.2">
      <c r="B7945" s="54"/>
    </row>
    <row r="7946" spans="2:2" x14ac:dyDescent="0.2">
      <c r="B7946" s="54"/>
    </row>
    <row r="7947" spans="2:2" x14ac:dyDescent="0.2">
      <c r="B7947" s="54"/>
    </row>
    <row r="7948" spans="2:2" x14ac:dyDescent="0.2">
      <c r="B7948" s="54"/>
    </row>
    <row r="7949" spans="2:2" x14ac:dyDescent="0.2">
      <c r="B7949" s="54"/>
    </row>
    <row r="7950" spans="2:2" x14ac:dyDescent="0.2">
      <c r="B7950" s="54"/>
    </row>
    <row r="7951" spans="2:2" x14ac:dyDescent="0.2">
      <c r="B7951" s="54"/>
    </row>
    <row r="7952" spans="2:2" x14ac:dyDescent="0.2">
      <c r="B7952" s="54"/>
    </row>
    <row r="7953" spans="2:2" x14ac:dyDescent="0.2">
      <c r="B7953" s="54"/>
    </row>
    <row r="7954" spans="2:2" x14ac:dyDescent="0.2">
      <c r="B7954" s="54"/>
    </row>
    <row r="7955" spans="2:2" x14ac:dyDescent="0.2">
      <c r="B7955" s="54"/>
    </row>
    <row r="7956" spans="2:2" x14ac:dyDescent="0.2">
      <c r="B7956" s="54"/>
    </row>
    <row r="7957" spans="2:2" x14ac:dyDescent="0.2">
      <c r="B7957" s="54"/>
    </row>
    <row r="7958" spans="2:2" x14ac:dyDescent="0.2">
      <c r="B7958" s="54"/>
    </row>
    <row r="7959" spans="2:2" x14ac:dyDescent="0.2">
      <c r="B7959" s="54"/>
    </row>
    <row r="7960" spans="2:2" x14ac:dyDescent="0.2">
      <c r="B7960" s="54"/>
    </row>
    <row r="7961" spans="2:2" x14ac:dyDescent="0.2">
      <c r="B7961" s="54"/>
    </row>
    <row r="7962" spans="2:2" x14ac:dyDescent="0.2">
      <c r="B7962" s="54"/>
    </row>
    <row r="7963" spans="2:2" x14ac:dyDescent="0.2">
      <c r="B7963" s="54"/>
    </row>
    <row r="7964" spans="2:2" x14ac:dyDescent="0.2">
      <c r="B7964" s="54"/>
    </row>
    <row r="7965" spans="2:2" x14ac:dyDescent="0.2">
      <c r="B7965" s="54"/>
    </row>
    <row r="7966" spans="2:2" x14ac:dyDescent="0.2">
      <c r="B7966" s="54"/>
    </row>
    <row r="7967" spans="2:2" x14ac:dyDescent="0.2">
      <c r="B7967" s="54"/>
    </row>
    <row r="7968" spans="2:2" x14ac:dyDescent="0.2">
      <c r="B7968" s="54"/>
    </row>
    <row r="7969" spans="2:2" x14ac:dyDescent="0.2">
      <c r="B7969" s="54"/>
    </row>
    <row r="7970" spans="2:2" x14ac:dyDescent="0.2">
      <c r="B7970" s="54"/>
    </row>
    <row r="7971" spans="2:2" x14ac:dyDescent="0.2">
      <c r="B7971" s="54"/>
    </row>
    <row r="7972" spans="2:2" x14ac:dyDescent="0.2">
      <c r="B7972" s="54"/>
    </row>
    <row r="7973" spans="2:2" x14ac:dyDescent="0.2">
      <c r="B7973" s="54"/>
    </row>
    <row r="7974" spans="2:2" x14ac:dyDescent="0.2">
      <c r="B7974" s="54"/>
    </row>
    <row r="7975" spans="2:2" x14ac:dyDescent="0.2">
      <c r="B7975" s="54"/>
    </row>
    <row r="7976" spans="2:2" x14ac:dyDescent="0.2">
      <c r="B7976" s="54"/>
    </row>
    <row r="7977" spans="2:2" x14ac:dyDescent="0.2">
      <c r="B7977" s="54"/>
    </row>
    <row r="7978" spans="2:2" x14ac:dyDescent="0.2">
      <c r="B7978" s="54"/>
    </row>
    <row r="7979" spans="2:2" x14ac:dyDescent="0.2">
      <c r="B7979" s="54"/>
    </row>
    <row r="7980" spans="2:2" x14ac:dyDescent="0.2">
      <c r="B7980" s="54"/>
    </row>
    <row r="7981" spans="2:2" x14ac:dyDescent="0.2">
      <c r="B7981" s="54"/>
    </row>
    <row r="7982" spans="2:2" x14ac:dyDescent="0.2">
      <c r="B7982" s="54"/>
    </row>
    <row r="7983" spans="2:2" x14ac:dyDescent="0.2">
      <c r="B7983" s="54"/>
    </row>
    <row r="7984" spans="2:2" x14ac:dyDescent="0.2">
      <c r="B7984" s="54"/>
    </row>
    <row r="7985" spans="2:2" x14ac:dyDescent="0.2">
      <c r="B7985" s="54"/>
    </row>
    <row r="7986" spans="2:2" x14ac:dyDescent="0.2">
      <c r="B7986" s="54"/>
    </row>
    <row r="7987" spans="2:2" x14ac:dyDescent="0.2">
      <c r="B7987" s="54"/>
    </row>
    <row r="7988" spans="2:2" x14ac:dyDescent="0.2">
      <c r="B7988" s="54"/>
    </row>
    <row r="7989" spans="2:2" x14ac:dyDescent="0.2">
      <c r="B7989" s="54"/>
    </row>
    <row r="7990" spans="2:2" x14ac:dyDescent="0.2">
      <c r="B7990" s="54"/>
    </row>
    <row r="7991" spans="2:2" x14ac:dyDescent="0.2">
      <c r="B7991" s="54"/>
    </row>
    <row r="7992" spans="2:2" x14ac:dyDescent="0.2">
      <c r="B7992" s="54"/>
    </row>
    <row r="7993" spans="2:2" x14ac:dyDescent="0.2">
      <c r="B7993" s="54"/>
    </row>
    <row r="7994" spans="2:2" x14ac:dyDescent="0.2">
      <c r="B7994" s="54"/>
    </row>
    <row r="7995" spans="2:2" x14ac:dyDescent="0.2">
      <c r="B7995" s="54"/>
    </row>
    <row r="7996" spans="2:2" x14ac:dyDescent="0.2">
      <c r="B7996" s="54"/>
    </row>
    <row r="7997" spans="2:2" x14ac:dyDescent="0.2">
      <c r="B7997" s="54"/>
    </row>
    <row r="7998" spans="2:2" x14ac:dyDescent="0.2">
      <c r="B7998" s="54"/>
    </row>
    <row r="7999" spans="2:2" x14ac:dyDescent="0.2">
      <c r="B7999" s="54"/>
    </row>
    <row r="8000" spans="2:2" x14ac:dyDescent="0.2">
      <c r="B8000" s="54"/>
    </row>
    <row r="8001" spans="2:2" x14ac:dyDescent="0.2">
      <c r="B8001" s="54"/>
    </row>
    <row r="8002" spans="2:2" x14ac:dyDescent="0.2">
      <c r="B8002" s="54"/>
    </row>
    <row r="8003" spans="2:2" x14ac:dyDescent="0.2">
      <c r="B8003" s="54"/>
    </row>
    <row r="8004" spans="2:2" x14ac:dyDescent="0.2">
      <c r="B8004" s="54"/>
    </row>
    <row r="8005" spans="2:2" x14ac:dyDescent="0.2">
      <c r="B8005" s="54"/>
    </row>
    <row r="8006" spans="2:2" x14ac:dyDescent="0.2">
      <c r="B8006" s="54"/>
    </row>
    <row r="8007" spans="2:2" x14ac:dyDescent="0.2">
      <c r="B8007" s="54"/>
    </row>
    <row r="8008" spans="2:2" x14ac:dyDescent="0.2">
      <c r="B8008" s="54"/>
    </row>
    <row r="8009" spans="2:2" x14ac:dyDescent="0.2">
      <c r="B8009" s="54"/>
    </row>
    <row r="8010" spans="2:2" x14ac:dyDescent="0.2">
      <c r="B8010" s="54"/>
    </row>
    <row r="8011" spans="2:2" x14ac:dyDescent="0.2">
      <c r="B8011" s="54"/>
    </row>
    <row r="8012" spans="2:2" x14ac:dyDescent="0.2">
      <c r="B8012" s="54"/>
    </row>
    <row r="8013" spans="2:2" x14ac:dyDescent="0.2">
      <c r="B8013" s="54"/>
    </row>
    <row r="8014" spans="2:2" x14ac:dyDescent="0.2">
      <c r="B8014" s="54"/>
    </row>
    <row r="8015" spans="2:2" x14ac:dyDescent="0.2">
      <c r="B8015" s="54"/>
    </row>
    <row r="8016" spans="2:2" x14ac:dyDescent="0.2">
      <c r="B8016" s="54"/>
    </row>
    <row r="8017" spans="2:2" x14ac:dyDescent="0.2">
      <c r="B8017" s="54"/>
    </row>
    <row r="8018" spans="2:2" x14ac:dyDescent="0.2">
      <c r="B8018" s="54"/>
    </row>
    <row r="8019" spans="2:2" x14ac:dyDescent="0.2">
      <c r="B8019" s="54"/>
    </row>
    <row r="8020" spans="2:2" x14ac:dyDescent="0.2">
      <c r="B8020" s="54"/>
    </row>
    <row r="8021" spans="2:2" x14ac:dyDescent="0.2">
      <c r="B8021" s="54"/>
    </row>
    <row r="8022" spans="2:2" x14ac:dyDescent="0.2">
      <c r="B8022" s="54"/>
    </row>
    <row r="8023" spans="2:2" x14ac:dyDescent="0.2">
      <c r="B8023" s="54"/>
    </row>
    <row r="8024" spans="2:2" x14ac:dyDescent="0.2">
      <c r="B8024" s="54"/>
    </row>
    <row r="8025" spans="2:2" x14ac:dyDescent="0.2">
      <c r="B8025" s="54"/>
    </row>
    <row r="8026" spans="2:2" x14ac:dyDescent="0.2">
      <c r="B8026" s="54"/>
    </row>
    <row r="8027" spans="2:2" x14ac:dyDescent="0.2">
      <c r="B8027" s="54"/>
    </row>
    <row r="8028" spans="2:2" x14ac:dyDescent="0.2">
      <c r="B8028" s="54"/>
    </row>
    <row r="8029" spans="2:2" x14ac:dyDescent="0.2">
      <c r="B8029" s="54"/>
    </row>
    <row r="8030" spans="2:2" x14ac:dyDescent="0.2">
      <c r="B8030" s="54"/>
    </row>
    <row r="8031" spans="2:2" x14ac:dyDescent="0.2">
      <c r="B8031" s="54"/>
    </row>
    <row r="8032" spans="2:2" x14ac:dyDescent="0.2">
      <c r="B8032" s="54"/>
    </row>
    <row r="8033" spans="2:2" x14ac:dyDescent="0.2">
      <c r="B8033" s="54"/>
    </row>
    <row r="8034" spans="2:2" x14ac:dyDescent="0.2">
      <c r="B8034" s="54"/>
    </row>
    <row r="8035" spans="2:2" x14ac:dyDescent="0.2">
      <c r="B8035" s="54"/>
    </row>
    <row r="8036" spans="2:2" x14ac:dyDescent="0.2">
      <c r="B8036" s="54"/>
    </row>
    <row r="8037" spans="2:2" x14ac:dyDescent="0.2">
      <c r="B8037" s="54"/>
    </row>
    <row r="8038" spans="2:2" x14ac:dyDescent="0.2">
      <c r="B8038" s="54"/>
    </row>
    <row r="8039" spans="2:2" x14ac:dyDescent="0.2">
      <c r="B8039" s="54"/>
    </row>
    <row r="8040" spans="2:2" x14ac:dyDescent="0.2">
      <c r="B8040" s="54"/>
    </row>
    <row r="8041" spans="2:2" x14ac:dyDescent="0.2">
      <c r="B8041" s="54"/>
    </row>
    <row r="8042" spans="2:2" x14ac:dyDescent="0.2">
      <c r="B8042" s="54"/>
    </row>
    <row r="8043" spans="2:2" x14ac:dyDescent="0.2">
      <c r="B8043" s="54"/>
    </row>
    <row r="8044" spans="2:2" x14ac:dyDescent="0.2">
      <c r="B8044" s="54"/>
    </row>
    <row r="8045" spans="2:2" x14ac:dyDescent="0.2">
      <c r="B8045" s="54"/>
    </row>
    <row r="8046" spans="2:2" x14ac:dyDescent="0.2">
      <c r="B8046" s="54"/>
    </row>
    <row r="8047" spans="2:2" x14ac:dyDescent="0.2">
      <c r="B8047" s="54"/>
    </row>
    <row r="8048" spans="2:2" x14ac:dyDescent="0.2">
      <c r="B8048" s="54"/>
    </row>
    <row r="8049" spans="2:2" x14ac:dyDescent="0.2">
      <c r="B8049" s="54"/>
    </row>
    <row r="8050" spans="2:2" x14ac:dyDescent="0.2">
      <c r="B8050" s="54"/>
    </row>
    <row r="8051" spans="2:2" x14ac:dyDescent="0.2">
      <c r="B8051" s="54"/>
    </row>
    <row r="8052" spans="2:2" x14ac:dyDescent="0.2">
      <c r="B8052" s="54"/>
    </row>
    <row r="8053" spans="2:2" x14ac:dyDescent="0.2">
      <c r="B8053" s="54"/>
    </row>
    <row r="8054" spans="2:2" x14ac:dyDescent="0.2">
      <c r="B8054" s="54"/>
    </row>
    <row r="8055" spans="2:2" x14ac:dyDescent="0.2">
      <c r="B8055" s="54"/>
    </row>
    <row r="8056" spans="2:2" x14ac:dyDescent="0.2">
      <c r="B8056" s="54"/>
    </row>
    <row r="8057" spans="2:2" x14ac:dyDescent="0.2">
      <c r="B8057" s="54"/>
    </row>
    <row r="8058" spans="2:2" x14ac:dyDescent="0.2">
      <c r="B8058" s="54"/>
    </row>
    <row r="8059" spans="2:2" x14ac:dyDescent="0.2">
      <c r="B8059" s="54"/>
    </row>
    <row r="8060" spans="2:2" x14ac:dyDescent="0.2">
      <c r="B8060" s="54"/>
    </row>
    <row r="8061" spans="2:2" x14ac:dyDescent="0.2">
      <c r="B8061" s="54"/>
    </row>
    <row r="8062" spans="2:2" x14ac:dyDescent="0.2">
      <c r="B8062" s="54"/>
    </row>
    <row r="8063" spans="2:2" x14ac:dyDescent="0.2">
      <c r="B8063" s="54"/>
    </row>
    <row r="8064" spans="2:2" x14ac:dyDescent="0.2">
      <c r="B8064" s="54"/>
    </row>
    <row r="8065" spans="2:2" x14ac:dyDescent="0.2">
      <c r="B8065" s="54"/>
    </row>
    <row r="8066" spans="2:2" x14ac:dyDescent="0.2">
      <c r="B8066" s="54"/>
    </row>
    <row r="8067" spans="2:2" x14ac:dyDescent="0.2">
      <c r="B8067" s="54"/>
    </row>
    <row r="8068" spans="2:2" x14ac:dyDescent="0.2">
      <c r="B8068" s="54"/>
    </row>
    <row r="8069" spans="2:2" x14ac:dyDescent="0.2">
      <c r="B8069" s="54"/>
    </row>
    <row r="8070" spans="2:2" x14ac:dyDescent="0.2">
      <c r="B8070" s="54"/>
    </row>
    <row r="8071" spans="2:2" x14ac:dyDescent="0.2">
      <c r="B8071" s="54"/>
    </row>
    <row r="8072" spans="2:2" x14ac:dyDescent="0.2">
      <c r="B8072" s="54"/>
    </row>
    <row r="8073" spans="2:2" x14ac:dyDescent="0.2">
      <c r="B8073" s="54"/>
    </row>
    <row r="8074" spans="2:2" x14ac:dyDescent="0.2">
      <c r="B8074" s="54"/>
    </row>
    <row r="8075" spans="2:2" x14ac:dyDescent="0.2">
      <c r="B8075" s="54"/>
    </row>
    <row r="8076" spans="2:2" x14ac:dyDescent="0.2">
      <c r="B8076" s="54"/>
    </row>
    <row r="8077" spans="2:2" x14ac:dyDescent="0.2">
      <c r="B8077" s="54"/>
    </row>
    <row r="8078" spans="2:2" x14ac:dyDescent="0.2">
      <c r="B8078" s="54"/>
    </row>
    <row r="8079" spans="2:2" x14ac:dyDescent="0.2">
      <c r="B8079" s="54"/>
    </row>
    <row r="8080" spans="2:2" x14ac:dyDescent="0.2">
      <c r="B8080" s="54"/>
    </row>
    <row r="8081" spans="2:2" x14ac:dyDescent="0.2">
      <c r="B8081" s="54"/>
    </row>
    <row r="8082" spans="2:2" x14ac:dyDescent="0.2">
      <c r="B8082" s="54"/>
    </row>
    <row r="8083" spans="2:2" x14ac:dyDescent="0.2">
      <c r="B8083" s="54"/>
    </row>
    <row r="8084" spans="2:2" x14ac:dyDescent="0.2">
      <c r="B8084" s="54"/>
    </row>
    <row r="8085" spans="2:2" x14ac:dyDescent="0.2">
      <c r="B8085" s="54"/>
    </row>
    <row r="8086" spans="2:2" x14ac:dyDescent="0.2">
      <c r="B8086" s="54"/>
    </row>
    <row r="8087" spans="2:2" x14ac:dyDescent="0.2">
      <c r="B8087" s="54"/>
    </row>
    <row r="8088" spans="2:2" x14ac:dyDescent="0.2">
      <c r="B8088" s="54"/>
    </row>
    <row r="8089" spans="2:2" x14ac:dyDescent="0.2">
      <c r="B8089" s="54"/>
    </row>
    <row r="8090" spans="2:2" x14ac:dyDescent="0.2">
      <c r="B8090" s="54"/>
    </row>
    <row r="8091" spans="2:2" x14ac:dyDescent="0.2">
      <c r="B8091" s="54"/>
    </row>
    <row r="8092" spans="2:2" x14ac:dyDescent="0.2">
      <c r="B8092" s="54"/>
    </row>
    <row r="8093" spans="2:2" x14ac:dyDescent="0.2">
      <c r="B8093" s="54"/>
    </row>
    <row r="8094" spans="2:2" x14ac:dyDescent="0.2">
      <c r="B8094" s="54"/>
    </row>
    <row r="8095" spans="2:2" x14ac:dyDescent="0.2">
      <c r="B8095" s="54"/>
    </row>
    <row r="8096" spans="2:2" x14ac:dyDescent="0.2">
      <c r="B8096" s="54"/>
    </row>
    <row r="8097" spans="2:2" x14ac:dyDescent="0.2">
      <c r="B8097" s="54"/>
    </row>
    <row r="8098" spans="2:2" x14ac:dyDescent="0.2">
      <c r="B8098" s="54"/>
    </row>
    <row r="8099" spans="2:2" x14ac:dyDescent="0.2">
      <c r="B8099" s="54"/>
    </row>
    <row r="8100" spans="2:2" x14ac:dyDescent="0.2">
      <c r="B8100" s="54"/>
    </row>
    <row r="8101" spans="2:2" x14ac:dyDescent="0.2">
      <c r="B8101" s="54"/>
    </row>
    <row r="8102" spans="2:2" x14ac:dyDescent="0.2">
      <c r="B8102" s="54"/>
    </row>
    <row r="8103" spans="2:2" x14ac:dyDescent="0.2">
      <c r="B8103" s="54"/>
    </row>
    <row r="8104" spans="2:2" x14ac:dyDescent="0.2">
      <c r="B8104" s="54"/>
    </row>
    <row r="8105" spans="2:2" x14ac:dyDescent="0.2">
      <c r="B8105" s="54"/>
    </row>
    <row r="8106" spans="2:2" x14ac:dyDescent="0.2">
      <c r="B8106" s="54"/>
    </row>
    <row r="8107" spans="2:2" x14ac:dyDescent="0.2">
      <c r="B8107" s="54"/>
    </row>
    <row r="8108" spans="2:2" x14ac:dyDescent="0.2">
      <c r="B8108" s="54"/>
    </row>
    <row r="8109" spans="2:2" x14ac:dyDescent="0.2">
      <c r="B8109" s="54"/>
    </row>
    <row r="8110" spans="2:2" x14ac:dyDescent="0.2">
      <c r="B8110" s="54"/>
    </row>
    <row r="8111" spans="2:2" x14ac:dyDescent="0.2">
      <c r="B8111" s="54"/>
    </row>
    <row r="8112" spans="2:2" x14ac:dyDescent="0.2">
      <c r="B8112" s="54"/>
    </row>
    <row r="8113" spans="2:2" x14ac:dyDescent="0.2">
      <c r="B8113" s="54"/>
    </row>
    <row r="8114" spans="2:2" x14ac:dyDescent="0.2">
      <c r="B8114" s="54"/>
    </row>
    <row r="8115" spans="2:2" x14ac:dyDescent="0.2">
      <c r="B8115" s="54"/>
    </row>
    <row r="8116" spans="2:2" x14ac:dyDescent="0.2">
      <c r="B8116" s="54"/>
    </row>
    <row r="8117" spans="2:2" x14ac:dyDescent="0.2">
      <c r="B8117" s="54"/>
    </row>
    <row r="8118" spans="2:2" x14ac:dyDescent="0.2">
      <c r="B8118" s="54"/>
    </row>
    <row r="8119" spans="2:2" x14ac:dyDescent="0.2">
      <c r="B8119" s="54"/>
    </row>
    <row r="8120" spans="2:2" x14ac:dyDescent="0.2">
      <c r="B8120" s="54"/>
    </row>
    <row r="8121" spans="2:2" x14ac:dyDescent="0.2">
      <c r="B8121" s="54"/>
    </row>
    <row r="8122" spans="2:2" x14ac:dyDescent="0.2">
      <c r="B8122" s="54"/>
    </row>
    <row r="8123" spans="2:2" x14ac:dyDescent="0.2">
      <c r="B8123" s="54"/>
    </row>
    <row r="8124" spans="2:2" x14ac:dyDescent="0.2">
      <c r="B8124" s="54"/>
    </row>
    <row r="8125" spans="2:2" x14ac:dyDescent="0.2">
      <c r="B8125" s="54"/>
    </row>
    <row r="8126" spans="2:2" x14ac:dyDescent="0.2">
      <c r="B8126" s="54"/>
    </row>
    <row r="8127" spans="2:2" x14ac:dyDescent="0.2">
      <c r="B8127" s="54"/>
    </row>
    <row r="8128" spans="2:2" x14ac:dyDescent="0.2">
      <c r="B8128" s="54"/>
    </row>
    <row r="8129" spans="2:2" x14ac:dyDescent="0.2">
      <c r="B8129" s="54"/>
    </row>
    <row r="8130" spans="2:2" x14ac:dyDescent="0.2">
      <c r="B8130" s="54"/>
    </row>
    <row r="8131" spans="2:2" x14ac:dyDescent="0.2">
      <c r="B8131" s="54"/>
    </row>
    <row r="8132" spans="2:2" x14ac:dyDescent="0.2">
      <c r="B8132" s="54"/>
    </row>
    <row r="8133" spans="2:2" x14ac:dyDescent="0.2">
      <c r="B8133" s="54"/>
    </row>
    <row r="8134" spans="2:2" x14ac:dyDescent="0.2">
      <c r="B8134" s="54"/>
    </row>
    <row r="8135" spans="2:2" x14ac:dyDescent="0.2">
      <c r="B8135" s="54"/>
    </row>
    <row r="8136" spans="2:2" x14ac:dyDescent="0.2">
      <c r="B8136" s="54"/>
    </row>
    <row r="8137" spans="2:2" x14ac:dyDescent="0.2">
      <c r="B8137" s="54"/>
    </row>
    <row r="8138" spans="2:2" x14ac:dyDescent="0.2">
      <c r="B8138" s="54"/>
    </row>
    <row r="8139" spans="2:2" x14ac:dyDescent="0.2">
      <c r="B8139" s="54"/>
    </row>
    <row r="8140" spans="2:2" x14ac:dyDescent="0.2">
      <c r="B8140" s="54"/>
    </row>
    <row r="8141" spans="2:2" x14ac:dyDescent="0.2">
      <c r="B8141" s="54"/>
    </row>
    <row r="8142" spans="2:2" x14ac:dyDescent="0.2">
      <c r="B8142" s="54"/>
    </row>
    <row r="8143" spans="2:2" x14ac:dyDescent="0.2">
      <c r="B8143" s="54"/>
    </row>
    <row r="8144" spans="2:2" x14ac:dyDescent="0.2">
      <c r="B8144" s="54"/>
    </row>
    <row r="8145" spans="2:2" x14ac:dyDescent="0.2">
      <c r="B8145" s="54"/>
    </row>
    <row r="8146" spans="2:2" x14ac:dyDescent="0.2">
      <c r="B8146" s="54"/>
    </row>
    <row r="8147" spans="2:2" x14ac:dyDescent="0.2">
      <c r="B8147" s="54"/>
    </row>
    <row r="8148" spans="2:2" x14ac:dyDescent="0.2">
      <c r="B8148" s="54"/>
    </row>
    <row r="8149" spans="2:2" x14ac:dyDescent="0.2">
      <c r="B8149" s="54"/>
    </row>
    <row r="8150" spans="2:2" x14ac:dyDescent="0.2">
      <c r="B8150" s="54"/>
    </row>
    <row r="8151" spans="2:2" x14ac:dyDescent="0.2">
      <c r="B8151" s="54"/>
    </row>
    <row r="8152" spans="2:2" x14ac:dyDescent="0.2">
      <c r="B8152" s="54"/>
    </row>
    <row r="8153" spans="2:2" x14ac:dyDescent="0.2">
      <c r="B8153" s="54"/>
    </row>
    <row r="8154" spans="2:2" x14ac:dyDescent="0.2">
      <c r="B8154" s="54"/>
    </row>
    <row r="8155" spans="2:2" x14ac:dyDescent="0.2">
      <c r="B8155" s="54"/>
    </row>
    <row r="8156" spans="2:2" x14ac:dyDescent="0.2">
      <c r="B8156" s="54"/>
    </row>
    <row r="8157" spans="2:2" x14ac:dyDescent="0.2">
      <c r="B8157" s="54"/>
    </row>
    <row r="8158" spans="2:2" x14ac:dyDescent="0.2">
      <c r="B8158" s="54"/>
    </row>
    <row r="8159" spans="2:2" x14ac:dyDescent="0.2">
      <c r="B8159" s="54"/>
    </row>
    <row r="8160" spans="2:2" x14ac:dyDescent="0.2">
      <c r="B8160" s="54"/>
    </row>
    <row r="8161" spans="2:2" x14ac:dyDescent="0.2">
      <c r="B8161" s="54"/>
    </row>
    <row r="8162" spans="2:2" x14ac:dyDescent="0.2">
      <c r="B8162" s="54"/>
    </row>
    <row r="8163" spans="2:2" x14ac:dyDescent="0.2">
      <c r="B8163" s="54"/>
    </row>
    <row r="8164" spans="2:2" x14ac:dyDescent="0.2">
      <c r="B8164" s="54"/>
    </row>
    <row r="8165" spans="2:2" x14ac:dyDescent="0.2">
      <c r="B8165" s="54"/>
    </row>
    <row r="8166" spans="2:2" x14ac:dyDescent="0.2">
      <c r="B8166" s="54"/>
    </row>
    <row r="8167" spans="2:2" x14ac:dyDescent="0.2">
      <c r="B8167" s="54"/>
    </row>
    <row r="8168" spans="2:2" x14ac:dyDescent="0.2">
      <c r="B8168" s="54"/>
    </row>
    <row r="8169" spans="2:2" x14ac:dyDescent="0.2">
      <c r="B8169" s="54"/>
    </row>
    <row r="8170" spans="2:2" x14ac:dyDescent="0.2">
      <c r="B8170" s="54"/>
    </row>
    <row r="8171" spans="2:2" x14ac:dyDescent="0.2">
      <c r="B8171" s="54"/>
    </row>
    <row r="8172" spans="2:2" x14ac:dyDescent="0.2">
      <c r="B8172" s="54"/>
    </row>
    <row r="8173" spans="2:2" x14ac:dyDescent="0.2">
      <c r="B8173" s="54"/>
    </row>
    <row r="8174" spans="2:2" x14ac:dyDescent="0.2">
      <c r="B8174" s="54"/>
    </row>
    <row r="8175" spans="2:2" x14ac:dyDescent="0.2">
      <c r="B8175" s="54"/>
    </row>
    <row r="8176" spans="2:2" x14ac:dyDescent="0.2">
      <c r="B8176" s="54"/>
    </row>
    <row r="8177" spans="2:2" x14ac:dyDescent="0.2">
      <c r="B8177" s="54"/>
    </row>
    <row r="8178" spans="2:2" x14ac:dyDescent="0.2">
      <c r="B8178" s="54"/>
    </row>
    <row r="8179" spans="2:2" x14ac:dyDescent="0.2">
      <c r="B8179" s="54"/>
    </row>
    <row r="8180" spans="2:2" x14ac:dyDescent="0.2">
      <c r="B8180" s="54"/>
    </row>
    <row r="8181" spans="2:2" x14ac:dyDescent="0.2">
      <c r="B8181" s="54"/>
    </row>
    <row r="8182" spans="2:2" x14ac:dyDescent="0.2">
      <c r="B8182" s="54"/>
    </row>
    <row r="8183" spans="2:2" x14ac:dyDescent="0.2">
      <c r="B8183" s="54"/>
    </row>
    <row r="8184" spans="2:2" x14ac:dyDescent="0.2">
      <c r="B8184" s="54"/>
    </row>
    <row r="8185" spans="2:2" x14ac:dyDescent="0.2">
      <c r="B8185" s="54"/>
    </row>
    <row r="8186" spans="2:2" x14ac:dyDescent="0.2">
      <c r="B8186" s="54"/>
    </row>
    <row r="8187" spans="2:2" x14ac:dyDescent="0.2">
      <c r="B8187" s="54"/>
    </row>
    <row r="8188" spans="2:2" x14ac:dyDescent="0.2">
      <c r="B8188" s="54"/>
    </row>
    <row r="8189" spans="2:2" x14ac:dyDescent="0.2">
      <c r="B8189" s="54"/>
    </row>
    <row r="8190" spans="2:2" x14ac:dyDescent="0.2">
      <c r="B8190" s="54"/>
    </row>
    <row r="8191" spans="2:2" x14ac:dyDescent="0.2">
      <c r="B8191" s="54"/>
    </row>
    <row r="8192" spans="2:2" x14ac:dyDescent="0.2">
      <c r="B8192" s="54"/>
    </row>
    <row r="8193" spans="2:2" x14ac:dyDescent="0.2">
      <c r="B8193" s="54"/>
    </row>
    <row r="8194" spans="2:2" x14ac:dyDescent="0.2">
      <c r="B8194" s="54"/>
    </row>
    <row r="8195" spans="2:2" x14ac:dyDescent="0.2">
      <c r="B8195" s="54"/>
    </row>
    <row r="8196" spans="2:2" x14ac:dyDescent="0.2">
      <c r="B8196" s="54"/>
    </row>
    <row r="8197" spans="2:2" x14ac:dyDescent="0.2">
      <c r="B8197" s="54"/>
    </row>
    <row r="8198" spans="2:2" x14ac:dyDescent="0.2">
      <c r="B8198" s="54"/>
    </row>
    <row r="8199" spans="2:2" x14ac:dyDescent="0.2">
      <c r="B8199" s="54"/>
    </row>
    <row r="8200" spans="2:2" x14ac:dyDescent="0.2">
      <c r="B8200" s="54"/>
    </row>
    <row r="8201" spans="2:2" x14ac:dyDescent="0.2">
      <c r="B8201" s="54"/>
    </row>
    <row r="8202" spans="2:2" x14ac:dyDescent="0.2">
      <c r="B8202" s="54"/>
    </row>
    <row r="8203" spans="2:2" x14ac:dyDescent="0.2">
      <c r="B8203" s="54"/>
    </row>
    <row r="8204" spans="2:2" x14ac:dyDescent="0.2">
      <c r="B8204" s="54"/>
    </row>
    <row r="8205" spans="2:2" x14ac:dyDescent="0.2">
      <c r="B8205" s="54"/>
    </row>
    <row r="8206" spans="2:2" x14ac:dyDescent="0.2">
      <c r="B8206" s="54"/>
    </row>
    <row r="8207" spans="2:2" x14ac:dyDescent="0.2">
      <c r="B8207" s="54"/>
    </row>
    <row r="8208" spans="2:2" x14ac:dyDescent="0.2">
      <c r="B8208" s="54"/>
    </row>
    <row r="8209" spans="2:2" x14ac:dyDescent="0.2">
      <c r="B8209" s="54"/>
    </row>
    <row r="8210" spans="2:2" x14ac:dyDescent="0.2">
      <c r="B8210" s="54"/>
    </row>
    <row r="8211" spans="2:2" x14ac:dyDescent="0.2">
      <c r="B8211" s="54"/>
    </row>
    <row r="8212" spans="2:2" x14ac:dyDescent="0.2">
      <c r="B8212" s="54"/>
    </row>
    <row r="8213" spans="2:2" x14ac:dyDescent="0.2">
      <c r="B8213" s="54"/>
    </row>
    <row r="8214" spans="2:2" x14ac:dyDescent="0.2">
      <c r="B8214" s="54"/>
    </row>
    <row r="8215" spans="2:2" x14ac:dyDescent="0.2">
      <c r="B8215" s="54"/>
    </row>
    <row r="8216" spans="2:2" x14ac:dyDescent="0.2">
      <c r="B8216" s="54"/>
    </row>
    <row r="8217" spans="2:2" x14ac:dyDescent="0.2">
      <c r="B8217" s="54"/>
    </row>
    <row r="8218" spans="2:2" x14ac:dyDescent="0.2">
      <c r="B8218" s="54"/>
    </row>
    <row r="8219" spans="2:2" x14ac:dyDescent="0.2">
      <c r="B8219" s="54"/>
    </row>
    <row r="8220" spans="2:2" x14ac:dyDescent="0.2">
      <c r="B8220" s="54"/>
    </row>
    <row r="8221" spans="2:2" x14ac:dyDescent="0.2">
      <c r="B8221" s="54"/>
    </row>
    <row r="8222" spans="2:2" x14ac:dyDescent="0.2">
      <c r="B8222" s="54"/>
    </row>
    <row r="8223" spans="2:2" x14ac:dyDescent="0.2">
      <c r="B8223" s="54"/>
    </row>
    <row r="8224" spans="2:2" x14ac:dyDescent="0.2">
      <c r="B8224" s="54"/>
    </row>
    <row r="8225" spans="2:2" x14ac:dyDescent="0.2">
      <c r="B8225" s="54"/>
    </row>
    <row r="8226" spans="2:2" x14ac:dyDescent="0.2">
      <c r="B8226" s="54"/>
    </row>
    <row r="8227" spans="2:2" x14ac:dyDescent="0.2">
      <c r="B8227" s="54"/>
    </row>
    <row r="8228" spans="2:2" x14ac:dyDescent="0.2">
      <c r="B8228" s="54"/>
    </row>
    <row r="8229" spans="2:2" x14ac:dyDescent="0.2">
      <c r="B8229" s="54"/>
    </row>
    <row r="8230" spans="2:2" x14ac:dyDescent="0.2">
      <c r="B8230" s="54"/>
    </row>
    <row r="8231" spans="2:2" x14ac:dyDescent="0.2">
      <c r="B8231" s="54"/>
    </row>
    <row r="8232" spans="2:2" x14ac:dyDescent="0.2">
      <c r="B8232" s="54"/>
    </row>
    <row r="8233" spans="2:2" x14ac:dyDescent="0.2">
      <c r="B8233" s="54"/>
    </row>
    <row r="8234" spans="2:2" x14ac:dyDescent="0.2">
      <c r="B8234" s="54"/>
    </row>
    <row r="8235" spans="2:2" x14ac:dyDescent="0.2">
      <c r="B8235" s="54"/>
    </row>
    <row r="8236" spans="2:2" x14ac:dyDescent="0.2">
      <c r="B8236" s="54"/>
    </row>
    <row r="8237" spans="2:2" x14ac:dyDescent="0.2">
      <c r="B8237" s="54"/>
    </row>
    <row r="8238" spans="2:2" x14ac:dyDescent="0.2">
      <c r="B8238" s="54"/>
    </row>
    <row r="8239" spans="2:2" x14ac:dyDescent="0.2">
      <c r="B8239" s="54"/>
    </row>
    <row r="8240" spans="2:2" x14ac:dyDescent="0.2">
      <c r="B8240" s="54"/>
    </row>
    <row r="8241" spans="2:2" x14ac:dyDescent="0.2">
      <c r="B8241" s="54"/>
    </row>
    <row r="8242" spans="2:2" x14ac:dyDescent="0.2">
      <c r="B8242" s="54"/>
    </row>
    <row r="8243" spans="2:2" x14ac:dyDescent="0.2">
      <c r="B8243" s="54"/>
    </row>
    <row r="8244" spans="2:2" x14ac:dyDescent="0.2">
      <c r="B8244" s="54"/>
    </row>
    <row r="8245" spans="2:2" x14ac:dyDescent="0.2">
      <c r="B8245" s="54"/>
    </row>
    <row r="8246" spans="2:2" x14ac:dyDescent="0.2">
      <c r="B8246" s="54"/>
    </row>
    <row r="8247" spans="2:2" x14ac:dyDescent="0.2">
      <c r="B8247" s="54"/>
    </row>
    <row r="8248" spans="2:2" x14ac:dyDescent="0.2">
      <c r="B8248" s="54"/>
    </row>
    <row r="8249" spans="2:2" x14ac:dyDescent="0.2">
      <c r="B8249" s="54"/>
    </row>
    <row r="8250" spans="2:2" x14ac:dyDescent="0.2">
      <c r="B8250" s="54"/>
    </row>
    <row r="8251" spans="2:2" x14ac:dyDescent="0.2">
      <c r="B8251" s="54"/>
    </row>
    <row r="8252" spans="2:2" x14ac:dyDescent="0.2">
      <c r="B8252" s="54"/>
    </row>
    <row r="8253" spans="2:2" x14ac:dyDescent="0.2">
      <c r="B8253" s="54"/>
    </row>
    <row r="8254" spans="2:2" x14ac:dyDescent="0.2">
      <c r="B8254" s="54"/>
    </row>
    <row r="8255" spans="2:2" x14ac:dyDescent="0.2">
      <c r="B8255" s="54"/>
    </row>
    <row r="8256" spans="2:2" x14ac:dyDescent="0.2">
      <c r="B8256" s="54"/>
    </row>
    <row r="8257" spans="2:2" x14ac:dyDescent="0.2">
      <c r="B8257" s="54"/>
    </row>
    <row r="8258" spans="2:2" x14ac:dyDescent="0.2">
      <c r="B8258" s="54"/>
    </row>
    <row r="8259" spans="2:2" x14ac:dyDescent="0.2">
      <c r="B8259" s="54"/>
    </row>
    <row r="8260" spans="2:2" x14ac:dyDescent="0.2">
      <c r="B8260" s="54"/>
    </row>
    <row r="8261" spans="2:2" x14ac:dyDescent="0.2">
      <c r="B8261" s="54"/>
    </row>
    <row r="8262" spans="2:2" x14ac:dyDescent="0.2">
      <c r="B8262" s="54"/>
    </row>
    <row r="8263" spans="2:2" x14ac:dyDescent="0.2">
      <c r="B8263" s="54"/>
    </row>
    <row r="8264" spans="2:2" x14ac:dyDescent="0.2">
      <c r="B8264" s="54"/>
    </row>
    <row r="8265" spans="2:2" x14ac:dyDescent="0.2">
      <c r="B8265" s="54"/>
    </row>
    <row r="8266" spans="2:2" x14ac:dyDescent="0.2">
      <c r="B8266" s="54"/>
    </row>
    <row r="8267" spans="2:2" x14ac:dyDescent="0.2">
      <c r="B8267" s="54"/>
    </row>
    <row r="8268" spans="2:2" x14ac:dyDescent="0.2">
      <c r="B8268" s="54"/>
    </row>
    <row r="8269" spans="2:2" x14ac:dyDescent="0.2">
      <c r="B8269" s="54"/>
    </row>
    <row r="8270" spans="2:2" x14ac:dyDescent="0.2">
      <c r="B8270" s="54"/>
    </row>
    <row r="8271" spans="2:2" x14ac:dyDescent="0.2">
      <c r="B8271" s="54"/>
    </row>
    <row r="8272" spans="2:2" x14ac:dyDescent="0.2">
      <c r="B8272" s="54"/>
    </row>
    <row r="8273" spans="2:2" x14ac:dyDescent="0.2">
      <c r="B8273" s="54"/>
    </row>
    <row r="8274" spans="2:2" x14ac:dyDescent="0.2">
      <c r="B8274" s="54"/>
    </row>
    <row r="8275" spans="2:2" x14ac:dyDescent="0.2">
      <c r="B8275" s="54"/>
    </row>
    <row r="8276" spans="2:2" x14ac:dyDescent="0.2">
      <c r="B8276" s="54"/>
    </row>
    <row r="8277" spans="2:2" x14ac:dyDescent="0.2">
      <c r="B8277" s="54"/>
    </row>
    <row r="8278" spans="2:2" x14ac:dyDescent="0.2">
      <c r="B8278" s="54"/>
    </row>
    <row r="8279" spans="2:2" x14ac:dyDescent="0.2">
      <c r="B8279" s="54"/>
    </row>
    <row r="8280" spans="2:2" x14ac:dyDescent="0.2">
      <c r="B8280" s="54"/>
    </row>
    <row r="8281" spans="2:2" x14ac:dyDescent="0.2">
      <c r="B8281" s="54"/>
    </row>
    <row r="8282" spans="2:2" x14ac:dyDescent="0.2">
      <c r="B8282" s="54"/>
    </row>
    <row r="8283" spans="2:2" x14ac:dyDescent="0.2">
      <c r="B8283" s="54"/>
    </row>
    <row r="8284" spans="2:2" x14ac:dyDescent="0.2">
      <c r="B8284" s="54"/>
    </row>
    <row r="8285" spans="2:2" x14ac:dyDescent="0.2">
      <c r="B8285" s="54"/>
    </row>
    <row r="8286" spans="2:2" x14ac:dyDescent="0.2">
      <c r="B8286" s="54"/>
    </row>
    <row r="8287" spans="2:2" x14ac:dyDescent="0.2">
      <c r="B8287" s="54"/>
    </row>
    <row r="8288" spans="2:2" x14ac:dyDescent="0.2">
      <c r="B8288" s="54"/>
    </row>
    <row r="8289" spans="2:2" x14ac:dyDescent="0.2">
      <c r="B8289" s="54"/>
    </row>
    <row r="8290" spans="2:2" x14ac:dyDescent="0.2">
      <c r="B8290" s="54"/>
    </row>
    <row r="8291" spans="2:2" x14ac:dyDescent="0.2">
      <c r="B8291" s="54"/>
    </row>
    <row r="8292" spans="2:2" x14ac:dyDescent="0.2">
      <c r="B8292" s="54"/>
    </row>
    <row r="8293" spans="2:2" x14ac:dyDescent="0.2">
      <c r="B8293" s="54"/>
    </row>
    <row r="8294" spans="2:2" x14ac:dyDescent="0.2">
      <c r="B8294" s="54"/>
    </row>
    <row r="8295" spans="2:2" x14ac:dyDescent="0.2">
      <c r="B8295" s="54"/>
    </row>
    <row r="8296" spans="2:2" x14ac:dyDescent="0.2">
      <c r="B8296" s="54"/>
    </row>
    <row r="8297" spans="2:2" x14ac:dyDescent="0.2">
      <c r="B8297" s="54"/>
    </row>
    <row r="8298" spans="2:2" x14ac:dyDescent="0.2">
      <c r="B8298" s="54"/>
    </row>
    <row r="8299" spans="2:2" x14ac:dyDescent="0.2">
      <c r="B8299" s="54"/>
    </row>
    <row r="8300" spans="2:2" x14ac:dyDescent="0.2">
      <c r="B8300" s="54"/>
    </row>
    <row r="8301" spans="2:2" x14ac:dyDescent="0.2">
      <c r="B8301" s="54"/>
    </row>
    <row r="8302" spans="2:2" x14ac:dyDescent="0.2">
      <c r="B8302" s="54"/>
    </row>
    <row r="8303" spans="2:2" x14ac:dyDescent="0.2">
      <c r="B8303" s="54"/>
    </row>
    <row r="8304" spans="2:2" x14ac:dyDescent="0.2">
      <c r="B8304" s="54"/>
    </row>
    <row r="8305" spans="2:2" x14ac:dyDescent="0.2">
      <c r="B8305" s="54"/>
    </row>
    <row r="8306" spans="2:2" x14ac:dyDescent="0.2">
      <c r="B8306" s="54"/>
    </row>
    <row r="8307" spans="2:2" x14ac:dyDescent="0.2">
      <c r="B8307" s="54"/>
    </row>
    <row r="8308" spans="2:2" x14ac:dyDescent="0.2">
      <c r="B8308" s="54"/>
    </row>
    <row r="8309" spans="2:2" x14ac:dyDescent="0.2">
      <c r="B8309" s="54"/>
    </row>
    <row r="8310" spans="2:2" x14ac:dyDescent="0.2">
      <c r="B8310" s="54"/>
    </row>
    <row r="8311" spans="2:2" x14ac:dyDescent="0.2">
      <c r="B8311" s="54"/>
    </row>
    <row r="8312" spans="2:2" x14ac:dyDescent="0.2">
      <c r="B8312" s="54"/>
    </row>
    <row r="8313" spans="2:2" x14ac:dyDescent="0.2">
      <c r="B8313" s="54"/>
    </row>
    <row r="8314" spans="2:2" x14ac:dyDescent="0.2">
      <c r="B8314" s="54"/>
    </row>
    <row r="8315" spans="2:2" x14ac:dyDescent="0.2">
      <c r="B8315" s="54"/>
    </row>
    <row r="8316" spans="2:2" x14ac:dyDescent="0.2">
      <c r="B8316" s="54"/>
    </row>
    <row r="8317" spans="2:2" x14ac:dyDescent="0.2">
      <c r="B8317" s="54"/>
    </row>
    <row r="8318" spans="2:2" x14ac:dyDescent="0.2">
      <c r="B8318" s="54"/>
    </row>
    <row r="8319" spans="2:2" x14ac:dyDescent="0.2">
      <c r="B8319" s="54"/>
    </row>
    <row r="8320" spans="2:2" x14ac:dyDescent="0.2">
      <c r="B8320" s="54"/>
    </row>
    <row r="8321" spans="2:2" x14ac:dyDescent="0.2">
      <c r="B8321" s="54"/>
    </row>
    <row r="8322" spans="2:2" x14ac:dyDescent="0.2">
      <c r="B8322" s="54"/>
    </row>
    <row r="8323" spans="2:2" x14ac:dyDescent="0.2">
      <c r="B8323" s="54"/>
    </row>
    <row r="8324" spans="2:2" x14ac:dyDescent="0.2">
      <c r="B8324" s="54"/>
    </row>
    <row r="8325" spans="2:2" x14ac:dyDescent="0.2">
      <c r="B8325" s="54"/>
    </row>
    <row r="8326" spans="2:2" x14ac:dyDescent="0.2">
      <c r="B8326" s="54"/>
    </row>
    <row r="8327" spans="2:2" x14ac:dyDescent="0.2">
      <c r="B8327" s="54"/>
    </row>
    <row r="8328" spans="2:2" x14ac:dyDescent="0.2">
      <c r="B8328" s="54"/>
    </row>
    <row r="8329" spans="2:2" x14ac:dyDescent="0.2">
      <c r="B8329" s="54"/>
    </row>
    <row r="8330" spans="2:2" x14ac:dyDescent="0.2">
      <c r="B8330" s="54"/>
    </row>
    <row r="8331" spans="2:2" x14ac:dyDescent="0.2">
      <c r="B8331" s="54"/>
    </row>
    <row r="8332" spans="2:2" x14ac:dyDescent="0.2">
      <c r="B8332" s="54"/>
    </row>
    <row r="8333" spans="2:2" x14ac:dyDescent="0.2">
      <c r="B8333" s="54"/>
    </row>
    <row r="8334" spans="2:2" x14ac:dyDescent="0.2">
      <c r="B8334" s="54"/>
    </row>
    <row r="8335" spans="2:2" x14ac:dyDescent="0.2">
      <c r="B8335" s="54"/>
    </row>
    <row r="8336" spans="2:2" x14ac:dyDescent="0.2">
      <c r="B8336" s="54"/>
    </row>
    <row r="8337" spans="2:2" x14ac:dyDescent="0.2">
      <c r="B8337" s="54"/>
    </row>
    <row r="8338" spans="2:2" x14ac:dyDescent="0.2">
      <c r="B8338" s="54"/>
    </row>
    <row r="8339" spans="2:2" x14ac:dyDescent="0.2">
      <c r="B8339" s="54"/>
    </row>
    <row r="8340" spans="2:2" x14ac:dyDescent="0.2">
      <c r="B8340" s="54"/>
    </row>
    <row r="8341" spans="2:2" x14ac:dyDescent="0.2">
      <c r="B8341" s="54"/>
    </row>
    <row r="8342" spans="2:2" x14ac:dyDescent="0.2">
      <c r="B8342" s="54"/>
    </row>
    <row r="8343" spans="2:2" x14ac:dyDescent="0.2">
      <c r="B8343" s="54"/>
    </row>
    <row r="8344" spans="2:2" x14ac:dyDescent="0.2">
      <c r="B8344" s="54"/>
    </row>
    <row r="8345" spans="2:2" x14ac:dyDescent="0.2">
      <c r="B8345" s="54"/>
    </row>
    <row r="8346" spans="2:2" x14ac:dyDescent="0.2">
      <c r="B8346" s="54"/>
    </row>
    <row r="8347" spans="2:2" x14ac:dyDescent="0.2">
      <c r="B8347" s="54"/>
    </row>
    <row r="8348" spans="2:2" x14ac:dyDescent="0.2">
      <c r="B8348" s="54"/>
    </row>
    <row r="8349" spans="2:2" x14ac:dyDescent="0.2">
      <c r="B8349" s="54"/>
    </row>
    <row r="8350" spans="2:2" x14ac:dyDescent="0.2">
      <c r="B8350" s="54"/>
    </row>
    <row r="8351" spans="2:2" x14ac:dyDescent="0.2">
      <c r="B8351" s="54"/>
    </row>
    <row r="8352" spans="2:2" x14ac:dyDescent="0.2">
      <c r="B8352" s="54"/>
    </row>
    <row r="8353" spans="2:2" x14ac:dyDescent="0.2">
      <c r="B8353" s="54"/>
    </row>
    <row r="8354" spans="2:2" x14ac:dyDescent="0.2">
      <c r="B8354" s="54"/>
    </row>
    <row r="8355" spans="2:2" x14ac:dyDescent="0.2">
      <c r="B8355" s="54"/>
    </row>
    <row r="8356" spans="2:2" x14ac:dyDescent="0.2">
      <c r="B8356" s="54"/>
    </row>
    <row r="8357" spans="2:2" x14ac:dyDescent="0.2">
      <c r="B8357" s="54"/>
    </row>
    <row r="8358" spans="2:2" x14ac:dyDescent="0.2">
      <c r="B8358" s="54"/>
    </row>
    <row r="8359" spans="2:2" x14ac:dyDescent="0.2">
      <c r="B8359" s="54"/>
    </row>
    <row r="8360" spans="2:2" x14ac:dyDescent="0.2">
      <c r="B8360" s="54"/>
    </row>
    <row r="8361" spans="2:2" x14ac:dyDescent="0.2">
      <c r="B8361" s="54"/>
    </row>
    <row r="8362" spans="2:2" x14ac:dyDescent="0.2">
      <c r="B8362" s="54"/>
    </row>
    <row r="8363" spans="2:2" x14ac:dyDescent="0.2">
      <c r="B8363" s="54"/>
    </row>
    <row r="8364" spans="2:2" x14ac:dyDescent="0.2">
      <c r="B8364" s="54"/>
    </row>
    <row r="8365" spans="2:2" x14ac:dyDescent="0.2">
      <c r="B8365" s="54"/>
    </row>
    <row r="8366" spans="2:2" x14ac:dyDescent="0.2">
      <c r="B8366" s="54"/>
    </row>
    <row r="8367" spans="2:2" x14ac:dyDescent="0.2">
      <c r="B8367" s="54"/>
    </row>
    <row r="8368" spans="2:2" x14ac:dyDescent="0.2">
      <c r="B8368" s="54"/>
    </row>
    <row r="8369" spans="2:2" x14ac:dyDescent="0.2">
      <c r="B8369" s="54"/>
    </row>
    <row r="8370" spans="2:2" x14ac:dyDescent="0.2">
      <c r="B8370" s="54"/>
    </row>
    <row r="8371" spans="2:2" x14ac:dyDescent="0.2">
      <c r="B8371" s="54"/>
    </row>
    <row r="8372" spans="2:2" x14ac:dyDescent="0.2">
      <c r="B8372" s="54"/>
    </row>
    <row r="8373" spans="2:2" x14ac:dyDescent="0.2">
      <c r="B8373" s="54"/>
    </row>
    <row r="8374" spans="2:2" x14ac:dyDescent="0.2">
      <c r="B8374" s="54"/>
    </row>
    <row r="8375" spans="2:2" x14ac:dyDescent="0.2">
      <c r="B8375" s="54"/>
    </row>
    <row r="8376" spans="2:2" x14ac:dyDescent="0.2">
      <c r="B8376" s="54"/>
    </row>
    <row r="8377" spans="2:2" x14ac:dyDescent="0.2">
      <c r="B8377" s="54"/>
    </row>
    <row r="8378" spans="2:2" x14ac:dyDescent="0.2">
      <c r="B8378" s="54"/>
    </row>
    <row r="8379" spans="2:2" x14ac:dyDescent="0.2">
      <c r="B8379" s="54"/>
    </row>
    <row r="8380" spans="2:2" x14ac:dyDescent="0.2">
      <c r="B8380" s="54"/>
    </row>
    <row r="8381" spans="2:2" x14ac:dyDescent="0.2">
      <c r="B8381" s="54"/>
    </row>
    <row r="8382" spans="2:2" x14ac:dyDescent="0.2">
      <c r="B8382" s="54"/>
    </row>
    <row r="8383" spans="2:2" x14ac:dyDescent="0.2">
      <c r="B8383" s="54"/>
    </row>
    <row r="8384" spans="2:2" x14ac:dyDescent="0.2">
      <c r="B8384" s="54"/>
    </row>
    <row r="8385" spans="2:2" x14ac:dyDescent="0.2">
      <c r="B8385" s="54"/>
    </row>
    <row r="8386" spans="2:2" x14ac:dyDescent="0.2">
      <c r="B8386" s="54"/>
    </row>
    <row r="8387" spans="2:2" x14ac:dyDescent="0.2">
      <c r="B8387" s="54"/>
    </row>
    <row r="8388" spans="2:2" x14ac:dyDescent="0.2">
      <c r="B8388" s="54"/>
    </row>
    <row r="8389" spans="2:2" x14ac:dyDescent="0.2">
      <c r="B8389" s="54"/>
    </row>
    <row r="8390" spans="2:2" x14ac:dyDescent="0.2">
      <c r="B8390" s="54"/>
    </row>
    <row r="8391" spans="2:2" x14ac:dyDescent="0.2">
      <c r="B8391" s="54"/>
    </row>
    <row r="8392" spans="2:2" x14ac:dyDescent="0.2">
      <c r="B8392" s="54"/>
    </row>
    <row r="8393" spans="2:2" x14ac:dyDescent="0.2">
      <c r="B8393" s="54"/>
    </row>
    <row r="8394" spans="2:2" x14ac:dyDescent="0.2">
      <c r="B8394" s="54"/>
    </row>
    <row r="8395" spans="2:2" x14ac:dyDescent="0.2">
      <c r="B8395" s="54"/>
    </row>
    <row r="8396" spans="2:2" x14ac:dyDescent="0.2">
      <c r="B8396" s="54"/>
    </row>
    <row r="8397" spans="2:2" x14ac:dyDescent="0.2">
      <c r="B8397" s="54"/>
    </row>
    <row r="8398" spans="2:2" x14ac:dyDescent="0.2">
      <c r="B8398" s="54"/>
    </row>
    <row r="8399" spans="2:2" x14ac:dyDescent="0.2">
      <c r="B8399" s="54"/>
    </row>
    <row r="8400" spans="2:2" x14ac:dyDescent="0.2">
      <c r="B8400" s="54"/>
    </row>
    <row r="8401" spans="2:2" x14ac:dyDescent="0.2">
      <c r="B8401" s="54"/>
    </row>
    <row r="8402" spans="2:2" x14ac:dyDescent="0.2">
      <c r="B8402" s="54"/>
    </row>
    <row r="8403" spans="2:2" x14ac:dyDescent="0.2">
      <c r="B8403" s="54"/>
    </row>
    <row r="8404" spans="2:2" x14ac:dyDescent="0.2">
      <c r="B8404" s="54"/>
    </row>
    <row r="8405" spans="2:2" x14ac:dyDescent="0.2">
      <c r="B8405" s="54"/>
    </row>
    <row r="8406" spans="2:2" x14ac:dyDescent="0.2">
      <c r="B8406" s="54"/>
    </row>
    <row r="8407" spans="2:2" x14ac:dyDescent="0.2">
      <c r="B8407" s="54"/>
    </row>
    <row r="8408" spans="2:2" x14ac:dyDescent="0.2">
      <c r="B8408" s="54"/>
    </row>
    <row r="8409" spans="2:2" x14ac:dyDescent="0.2">
      <c r="B8409" s="54"/>
    </row>
    <row r="8410" spans="2:2" x14ac:dyDescent="0.2">
      <c r="B8410" s="54"/>
    </row>
    <row r="8411" spans="2:2" x14ac:dyDescent="0.2">
      <c r="B8411" s="54"/>
    </row>
    <row r="8412" spans="2:2" x14ac:dyDescent="0.2">
      <c r="B8412" s="54"/>
    </row>
    <row r="8413" spans="2:2" x14ac:dyDescent="0.2">
      <c r="B8413" s="54"/>
    </row>
    <row r="8414" spans="2:2" x14ac:dyDescent="0.2">
      <c r="B8414" s="54"/>
    </row>
    <row r="8415" spans="2:2" x14ac:dyDescent="0.2">
      <c r="B8415" s="54"/>
    </row>
    <row r="8416" spans="2:2" x14ac:dyDescent="0.2">
      <c r="B8416" s="54"/>
    </row>
    <row r="8417" spans="2:2" x14ac:dyDescent="0.2">
      <c r="B8417" s="54"/>
    </row>
    <row r="8418" spans="2:2" x14ac:dyDescent="0.2">
      <c r="B8418" s="54"/>
    </row>
    <row r="8419" spans="2:2" x14ac:dyDescent="0.2">
      <c r="B8419" s="54"/>
    </row>
    <row r="8420" spans="2:2" x14ac:dyDescent="0.2">
      <c r="B8420" s="54"/>
    </row>
    <row r="8421" spans="2:2" x14ac:dyDescent="0.2">
      <c r="B8421" s="54"/>
    </row>
    <row r="8422" spans="2:2" x14ac:dyDescent="0.2">
      <c r="B8422" s="54"/>
    </row>
    <row r="8423" spans="2:2" x14ac:dyDescent="0.2">
      <c r="B8423" s="54"/>
    </row>
    <row r="8424" spans="2:2" x14ac:dyDescent="0.2">
      <c r="B8424" s="54"/>
    </row>
    <row r="8425" spans="2:2" x14ac:dyDescent="0.2">
      <c r="B8425" s="54"/>
    </row>
    <row r="8426" spans="2:2" x14ac:dyDescent="0.2">
      <c r="B8426" s="54"/>
    </row>
    <row r="8427" spans="2:2" x14ac:dyDescent="0.2">
      <c r="B8427" s="54"/>
    </row>
    <row r="8428" spans="2:2" x14ac:dyDescent="0.2">
      <c r="B8428" s="54"/>
    </row>
    <row r="8429" spans="2:2" x14ac:dyDescent="0.2">
      <c r="B8429" s="54"/>
    </row>
    <row r="8430" spans="2:2" x14ac:dyDescent="0.2">
      <c r="B8430" s="54"/>
    </row>
    <row r="8431" spans="2:2" x14ac:dyDescent="0.2">
      <c r="B8431" s="54"/>
    </row>
    <row r="8432" spans="2:2" x14ac:dyDescent="0.2">
      <c r="B8432" s="54"/>
    </row>
    <row r="8433" spans="2:2" x14ac:dyDescent="0.2">
      <c r="B8433" s="54"/>
    </row>
    <row r="8434" spans="2:2" x14ac:dyDescent="0.2">
      <c r="B8434" s="54"/>
    </row>
    <row r="8435" spans="2:2" x14ac:dyDescent="0.2">
      <c r="B8435" s="54"/>
    </row>
    <row r="8436" spans="2:2" x14ac:dyDescent="0.2">
      <c r="B8436" s="54"/>
    </row>
    <row r="8437" spans="2:2" x14ac:dyDescent="0.2">
      <c r="B8437" s="54"/>
    </row>
    <row r="8438" spans="2:2" x14ac:dyDescent="0.2">
      <c r="B8438" s="54"/>
    </row>
    <row r="8439" spans="2:2" x14ac:dyDescent="0.2">
      <c r="B8439" s="54"/>
    </row>
    <row r="8440" spans="2:2" x14ac:dyDescent="0.2">
      <c r="B8440" s="54"/>
    </row>
    <row r="8441" spans="2:2" x14ac:dyDescent="0.2">
      <c r="B8441" s="54"/>
    </row>
    <row r="8442" spans="2:2" x14ac:dyDescent="0.2">
      <c r="B8442" s="54"/>
    </row>
    <row r="8443" spans="2:2" x14ac:dyDescent="0.2">
      <c r="B8443" s="54"/>
    </row>
    <row r="8444" spans="2:2" x14ac:dyDescent="0.2">
      <c r="B8444" s="54"/>
    </row>
    <row r="8445" spans="2:2" x14ac:dyDescent="0.2">
      <c r="B8445" s="54"/>
    </row>
    <row r="8446" spans="2:2" x14ac:dyDescent="0.2">
      <c r="B8446" s="54"/>
    </row>
    <row r="8447" spans="2:2" x14ac:dyDescent="0.2">
      <c r="B8447" s="54"/>
    </row>
    <row r="8448" spans="2:2" x14ac:dyDescent="0.2">
      <c r="B8448" s="54"/>
    </row>
    <row r="8449" spans="2:2" x14ac:dyDescent="0.2">
      <c r="B8449" s="54"/>
    </row>
    <row r="8450" spans="2:2" x14ac:dyDescent="0.2">
      <c r="B8450" s="54"/>
    </row>
    <row r="8451" spans="2:2" x14ac:dyDescent="0.2">
      <c r="B8451" s="54"/>
    </row>
    <row r="8452" spans="2:2" x14ac:dyDescent="0.2">
      <c r="B8452" s="54"/>
    </row>
    <row r="8453" spans="2:2" x14ac:dyDescent="0.2">
      <c r="B8453" s="54"/>
    </row>
    <row r="8454" spans="2:2" x14ac:dyDescent="0.2">
      <c r="B8454" s="54"/>
    </row>
    <row r="8455" spans="2:2" x14ac:dyDescent="0.2">
      <c r="B8455" s="54"/>
    </row>
    <row r="8456" spans="2:2" x14ac:dyDescent="0.2">
      <c r="B8456" s="54"/>
    </row>
    <row r="8457" spans="2:2" x14ac:dyDescent="0.2">
      <c r="B8457" s="54"/>
    </row>
    <row r="8458" spans="2:2" x14ac:dyDescent="0.2">
      <c r="B8458" s="54"/>
    </row>
    <row r="8459" spans="2:2" x14ac:dyDescent="0.2">
      <c r="B8459" s="54"/>
    </row>
    <row r="8460" spans="2:2" x14ac:dyDescent="0.2">
      <c r="B8460" s="54"/>
    </row>
    <row r="8461" spans="2:2" x14ac:dyDescent="0.2">
      <c r="B8461" s="54"/>
    </row>
    <row r="8462" spans="2:2" x14ac:dyDescent="0.2">
      <c r="B8462" s="54"/>
    </row>
    <row r="8463" spans="2:2" x14ac:dyDescent="0.2">
      <c r="B8463" s="54"/>
    </row>
    <row r="8464" spans="2:2" x14ac:dyDescent="0.2">
      <c r="B8464" s="54"/>
    </row>
    <row r="8465" spans="2:2" x14ac:dyDescent="0.2">
      <c r="B8465" s="54"/>
    </row>
    <row r="8466" spans="2:2" x14ac:dyDescent="0.2">
      <c r="B8466" s="54"/>
    </row>
    <row r="8467" spans="2:2" x14ac:dyDescent="0.2">
      <c r="B8467" s="54"/>
    </row>
    <row r="8468" spans="2:2" x14ac:dyDescent="0.2">
      <c r="B8468" s="54"/>
    </row>
    <row r="8469" spans="2:2" x14ac:dyDescent="0.2">
      <c r="B8469" s="54"/>
    </row>
    <row r="8470" spans="2:2" x14ac:dyDescent="0.2">
      <c r="B8470" s="54"/>
    </row>
    <row r="8471" spans="2:2" x14ac:dyDescent="0.2">
      <c r="B8471" s="54"/>
    </row>
    <row r="8472" spans="2:2" x14ac:dyDescent="0.2">
      <c r="B8472" s="54"/>
    </row>
    <row r="8473" spans="2:2" x14ac:dyDescent="0.2">
      <c r="B8473" s="54"/>
    </row>
    <row r="8474" spans="2:2" x14ac:dyDescent="0.2">
      <c r="B8474" s="54"/>
    </row>
    <row r="8475" spans="2:2" x14ac:dyDescent="0.2">
      <c r="B8475" s="54"/>
    </row>
    <row r="8476" spans="2:2" x14ac:dyDescent="0.2">
      <c r="B8476" s="54"/>
    </row>
    <row r="8477" spans="2:2" x14ac:dyDescent="0.2">
      <c r="B8477" s="54"/>
    </row>
    <row r="8478" spans="2:2" x14ac:dyDescent="0.2">
      <c r="B8478" s="54"/>
    </row>
    <row r="8479" spans="2:2" x14ac:dyDescent="0.2">
      <c r="B8479" s="54"/>
    </row>
    <row r="8480" spans="2:2" x14ac:dyDescent="0.2">
      <c r="B8480" s="54"/>
    </row>
    <row r="8481" spans="2:2" x14ac:dyDescent="0.2">
      <c r="B8481" s="54"/>
    </row>
    <row r="8482" spans="2:2" x14ac:dyDescent="0.2">
      <c r="B8482" s="54"/>
    </row>
    <row r="8483" spans="2:2" x14ac:dyDescent="0.2">
      <c r="B8483" s="54"/>
    </row>
    <row r="8484" spans="2:2" x14ac:dyDescent="0.2">
      <c r="B8484" s="54"/>
    </row>
    <row r="8485" spans="2:2" x14ac:dyDescent="0.2">
      <c r="B8485" s="54"/>
    </row>
    <row r="8486" spans="2:2" x14ac:dyDescent="0.2">
      <c r="B8486" s="54"/>
    </row>
    <row r="8487" spans="2:2" x14ac:dyDescent="0.2">
      <c r="B8487" s="54"/>
    </row>
    <row r="8488" spans="2:2" x14ac:dyDescent="0.2">
      <c r="B8488" s="54"/>
    </row>
    <row r="8489" spans="2:2" x14ac:dyDescent="0.2">
      <c r="B8489" s="54"/>
    </row>
    <row r="8490" spans="2:2" x14ac:dyDescent="0.2">
      <c r="B8490" s="54"/>
    </row>
    <row r="8491" spans="2:2" x14ac:dyDescent="0.2">
      <c r="B8491" s="54"/>
    </row>
    <row r="8492" spans="2:2" x14ac:dyDescent="0.2">
      <c r="B8492" s="54"/>
    </row>
    <row r="8493" spans="2:2" x14ac:dyDescent="0.2">
      <c r="B8493" s="54"/>
    </row>
    <row r="8494" spans="2:2" x14ac:dyDescent="0.2">
      <c r="B8494" s="54"/>
    </row>
    <row r="8495" spans="2:2" x14ac:dyDescent="0.2">
      <c r="B8495" s="54"/>
    </row>
    <row r="8496" spans="2:2" x14ac:dyDescent="0.2">
      <c r="B8496" s="54"/>
    </row>
    <row r="8497" spans="2:2" x14ac:dyDescent="0.2">
      <c r="B8497" s="54"/>
    </row>
    <row r="8498" spans="2:2" x14ac:dyDescent="0.2">
      <c r="B8498" s="54"/>
    </row>
    <row r="8499" spans="2:2" x14ac:dyDescent="0.2">
      <c r="B8499" s="54"/>
    </row>
    <row r="8500" spans="2:2" x14ac:dyDescent="0.2">
      <c r="B8500" s="54"/>
    </row>
    <row r="8501" spans="2:2" x14ac:dyDescent="0.2">
      <c r="B8501" s="54"/>
    </row>
    <row r="8502" spans="2:2" x14ac:dyDescent="0.2">
      <c r="B8502" s="54"/>
    </row>
    <row r="8503" spans="2:2" x14ac:dyDescent="0.2">
      <c r="B8503" s="54"/>
    </row>
    <row r="8504" spans="2:2" x14ac:dyDescent="0.2">
      <c r="B8504" s="54"/>
    </row>
    <row r="8505" spans="2:2" x14ac:dyDescent="0.2">
      <c r="B8505" s="54"/>
    </row>
    <row r="8506" spans="2:2" x14ac:dyDescent="0.2">
      <c r="B8506" s="54"/>
    </row>
    <row r="8507" spans="2:2" x14ac:dyDescent="0.2">
      <c r="B8507" s="54"/>
    </row>
    <row r="8508" spans="2:2" x14ac:dyDescent="0.2">
      <c r="B8508" s="54"/>
    </row>
    <row r="8509" spans="2:2" x14ac:dyDescent="0.2">
      <c r="B8509" s="54"/>
    </row>
    <row r="8510" spans="2:2" x14ac:dyDescent="0.2">
      <c r="B8510" s="54"/>
    </row>
    <row r="8511" spans="2:2" x14ac:dyDescent="0.2">
      <c r="B8511" s="54"/>
    </row>
    <row r="8512" spans="2:2" x14ac:dyDescent="0.2">
      <c r="B8512" s="54"/>
    </row>
    <row r="8513" spans="2:2" x14ac:dyDescent="0.2">
      <c r="B8513" s="54"/>
    </row>
    <row r="8514" spans="2:2" x14ac:dyDescent="0.2">
      <c r="B8514" s="54"/>
    </row>
    <row r="8515" spans="2:2" x14ac:dyDescent="0.2">
      <c r="B8515" s="54"/>
    </row>
    <row r="8516" spans="2:2" x14ac:dyDescent="0.2">
      <c r="B8516" s="54"/>
    </row>
    <row r="8517" spans="2:2" x14ac:dyDescent="0.2">
      <c r="B8517" s="54"/>
    </row>
    <row r="8518" spans="2:2" x14ac:dyDescent="0.2">
      <c r="B8518" s="54"/>
    </row>
    <row r="8519" spans="2:2" x14ac:dyDescent="0.2">
      <c r="B8519" s="54"/>
    </row>
    <row r="8520" spans="2:2" x14ac:dyDescent="0.2">
      <c r="B8520" s="54"/>
    </row>
    <row r="8521" spans="2:2" x14ac:dyDescent="0.2">
      <c r="B8521" s="54"/>
    </row>
    <row r="8522" spans="2:2" x14ac:dyDescent="0.2">
      <c r="B8522" s="54"/>
    </row>
    <row r="8523" spans="2:2" x14ac:dyDescent="0.2">
      <c r="B8523" s="54"/>
    </row>
    <row r="8524" spans="2:2" x14ac:dyDescent="0.2">
      <c r="B8524" s="54"/>
    </row>
    <row r="8525" spans="2:2" x14ac:dyDescent="0.2">
      <c r="B8525" s="54"/>
    </row>
    <row r="8526" spans="2:2" x14ac:dyDescent="0.2">
      <c r="B8526" s="54"/>
    </row>
    <row r="8527" spans="2:2" x14ac:dyDescent="0.2">
      <c r="B8527" s="54"/>
    </row>
    <row r="8528" spans="2:2" x14ac:dyDescent="0.2">
      <c r="B8528" s="54"/>
    </row>
    <row r="8529" spans="2:2" x14ac:dyDescent="0.2">
      <c r="B8529" s="54"/>
    </row>
    <row r="8530" spans="2:2" x14ac:dyDescent="0.2">
      <c r="B8530" s="54"/>
    </row>
    <row r="8531" spans="2:2" x14ac:dyDescent="0.2">
      <c r="B8531" s="54"/>
    </row>
    <row r="8532" spans="2:2" x14ac:dyDescent="0.2">
      <c r="B8532" s="54"/>
    </row>
    <row r="8533" spans="2:2" x14ac:dyDescent="0.2">
      <c r="B8533" s="54"/>
    </row>
    <row r="8534" spans="2:2" x14ac:dyDescent="0.2">
      <c r="B8534" s="54"/>
    </row>
    <row r="8535" spans="2:2" x14ac:dyDescent="0.2">
      <c r="B8535" s="54"/>
    </row>
    <row r="8536" spans="2:2" x14ac:dyDescent="0.2">
      <c r="B8536" s="54"/>
    </row>
    <row r="8537" spans="2:2" x14ac:dyDescent="0.2">
      <c r="B8537" s="54"/>
    </row>
    <row r="8538" spans="2:2" x14ac:dyDescent="0.2">
      <c r="B8538" s="54"/>
    </row>
    <row r="8539" spans="2:2" x14ac:dyDescent="0.2">
      <c r="B8539" s="54"/>
    </row>
    <row r="8540" spans="2:2" x14ac:dyDescent="0.2">
      <c r="B8540" s="54"/>
    </row>
    <row r="8541" spans="2:2" x14ac:dyDescent="0.2">
      <c r="B8541" s="54"/>
    </row>
    <row r="8542" spans="2:2" x14ac:dyDescent="0.2">
      <c r="B8542" s="54"/>
    </row>
    <row r="8543" spans="2:2" x14ac:dyDescent="0.2">
      <c r="B8543" s="54"/>
    </row>
    <row r="8544" spans="2:2" x14ac:dyDescent="0.2">
      <c r="B8544" s="54"/>
    </row>
    <row r="8545" spans="2:2" x14ac:dyDescent="0.2">
      <c r="B8545" s="54"/>
    </row>
    <row r="8546" spans="2:2" x14ac:dyDescent="0.2">
      <c r="B8546" s="54"/>
    </row>
    <row r="8547" spans="2:2" x14ac:dyDescent="0.2">
      <c r="B8547" s="54"/>
    </row>
    <row r="8548" spans="2:2" x14ac:dyDescent="0.2">
      <c r="B8548" s="54"/>
    </row>
    <row r="8549" spans="2:2" x14ac:dyDescent="0.2">
      <c r="B8549" s="54"/>
    </row>
    <row r="8550" spans="2:2" x14ac:dyDescent="0.2">
      <c r="B8550" s="54"/>
    </row>
    <row r="8551" spans="2:2" x14ac:dyDescent="0.2">
      <c r="B8551" s="54"/>
    </row>
    <row r="8552" spans="2:2" x14ac:dyDescent="0.2">
      <c r="B8552" s="54"/>
    </row>
    <row r="8553" spans="2:2" x14ac:dyDescent="0.2">
      <c r="B8553" s="54"/>
    </row>
    <row r="8554" spans="2:2" x14ac:dyDescent="0.2">
      <c r="B8554" s="54"/>
    </row>
    <row r="8555" spans="2:2" x14ac:dyDescent="0.2">
      <c r="B8555" s="54"/>
    </row>
    <row r="8556" spans="2:2" x14ac:dyDescent="0.2">
      <c r="B8556" s="54"/>
    </row>
    <row r="8557" spans="2:2" x14ac:dyDescent="0.2">
      <c r="B8557" s="54"/>
    </row>
    <row r="8558" spans="2:2" x14ac:dyDescent="0.2">
      <c r="B8558" s="54"/>
    </row>
    <row r="8559" spans="2:2" x14ac:dyDescent="0.2">
      <c r="B8559" s="54"/>
    </row>
    <row r="8560" spans="2:2" x14ac:dyDescent="0.2">
      <c r="B8560" s="54"/>
    </row>
    <row r="8561" spans="2:2" x14ac:dyDescent="0.2">
      <c r="B8561" s="54"/>
    </row>
    <row r="8562" spans="2:2" x14ac:dyDescent="0.2">
      <c r="B8562" s="54"/>
    </row>
    <row r="8563" spans="2:2" x14ac:dyDescent="0.2">
      <c r="B8563" s="54"/>
    </row>
    <row r="8564" spans="2:2" x14ac:dyDescent="0.2">
      <c r="B8564" s="54"/>
    </row>
    <row r="8565" spans="2:2" x14ac:dyDescent="0.2">
      <c r="B8565" s="54"/>
    </row>
    <row r="8566" spans="2:2" x14ac:dyDescent="0.2">
      <c r="B8566" s="54"/>
    </row>
    <row r="8567" spans="2:2" x14ac:dyDescent="0.2">
      <c r="B8567" s="54"/>
    </row>
    <row r="8568" spans="2:2" x14ac:dyDescent="0.2">
      <c r="B8568" s="54"/>
    </row>
    <row r="8569" spans="2:2" x14ac:dyDescent="0.2">
      <c r="B8569" s="54"/>
    </row>
    <row r="8570" spans="2:2" x14ac:dyDescent="0.2">
      <c r="B8570" s="54"/>
    </row>
    <row r="8571" spans="2:2" x14ac:dyDescent="0.2">
      <c r="B8571" s="54"/>
    </row>
    <row r="8572" spans="2:2" x14ac:dyDescent="0.2">
      <c r="B8572" s="54"/>
    </row>
    <row r="8573" spans="2:2" x14ac:dyDescent="0.2">
      <c r="B8573" s="54"/>
    </row>
    <row r="8574" spans="2:2" x14ac:dyDescent="0.2">
      <c r="B8574" s="54"/>
    </row>
    <row r="8575" spans="2:2" x14ac:dyDescent="0.2">
      <c r="B8575" s="54"/>
    </row>
    <row r="8576" spans="2:2" x14ac:dyDescent="0.2">
      <c r="B8576" s="54"/>
    </row>
    <row r="8577" spans="2:2" x14ac:dyDescent="0.2">
      <c r="B8577" s="54"/>
    </row>
    <row r="8578" spans="2:2" x14ac:dyDescent="0.2">
      <c r="B8578" s="54"/>
    </row>
    <row r="8579" spans="2:2" x14ac:dyDescent="0.2">
      <c r="B8579" s="54"/>
    </row>
    <row r="8580" spans="2:2" x14ac:dyDescent="0.2">
      <c r="B8580" s="54"/>
    </row>
    <row r="8581" spans="2:2" x14ac:dyDescent="0.2">
      <c r="B8581" s="54"/>
    </row>
    <row r="8582" spans="2:2" x14ac:dyDescent="0.2">
      <c r="B8582" s="54"/>
    </row>
    <row r="8583" spans="2:2" x14ac:dyDescent="0.2">
      <c r="B8583" s="54"/>
    </row>
    <row r="8584" spans="2:2" x14ac:dyDescent="0.2">
      <c r="B8584" s="54"/>
    </row>
    <row r="8585" spans="2:2" x14ac:dyDescent="0.2">
      <c r="B8585" s="54"/>
    </row>
    <row r="8586" spans="2:2" x14ac:dyDescent="0.2">
      <c r="B8586" s="54"/>
    </row>
    <row r="8587" spans="2:2" x14ac:dyDescent="0.2">
      <c r="B8587" s="54"/>
    </row>
    <row r="8588" spans="2:2" x14ac:dyDescent="0.2">
      <c r="B8588" s="54"/>
    </row>
    <row r="8589" spans="2:2" x14ac:dyDescent="0.2">
      <c r="B8589" s="54"/>
    </row>
    <row r="8590" spans="2:2" x14ac:dyDescent="0.2">
      <c r="B8590" s="54"/>
    </row>
    <row r="8591" spans="2:2" x14ac:dyDescent="0.2">
      <c r="B8591" s="54"/>
    </row>
    <row r="8592" spans="2:2" x14ac:dyDescent="0.2">
      <c r="B8592" s="54"/>
    </row>
    <row r="8593" spans="2:2" x14ac:dyDescent="0.2">
      <c r="B8593" s="54"/>
    </row>
    <row r="8594" spans="2:2" x14ac:dyDescent="0.2">
      <c r="B8594" s="54"/>
    </row>
    <row r="8595" spans="2:2" x14ac:dyDescent="0.2">
      <c r="B8595" s="54"/>
    </row>
    <row r="8596" spans="2:2" x14ac:dyDescent="0.2">
      <c r="B8596" s="54"/>
    </row>
    <row r="8597" spans="2:2" x14ac:dyDescent="0.2">
      <c r="B8597" s="54"/>
    </row>
    <row r="8598" spans="2:2" x14ac:dyDescent="0.2">
      <c r="B8598" s="54"/>
    </row>
    <row r="8599" spans="2:2" x14ac:dyDescent="0.2">
      <c r="B8599" s="54"/>
    </row>
    <row r="8600" spans="2:2" x14ac:dyDescent="0.2">
      <c r="B8600" s="54"/>
    </row>
    <row r="8601" spans="2:2" x14ac:dyDescent="0.2">
      <c r="B8601" s="54"/>
    </row>
    <row r="8602" spans="2:2" x14ac:dyDescent="0.2">
      <c r="B8602" s="54"/>
    </row>
    <row r="8603" spans="2:2" x14ac:dyDescent="0.2">
      <c r="B8603" s="54"/>
    </row>
    <row r="8604" spans="2:2" x14ac:dyDescent="0.2">
      <c r="B8604" s="54"/>
    </row>
    <row r="8605" spans="2:2" x14ac:dyDescent="0.2">
      <c r="B8605" s="54"/>
    </row>
    <row r="8606" spans="2:2" x14ac:dyDescent="0.2">
      <c r="B8606" s="54"/>
    </row>
    <row r="8607" spans="2:2" x14ac:dyDescent="0.2">
      <c r="B8607" s="54"/>
    </row>
    <row r="8608" spans="2:2" x14ac:dyDescent="0.2">
      <c r="B8608" s="54"/>
    </row>
    <row r="8609" spans="2:2" x14ac:dyDescent="0.2">
      <c r="B8609" s="54"/>
    </row>
    <row r="8610" spans="2:2" x14ac:dyDescent="0.2">
      <c r="B8610" s="54"/>
    </row>
    <row r="8611" spans="2:2" x14ac:dyDescent="0.2">
      <c r="B8611" s="54"/>
    </row>
    <row r="8612" spans="2:2" x14ac:dyDescent="0.2">
      <c r="B8612" s="54"/>
    </row>
    <row r="8613" spans="2:2" x14ac:dyDescent="0.2">
      <c r="B8613" s="54"/>
    </row>
    <row r="8614" spans="2:2" x14ac:dyDescent="0.2">
      <c r="B8614" s="54"/>
    </row>
    <row r="8615" spans="2:2" x14ac:dyDescent="0.2">
      <c r="B8615" s="54"/>
    </row>
    <row r="8616" spans="2:2" x14ac:dyDescent="0.2">
      <c r="B8616" s="54"/>
    </row>
    <row r="8617" spans="2:2" x14ac:dyDescent="0.2">
      <c r="B8617" s="54"/>
    </row>
    <row r="8618" spans="2:2" x14ac:dyDescent="0.2">
      <c r="B8618" s="54"/>
    </row>
    <row r="8619" spans="2:2" x14ac:dyDescent="0.2">
      <c r="B8619" s="54"/>
    </row>
    <row r="8620" spans="2:2" x14ac:dyDescent="0.2">
      <c r="B8620" s="54"/>
    </row>
    <row r="8621" spans="2:2" x14ac:dyDescent="0.2">
      <c r="B8621" s="54"/>
    </row>
    <row r="8622" spans="2:2" x14ac:dyDescent="0.2">
      <c r="B8622" s="54"/>
    </row>
    <row r="8623" spans="2:2" x14ac:dyDescent="0.2">
      <c r="B8623" s="54"/>
    </row>
    <row r="8624" spans="2:2" x14ac:dyDescent="0.2">
      <c r="B8624" s="54"/>
    </row>
    <row r="8625" spans="2:2" x14ac:dyDescent="0.2">
      <c r="B8625" s="54"/>
    </row>
    <row r="8626" spans="2:2" x14ac:dyDescent="0.2">
      <c r="B8626" s="54"/>
    </row>
    <row r="8627" spans="2:2" x14ac:dyDescent="0.2">
      <c r="B8627" s="54"/>
    </row>
    <row r="8628" spans="2:2" x14ac:dyDescent="0.2">
      <c r="B8628" s="54"/>
    </row>
    <row r="8629" spans="2:2" x14ac:dyDescent="0.2">
      <c r="B8629" s="54"/>
    </row>
    <row r="8630" spans="2:2" x14ac:dyDescent="0.2">
      <c r="B8630" s="54"/>
    </row>
    <row r="8631" spans="2:2" x14ac:dyDescent="0.2">
      <c r="B8631" s="54"/>
    </row>
    <row r="8632" spans="2:2" x14ac:dyDescent="0.2">
      <c r="B8632" s="54"/>
    </row>
    <row r="8633" spans="2:2" x14ac:dyDescent="0.2">
      <c r="B8633" s="54"/>
    </row>
    <row r="8634" spans="2:2" x14ac:dyDescent="0.2">
      <c r="B8634" s="54"/>
    </row>
    <row r="8635" spans="2:2" x14ac:dyDescent="0.2">
      <c r="B8635" s="54"/>
    </row>
    <row r="8636" spans="2:2" x14ac:dyDescent="0.2">
      <c r="B8636" s="54"/>
    </row>
    <row r="8637" spans="2:2" x14ac:dyDescent="0.2">
      <c r="B8637" s="54"/>
    </row>
    <row r="8638" spans="2:2" x14ac:dyDescent="0.2">
      <c r="B8638" s="54"/>
    </row>
    <row r="8639" spans="2:2" x14ac:dyDescent="0.2">
      <c r="B8639" s="54"/>
    </row>
    <row r="8640" spans="2:2" x14ac:dyDescent="0.2">
      <c r="B8640" s="54"/>
    </row>
    <row r="8641" spans="2:2" x14ac:dyDescent="0.2">
      <c r="B8641" s="54"/>
    </row>
    <row r="8642" spans="2:2" x14ac:dyDescent="0.2">
      <c r="B8642" s="54"/>
    </row>
    <row r="8643" spans="2:2" x14ac:dyDescent="0.2">
      <c r="B8643" s="54"/>
    </row>
    <row r="8644" spans="2:2" x14ac:dyDescent="0.2">
      <c r="B8644" s="54"/>
    </row>
    <row r="8645" spans="2:2" x14ac:dyDescent="0.2">
      <c r="B8645" s="54"/>
    </row>
    <row r="8646" spans="2:2" x14ac:dyDescent="0.2">
      <c r="B8646" s="54"/>
    </row>
    <row r="8647" spans="2:2" x14ac:dyDescent="0.2">
      <c r="B8647" s="54"/>
    </row>
    <row r="8648" spans="2:2" x14ac:dyDescent="0.2">
      <c r="B8648" s="54"/>
    </row>
    <row r="8649" spans="2:2" x14ac:dyDescent="0.2">
      <c r="B8649" s="54"/>
    </row>
    <row r="8650" spans="2:2" x14ac:dyDescent="0.2">
      <c r="B8650" s="54"/>
    </row>
    <row r="8651" spans="2:2" x14ac:dyDescent="0.2">
      <c r="B8651" s="54"/>
    </row>
    <row r="8652" spans="2:2" x14ac:dyDescent="0.2">
      <c r="B8652" s="54"/>
    </row>
    <row r="8653" spans="2:2" x14ac:dyDescent="0.2">
      <c r="B8653" s="54"/>
    </row>
    <row r="8654" spans="2:2" x14ac:dyDescent="0.2">
      <c r="B8654" s="54"/>
    </row>
    <row r="8655" spans="2:2" x14ac:dyDescent="0.2">
      <c r="B8655" s="54"/>
    </row>
    <row r="8656" spans="2:2" x14ac:dyDescent="0.2">
      <c r="B8656" s="54"/>
    </row>
    <row r="8657" spans="2:2" x14ac:dyDescent="0.2">
      <c r="B8657" s="54"/>
    </row>
    <row r="8658" spans="2:2" x14ac:dyDescent="0.2">
      <c r="B8658" s="54"/>
    </row>
    <row r="8659" spans="2:2" x14ac:dyDescent="0.2">
      <c r="B8659" s="54"/>
    </row>
    <row r="8660" spans="2:2" x14ac:dyDescent="0.2">
      <c r="B8660" s="54"/>
    </row>
    <row r="8661" spans="2:2" x14ac:dyDescent="0.2">
      <c r="B8661" s="54"/>
    </row>
    <row r="8662" spans="2:2" x14ac:dyDescent="0.2">
      <c r="B8662" s="54"/>
    </row>
    <row r="8663" spans="2:2" x14ac:dyDescent="0.2">
      <c r="B8663" s="54"/>
    </row>
    <row r="8664" spans="2:2" x14ac:dyDescent="0.2">
      <c r="B8664" s="54"/>
    </row>
    <row r="8665" spans="2:2" x14ac:dyDescent="0.2">
      <c r="B8665" s="54"/>
    </row>
    <row r="8666" spans="2:2" x14ac:dyDescent="0.2">
      <c r="B8666" s="54"/>
    </row>
    <row r="8667" spans="2:2" x14ac:dyDescent="0.2">
      <c r="B8667" s="54"/>
    </row>
    <row r="8668" spans="2:2" x14ac:dyDescent="0.2">
      <c r="B8668" s="54"/>
    </row>
    <row r="8669" spans="2:2" x14ac:dyDescent="0.2">
      <c r="B8669" s="54"/>
    </row>
    <row r="8670" spans="2:2" x14ac:dyDescent="0.2">
      <c r="B8670" s="54"/>
    </row>
    <row r="8671" spans="2:2" x14ac:dyDescent="0.2">
      <c r="B8671" s="54"/>
    </row>
    <row r="8672" spans="2:2" x14ac:dyDescent="0.2">
      <c r="B8672" s="54"/>
    </row>
    <row r="8673" spans="2:2" x14ac:dyDescent="0.2">
      <c r="B8673" s="54"/>
    </row>
    <row r="8674" spans="2:2" x14ac:dyDescent="0.2">
      <c r="B8674" s="54"/>
    </row>
    <row r="8675" spans="2:2" x14ac:dyDescent="0.2">
      <c r="B8675" s="54"/>
    </row>
    <row r="8676" spans="2:2" x14ac:dyDescent="0.2">
      <c r="B8676" s="54"/>
    </row>
    <row r="8677" spans="2:2" x14ac:dyDescent="0.2">
      <c r="B8677" s="54"/>
    </row>
    <row r="8678" spans="2:2" x14ac:dyDescent="0.2">
      <c r="B8678" s="54"/>
    </row>
    <row r="8679" spans="2:2" x14ac:dyDescent="0.2">
      <c r="B8679" s="54"/>
    </row>
    <row r="8680" spans="2:2" x14ac:dyDescent="0.2">
      <c r="B8680" s="54"/>
    </row>
    <row r="8681" spans="2:2" x14ac:dyDescent="0.2">
      <c r="B8681" s="54"/>
    </row>
    <row r="8682" spans="2:2" x14ac:dyDescent="0.2">
      <c r="B8682" s="54"/>
    </row>
    <row r="8683" spans="2:2" x14ac:dyDescent="0.2">
      <c r="B8683" s="54"/>
    </row>
    <row r="8684" spans="2:2" x14ac:dyDescent="0.2">
      <c r="B8684" s="54"/>
    </row>
    <row r="8685" spans="2:2" x14ac:dyDescent="0.2">
      <c r="B8685" s="54"/>
    </row>
    <row r="8686" spans="2:2" x14ac:dyDescent="0.2">
      <c r="B8686" s="54"/>
    </row>
    <row r="8687" spans="2:2" x14ac:dyDescent="0.2">
      <c r="B8687" s="54"/>
    </row>
    <row r="8688" spans="2:2" x14ac:dyDescent="0.2">
      <c r="B8688" s="54"/>
    </row>
    <row r="8689" spans="2:2" x14ac:dyDescent="0.2">
      <c r="B8689" s="54"/>
    </row>
    <row r="8690" spans="2:2" x14ac:dyDescent="0.2">
      <c r="B8690" s="54"/>
    </row>
    <row r="8691" spans="2:2" x14ac:dyDescent="0.2">
      <c r="B8691" s="54"/>
    </row>
    <row r="8692" spans="2:2" x14ac:dyDescent="0.2">
      <c r="B8692" s="54"/>
    </row>
    <row r="8693" spans="2:2" x14ac:dyDescent="0.2">
      <c r="B8693" s="54"/>
    </row>
    <row r="8694" spans="2:2" x14ac:dyDescent="0.2">
      <c r="B8694" s="54"/>
    </row>
    <row r="8695" spans="2:2" x14ac:dyDescent="0.2">
      <c r="B8695" s="54"/>
    </row>
    <row r="8696" spans="2:2" x14ac:dyDescent="0.2">
      <c r="B8696" s="54"/>
    </row>
    <row r="8697" spans="2:2" x14ac:dyDescent="0.2">
      <c r="B8697" s="54"/>
    </row>
    <row r="8698" spans="2:2" x14ac:dyDescent="0.2">
      <c r="B8698" s="54"/>
    </row>
    <row r="8699" spans="2:2" x14ac:dyDescent="0.2">
      <c r="B8699" s="54"/>
    </row>
    <row r="8700" spans="2:2" x14ac:dyDescent="0.2">
      <c r="B8700" s="54"/>
    </row>
    <row r="8701" spans="2:2" x14ac:dyDescent="0.2">
      <c r="B8701" s="54"/>
    </row>
    <row r="8702" spans="2:2" x14ac:dyDescent="0.2">
      <c r="B8702" s="54"/>
    </row>
    <row r="8703" spans="2:2" x14ac:dyDescent="0.2">
      <c r="B8703" s="54"/>
    </row>
    <row r="8704" spans="2:2" x14ac:dyDescent="0.2">
      <c r="B8704" s="54"/>
    </row>
    <row r="8705" spans="2:2" x14ac:dyDescent="0.2">
      <c r="B8705" s="54"/>
    </row>
    <row r="8706" spans="2:2" x14ac:dyDescent="0.2">
      <c r="B8706" s="54"/>
    </row>
    <row r="8707" spans="2:2" x14ac:dyDescent="0.2">
      <c r="B8707" s="54"/>
    </row>
    <row r="8708" spans="2:2" x14ac:dyDescent="0.2">
      <c r="B8708" s="54"/>
    </row>
    <row r="8709" spans="2:2" x14ac:dyDescent="0.2">
      <c r="B8709" s="54"/>
    </row>
    <row r="8710" spans="2:2" x14ac:dyDescent="0.2">
      <c r="B8710" s="54"/>
    </row>
    <row r="8711" spans="2:2" x14ac:dyDescent="0.2">
      <c r="B8711" s="54"/>
    </row>
    <row r="8712" spans="2:2" x14ac:dyDescent="0.2">
      <c r="B8712" s="54"/>
    </row>
    <row r="8713" spans="2:2" x14ac:dyDescent="0.2">
      <c r="B8713" s="54"/>
    </row>
    <row r="8714" spans="2:2" x14ac:dyDescent="0.2">
      <c r="B8714" s="54"/>
    </row>
    <row r="8715" spans="2:2" x14ac:dyDescent="0.2">
      <c r="B8715" s="54"/>
    </row>
    <row r="8716" spans="2:2" x14ac:dyDescent="0.2">
      <c r="B8716" s="54"/>
    </row>
    <row r="8717" spans="2:2" x14ac:dyDescent="0.2">
      <c r="B8717" s="54"/>
    </row>
    <row r="8718" spans="2:2" x14ac:dyDescent="0.2">
      <c r="B8718" s="54"/>
    </row>
    <row r="8719" spans="2:2" x14ac:dyDescent="0.2">
      <c r="B8719" s="54"/>
    </row>
    <row r="8720" spans="2:2" x14ac:dyDescent="0.2">
      <c r="B8720" s="54"/>
    </row>
    <row r="8721" spans="2:2" x14ac:dyDescent="0.2">
      <c r="B8721" s="54"/>
    </row>
    <row r="8722" spans="2:2" x14ac:dyDescent="0.2">
      <c r="B8722" s="54"/>
    </row>
    <row r="8723" spans="2:2" x14ac:dyDescent="0.2">
      <c r="B8723" s="54"/>
    </row>
    <row r="8724" spans="2:2" x14ac:dyDescent="0.2">
      <c r="B8724" s="54"/>
    </row>
    <row r="8725" spans="2:2" x14ac:dyDescent="0.2">
      <c r="B8725" s="54"/>
    </row>
    <row r="8726" spans="2:2" x14ac:dyDescent="0.2">
      <c r="B8726" s="54"/>
    </row>
    <row r="8727" spans="2:2" x14ac:dyDescent="0.2">
      <c r="B8727" s="54"/>
    </row>
    <row r="8728" spans="2:2" x14ac:dyDescent="0.2">
      <c r="B8728" s="54"/>
    </row>
    <row r="8729" spans="2:2" x14ac:dyDescent="0.2">
      <c r="B8729" s="54"/>
    </row>
    <row r="8730" spans="2:2" x14ac:dyDescent="0.2">
      <c r="B8730" s="54"/>
    </row>
    <row r="8731" spans="2:2" x14ac:dyDescent="0.2">
      <c r="B8731" s="54"/>
    </row>
    <row r="8732" spans="2:2" x14ac:dyDescent="0.2">
      <c r="B8732" s="54"/>
    </row>
    <row r="8733" spans="2:2" x14ac:dyDescent="0.2">
      <c r="B8733" s="54"/>
    </row>
    <row r="8734" spans="2:2" x14ac:dyDescent="0.2">
      <c r="B8734" s="54"/>
    </row>
    <row r="8735" spans="2:2" x14ac:dyDescent="0.2">
      <c r="B8735" s="54"/>
    </row>
    <row r="8736" spans="2:2" x14ac:dyDescent="0.2">
      <c r="B8736" s="54"/>
    </row>
    <row r="8737" spans="2:2" x14ac:dyDescent="0.2">
      <c r="B8737" s="54"/>
    </row>
    <row r="8738" spans="2:2" x14ac:dyDescent="0.2">
      <c r="B8738" s="54"/>
    </row>
    <row r="8739" spans="2:2" x14ac:dyDescent="0.2">
      <c r="B8739" s="54"/>
    </row>
    <row r="8740" spans="2:2" x14ac:dyDescent="0.2">
      <c r="B8740" s="54"/>
    </row>
    <row r="8741" spans="2:2" x14ac:dyDescent="0.2">
      <c r="B8741" s="54"/>
    </row>
    <row r="8742" spans="2:2" x14ac:dyDescent="0.2">
      <c r="B8742" s="54"/>
    </row>
    <row r="8743" spans="2:2" x14ac:dyDescent="0.2">
      <c r="B8743" s="54"/>
    </row>
    <row r="8744" spans="2:2" x14ac:dyDescent="0.2">
      <c r="B8744" s="54"/>
    </row>
    <row r="8745" spans="2:2" x14ac:dyDescent="0.2">
      <c r="B8745" s="54"/>
    </row>
    <row r="8746" spans="2:2" x14ac:dyDescent="0.2">
      <c r="B8746" s="54"/>
    </row>
    <row r="8747" spans="2:2" x14ac:dyDescent="0.2">
      <c r="B8747" s="54"/>
    </row>
    <row r="8748" spans="2:2" x14ac:dyDescent="0.2">
      <c r="B8748" s="54"/>
    </row>
    <row r="8749" spans="2:2" x14ac:dyDescent="0.2">
      <c r="B8749" s="54"/>
    </row>
    <row r="8750" spans="2:2" x14ac:dyDescent="0.2">
      <c r="B8750" s="54"/>
    </row>
    <row r="8751" spans="2:2" x14ac:dyDescent="0.2">
      <c r="B8751" s="54"/>
    </row>
    <row r="8752" spans="2:2" x14ac:dyDescent="0.2">
      <c r="B8752" s="54"/>
    </row>
    <row r="8753" spans="2:2" x14ac:dyDescent="0.2">
      <c r="B8753" s="54"/>
    </row>
    <row r="8754" spans="2:2" x14ac:dyDescent="0.2">
      <c r="B8754" s="54"/>
    </row>
    <row r="8755" spans="2:2" x14ac:dyDescent="0.2">
      <c r="B8755" s="54"/>
    </row>
    <row r="8756" spans="2:2" x14ac:dyDescent="0.2">
      <c r="B8756" s="54"/>
    </row>
    <row r="8757" spans="2:2" x14ac:dyDescent="0.2">
      <c r="B8757" s="54"/>
    </row>
    <row r="8758" spans="2:2" x14ac:dyDescent="0.2">
      <c r="B8758" s="54"/>
    </row>
    <row r="8759" spans="2:2" x14ac:dyDescent="0.2">
      <c r="B8759" s="54"/>
    </row>
    <row r="8760" spans="2:2" x14ac:dyDescent="0.2">
      <c r="B8760" s="54"/>
    </row>
    <row r="8761" spans="2:2" x14ac:dyDescent="0.2">
      <c r="B8761" s="54"/>
    </row>
    <row r="8762" spans="2:2" x14ac:dyDescent="0.2">
      <c r="B8762" s="54"/>
    </row>
    <row r="8763" spans="2:2" x14ac:dyDescent="0.2">
      <c r="B8763" s="54"/>
    </row>
    <row r="8764" spans="2:2" x14ac:dyDescent="0.2">
      <c r="B8764" s="54"/>
    </row>
    <row r="8765" spans="2:2" x14ac:dyDescent="0.2">
      <c r="B8765" s="54"/>
    </row>
    <row r="8766" spans="2:2" x14ac:dyDescent="0.2">
      <c r="B8766" s="54"/>
    </row>
    <row r="8767" spans="2:2" x14ac:dyDescent="0.2">
      <c r="B8767" s="54"/>
    </row>
    <row r="8768" spans="2:2" x14ac:dyDescent="0.2">
      <c r="B8768" s="54"/>
    </row>
    <row r="8769" spans="2:2" x14ac:dyDescent="0.2">
      <c r="B8769" s="54"/>
    </row>
    <row r="8770" spans="2:2" x14ac:dyDescent="0.2">
      <c r="B8770" s="54"/>
    </row>
    <row r="8771" spans="2:2" x14ac:dyDescent="0.2">
      <c r="B8771" s="54"/>
    </row>
    <row r="8772" spans="2:2" x14ac:dyDescent="0.2">
      <c r="B8772" s="54"/>
    </row>
    <row r="8773" spans="2:2" x14ac:dyDescent="0.2">
      <c r="B8773" s="54"/>
    </row>
    <row r="8774" spans="2:2" x14ac:dyDescent="0.2">
      <c r="B8774" s="54"/>
    </row>
    <row r="8775" spans="2:2" x14ac:dyDescent="0.2">
      <c r="B8775" s="54"/>
    </row>
    <row r="8776" spans="2:2" x14ac:dyDescent="0.2">
      <c r="B8776" s="54"/>
    </row>
    <row r="8777" spans="2:2" x14ac:dyDescent="0.2">
      <c r="B8777" s="54"/>
    </row>
    <row r="8778" spans="2:2" x14ac:dyDescent="0.2">
      <c r="B8778" s="54"/>
    </row>
    <row r="8779" spans="2:2" x14ac:dyDescent="0.2">
      <c r="B8779" s="54"/>
    </row>
    <row r="8780" spans="2:2" x14ac:dyDescent="0.2">
      <c r="B8780" s="54"/>
    </row>
    <row r="8781" spans="2:2" x14ac:dyDescent="0.2">
      <c r="B8781" s="54"/>
    </row>
    <row r="8782" spans="2:2" x14ac:dyDescent="0.2">
      <c r="B8782" s="54"/>
    </row>
    <row r="8783" spans="2:2" x14ac:dyDescent="0.2">
      <c r="B8783" s="54"/>
    </row>
    <row r="8784" spans="2:2" x14ac:dyDescent="0.2">
      <c r="B8784" s="54"/>
    </row>
    <row r="8785" spans="2:2" x14ac:dyDescent="0.2">
      <c r="B8785" s="54"/>
    </row>
    <row r="8786" spans="2:2" x14ac:dyDescent="0.2">
      <c r="B8786" s="54"/>
    </row>
    <row r="8787" spans="2:2" x14ac:dyDescent="0.2">
      <c r="B8787" s="54"/>
    </row>
    <row r="8788" spans="2:2" x14ac:dyDescent="0.2">
      <c r="B8788" s="54"/>
    </row>
    <row r="8789" spans="2:2" x14ac:dyDescent="0.2">
      <c r="B8789" s="54"/>
    </row>
    <row r="8790" spans="2:2" x14ac:dyDescent="0.2">
      <c r="B8790" s="54"/>
    </row>
    <row r="8791" spans="2:2" x14ac:dyDescent="0.2">
      <c r="B8791" s="54"/>
    </row>
    <row r="8792" spans="2:2" x14ac:dyDescent="0.2">
      <c r="B8792" s="54"/>
    </row>
    <row r="8793" spans="2:2" x14ac:dyDescent="0.2">
      <c r="B8793" s="54"/>
    </row>
    <row r="8794" spans="2:2" x14ac:dyDescent="0.2">
      <c r="B8794" s="54"/>
    </row>
    <row r="8795" spans="2:2" x14ac:dyDescent="0.2">
      <c r="B8795" s="54"/>
    </row>
    <row r="8796" spans="2:2" x14ac:dyDescent="0.2">
      <c r="B8796" s="54"/>
    </row>
    <row r="8797" spans="2:2" x14ac:dyDescent="0.2">
      <c r="B8797" s="54"/>
    </row>
    <row r="8798" spans="2:2" x14ac:dyDescent="0.2">
      <c r="B8798" s="54"/>
    </row>
    <row r="8799" spans="2:2" x14ac:dyDescent="0.2">
      <c r="B8799" s="54"/>
    </row>
    <row r="8800" spans="2:2" x14ac:dyDescent="0.2">
      <c r="B8800" s="54"/>
    </row>
    <row r="8801" spans="2:2" x14ac:dyDescent="0.2">
      <c r="B8801" s="54"/>
    </row>
    <row r="8802" spans="2:2" x14ac:dyDescent="0.2">
      <c r="B8802" s="54"/>
    </row>
    <row r="8803" spans="2:2" x14ac:dyDescent="0.2">
      <c r="B8803" s="54"/>
    </row>
    <row r="8804" spans="2:2" x14ac:dyDescent="0.2">
      <c r="B8804" s="54"/>
    </row>
    <row r="8805" spans="2:2" x14ac:dyDescent="0.2">
      <c r="B8805" s="54"/>
    </row>
    <row r="8806" spans="2:2" x14ac:dyDescent="0.2">
      <c r="B8806" s="54"/>
    </row>
    <row r="8807" spans="2:2" x14ac:dyDescent="0.2">
      <c r="B8807" s="54"/>
    </row>
    <row r="8808" spans="2:2" x14ac:dyDescent="0.2">
      <c r="B8808" s="54"/>
    </row>
    <row r="8809" spans="2:2" x14ac:dyDescent="0.2">
      <c r="B8809" s="54"/>
    </row>
    <row r="8810" spans="2:2" x14ac:dyDescent="0.2">
      <c r="B8810" s="54"/>
    </row>
    <row r="8811" spans="2:2" x14ac:dyDescent="0.2">
      <c r="B8811" s="54"/>
    </row>
    <row r="8812" spans="2:2" x14ac:dyDescent="0.2">
      <c r="B8812" s="54"/>
    </row>
    <row r="8813" spans="2:2" x14ac:dyDescent="0.2">
      <c r="B8813" s="54"/>
    </row>
    <row r="8814" spans="2:2" x14ac:dyDescent="0.2">
      <c r="B8814" s="54"/>
    </row>
    <row r="8815" spans="2:2" x14ac:dyDescent="0.2">
      <c r="B8815" s="54"/>
    </row>
    <row r="8816" spans="2:2" x14ac:dyDescent="0.2">
      <c r="B8816" s="54"/>
    </row>
    <row r="8817" spans="2:2" x14ac:dyDescent="0.2">
      <c r="B8817" s="54"/>
    </row>
    <row r="8818" spans="2:2" x14ac:dyDescent="0.2">
      <c r="B8818" s="54"/>
    </row>
    <row r="8819" spans="2:2" x14ac:dyDescent="0.2">
      <c r="B8819" s="54"/>
    </row>
    <row r="8820" spans="2:2" x14ac:dyDescent="0.2">
      <c r="B8820" s="54"/>
    </row>
    <row r="8821" spans="2:2" x14ac:dyDescent="0.2">
      <c r="B8821" s="54"/>
    </row>
    <row r="8822" spans="2:2" x14ac:dyDescent="0.2">
      <c r="B8822" s="54"/>
    </row>
    <row r="8823" spans="2:2" x14ac:dyDescent="0.2">
      <c r="B8823" s="54"/>
    </row>
    <row r="8824" spans="2:2" x14ac:dyDescent="0.2">
      <c r="B8824" s="54"/>
    </row>
    <row r="8825" spans="2:2" x14ac:dyDescent="0.2">
      <c r="B8825" s="54"/>
    </row>
    <row r="8826" spans="2:2" x14ac:dyDescent="0.2">
      <c r="B8826" s="54"/>
    </row>
    <row r="8827" spans="2:2" x14ac:dyDescent="0.2">
      <c r="B8827" s="54"/>
    </row>
    <row r="8828" spans="2:2" x14ac:dyDescent="0.2">
      <c r="B8828" s="54"/>
    </row>
    <row r="8829" spans="2:2" x14ac:dyDescent="0.2">
      <c r="B8829" s="54"/>
    </row>
    <row r="8830" spans="2:2" x14ac:dyDescent="0.2">
      <c r="B8830" s="54"/>
    </row>
    <row r="8831" spans="2:2" x14ac:dyDescent="0.2">
      <c r="B8831" s="54"/>
    </row>
    <row r="8832" spans="2:2" x14ac:dyDescent="0.2">
      <c r="B8832" s="54"/>
    </row>
    <row r="8833" spans="2:2" x14ac:dyDescent="0.2">
      <c r="B8833" s="54"/>
    </row>
    <row r="8834" spans="2:2" x14ac:dyDescent="0.2">
      <c r="B8834" s="54"/>
    </row>
    <row r="8835" spans="2:2" x14ac:dyDescent="0.2">
      <c r="B8835" s="54"/>
    </row>
    <row r="8836" spans="2:2" x14ac:dyDescent="0.2">
      <c r="B8836" s="54"/>
    </row>
    <row r="8837" spans="2:2" x14ac:dyDescent="0.2">
      <c r="B8837" s="54"/>
    </row>
    <row r="8838" spans="2:2" x14ac:dyDescent="0.2">
      <c r="B8838" s="54"/>
    </row>
    <row r="8839" spans="2:2" x14ac:dyDescent="0.2">
      <c r="B8839" s="54"/>
    </row>
    <row r="8840" spans="2:2" x14ac:dyDescent="0.2">
      <c r="B8840" s="54"/>
    </row>
    <row r="8841" spans="2:2" x14ac:dyDescent="0.2">
      <c r="B8841" s="54"/>
    </row>
    <row r="8842" spans="2:2" x14ac:dyDescent="0.2">
      <c r="B8842" s="54"/>
    </row>
    <row r="8843" spans="2:2" x14ac:dyDescent="0.2">
      <c r="B8843" s="54"/>
    </row>
    <row r="8844" spans="2:2" x14ac:dyDescent="0.2">
      <c r="B8844" s="54"/>
    </row>
    <row r="8845" spans="2:2" x14ac:dyDescent="0.2">
      <c r="B8845" s="54"/>
    </row>
    <row r="8846" spans="2:2" x14ac:dyDescent="0.2">
      <c r="B8846" s="54"/>
    </row>
    <row r="8847" spans="2:2" x14ac:dyDescent="0.2">
      <c r="B8847" s="54"/>
    </row>
    <row r="8848" spans="2:2" x14ac:dyDescent="0.2">
      <c r="B8848" s="54"/>
    </row>
    <row r="8849" spans="2:2" x14ac:dyDescent="0.2">
      <c r="B8849" s="54"/>
    </row>
    <row r="8850" spans="2:2" x14ac:dyDescent="0.2">
      <c r="B8850" s="54"/>
    </row>
    <row r="8851" spans="2:2" x14ac:dyDescent="0.2">
      <c r="B8851" s="54"/>
    </row>
    <row r="8852" spans="2:2" x14ac:dyDescent="0.2">
      <c r="B8852" s="54"/>
    </row>
    <row r="8853" spans="2:2" x14ac:dyDescent="0.2">
      <c r="B8853" s="54"/>
    </row>
    <row r="8854" spans="2:2" x14ac:dyDescent="0.2">
      <c r="B8854" s="54"/>
    </row>
    <row r="8855" spans="2:2" x14ac:dyDescent="0.2">
      <c r="B8855" s="54"/>
    </row>
    <row r="8856" spans="2:2" x14ac:dyDescent="0.2">
      <c r="B8856" s="54"/>
    </row>
    <row r="8857" spans="2:2" x14ac:dyDescent="0.2">
      <c r="B8857" s="54"/>
    </row>
    <row r="8858" spans="2:2" x14ac:dyDescent="0.2">
      <c r="B8858" s="54"/>
    </row>
    <row r="8859" spans="2:2" x14ac:dyDescent="0.2">
      <c r="B8859" s="54"/>
    </row>
    <row r="8860" spans="2:2" x14ac:dyDescent="0.2">
      <c r="B8860" s="54"/>
    </row>
    <row r="8861" spans="2:2" x14ac:dyDescent="0.2">
      <c r="B8861" s="54"/>
    </row>
    <row r="8862" spans="2:2" x14ac:dyDescent="0.2">
      <c r="B8862" s="54"/>
    </row>
    <row r="8863" spans="2:2" x14ac:dyDescent="0.2">
      <c r="B8863" s="54"/>
    </row>
    <row r="8864" spans="2:2" x14ac:dyDescent="0.2">
      <c r="B8864" s="54"/>
    </row>
    <row r="8865" spans="2:2" x14ac:dyDescent="0.2">
      <c r="B8865" s="54"/>
    </row>
    <row r="8866" spans="2:2" x14ac:dyDescent="0.2">
      <c r="B8866" s="54"/>
    </row>
    <row r="8867" spans="2:2" x14ac:dyDescent="0.2">
      <c r="B8867" s="54"/>
    </row>
    <row r="8868" spans="2:2" x14ac:dyDescent="0.2">
      <c r="B8868" s="54"/>
    </row>
    <row r="8869" spans="2:2" x14ac:dyDescent="0.2">
      <c r="B8869" s="54"/>
    </row>
    <row r="8870" spans="2:2" x14ac:dyDescent="0.2">
      <c r="B8870" s="54"/>
    </row>
    <row r="8871" spans="2:2" x14ac:dyDescent="0.2">
      <c r="B8871" s="54"/>
    </row>
    <row r="8872" spans="2:2" x14ac:dyDescent="0.2">
      <c r="B8872" s="54"/>
    </row>
    <row r="8873" spans="2:2" x14ac:dyDescent="0.2">
      <c r="B8873" s="54"/>
    </row>
    <row r="8874" spans="2:2" x14ac:dyDescent="0.2">
      <c r="B8874" s="54"/>
    </row>
    <row r="8875" spans="2:2" x14ac:dyDescent="0.2">
      <c r="B8875" s="54"/>
    </row>
    <row r="8876" spans="2:2" x14ac:dyDescent="0.2">
      <c r="B8876" s="54"/>
    </row>
    <row r="8877" spans="2:2" x14ac:dyDescent="0.2">
      <c r="B8877" s="54"/>
    </row>
    <row r="8878" spans="2:2" x14ac:dyDescent="0.2">
      <c r="B8878" s="54"/>
    </row>
    <row r="8879" spans="2:2" x14ac:dyDescent="0.2">
      <c r="B8879" s="54"/>
    </row>
    <row r="8880" spans="2:2" x14ac:dyDescent="0.2">
      <c r="B8880" s="54"/>
    </row>
    <row r="8881" spans="2:2" x14ac:dyDescent="0.2">
      <c r="B8881" s="54"/>
    </row>
    <row r="8882" spans="2:2" x14ac:dyDescent="0.2">
      <c r="B8882" s="54"/>
    </row>
    <row r="8883" spans="2:2" x14ac:dyDescent="0.2">
      <c r="B8883" s="54"/>
    </row>
    <row r="8884" spans="2:2" x14ac:dyDescent="0.2">
      <c r="B8884" s="54"/>
    </row>
    <row r="8885" spans="2:2" x14ac:dyDescent="0.2">
      <c r="B8885" s="54"/>
    </row>
    <row r="8886" spans="2:2" x14ac:dyDescent="0.2">
      <c r="B8886" s="54"/>
    </row>
    <row r="8887" spans="2:2" x14ac:dyDescent="0.2">
      <c r="B8887" s="54"/>
    </row>
    <row r="8888" spans="2:2" x14ac:dyDescent="0.2">
      <c r="B8888" s="54"/>
    </row>
    <row r="8889" spans="2:2" x14ac:dyDescent="0.2">
      <c r="B8889" s="54"/>
    </row>
    <row r="8890" spans="2:2" x14ac:dyDescent="0.2">
      <c r="B8890" s="54"/>
    </row>
    <row r="8891" spans="2:2" x14ac:dyDescent="0.2">
      <c r="B8891" s="54"/>
    </row>
    <row r="8892" spans="2:2" x14ac:dyDescent="0.2">
      <c r="B8892" s="54"/>
    </row>
    <row r="8893" spans="2:2" x14ac:dyDescent="0.2">
      <c r="B8893" s="54"/>
    </row>
    <row r="8894" spans="2:2" x14ac:dyDescent="0.2">
      <c r="B8894" s="54"/>
    </row>
    <row r="8895" spans="2:2" x14ac:dyDescent="0.2">
      <c r="B8895" s="54"/>
    </row>
    <row r="8896" spans="2:2" x14ac:dyDescent="0.2">
      <c r="B8896" s="54"/>
    </row>
    <row r="8897" spans="2:2" x14ac:dyDescent="0.2">
      <c r="B8897" s="54"/>
    </row>
    <row r="8898" spans="2:2" x14ac:dyDescent="0.2">
      <c r="B8898" s="54"/>
    </row>
    <row r="8899" spans="2:2" x14ac:dyDescent="0.2">
      <c r="B8899" s="54"/>
    </row>
    <row r="8900" spans="2:2" x14ac:dyDescent="0.2">
      <c r="B8900" s="54"/>
    </row>
    <row r="8901" spans="2:2" x14ac:dyDescent="0.2">
      <c r="B8901" s="54"/>
    </row>
    <row r="8902" spans="2:2" x14ac:dyDescent="0.2">
      <c r="B8902" s="54"/>
    </row>
    <row r="8903" spans="2:2" x14ac:dyDescent="0.2">
      <c r="B8903" s="54"/>
    </row>
    <row r="8904" spans="2:2" x14ac:dyDescent="0.2">
      <c r="B8904" s="54"/>
    </row>
    <row r="8905" spans="2:2" x14ac:dyDescent="0.2">
      <c r="B8905" s="54"/>
    </row>
    <row r="8906" spans="2:2" x14ac:dyDescent="0.2">
      <c r="B8906" s="54"/>
    </row>
    <row r="8907" spans="2:2" x14ac:dyDescent="0.2">
      <c r="B8907" s="54"/>
    </row>
    <row r="8908" spans="2:2" x14ac:dyDescent="0.2">
      <c r="B8908" s="54"/>
    </row>
    <row r="8909" spans="2:2" x14ac:dyDescent="0.2">
      <c r="B8909" s="54"/>
    </row>
    <row r="8910" spans="2:2" x14ac:dyDescent="0.2">
      <c r="B8910" s="54"/>
    </row>
    <row r="8911" spans="2:2" x14ac:dyDescent="0.2">
      <c r="B8911" s="54"/>
    </row>
    <row r="8912" spans="2:2" x14ac:dyDescent="0.2">
      <c r="B8912" s="54"/>
    </row>
    <row r="8913" spans="2:2" x14ac:dyDescent="0.2">
      <c r="B8913" s="54"/>
    </row>
    <row r="8914" spans="2:2" x14ac:dyDescent="0.2">
      <c r="B8914" s="54"/>
    </row>
    <row r="8915" spans="2:2" x14ac:dyDescent="0.2">
      <c r="B8915" s="54"/>
    </row>
    <row r="8916" spans="2:2" x14ac:dyDescent="0.2">
      <c r="B8916" s="54"/>
    </row>
    <row r="8917" spans="2:2" x14ac:dyDescent="0.2">
      <c r="B8917" s="54"/>
    </row>
    <row r="8918" spans="2:2" x14ac:dyDescent="0.2">
      <c r="B8918" s="54"/>
    </row>
    <row r="8919" spans="2:2" x14ac:dyDescent="0.2">
      <c r="B8919" s="54"/>
    </row>
    <row r="8920" spans="2:2" x14ac:dyDescent="0.2">
      <c r="B8920" s="54"/>
    </row>
    <row r="8921" spans="2:2" x14ac:dyDescent="0.2">
      <c r="B8921" s="54"/>
    </row>
    <row r="8922" spans="2:2" x14ac:dyDescent="0.2">
      <c r="B8922" s="54"/>
    </row>
    <row r="8923" spans="2:2" x14ac:dyDescent="0.2">
      <c r="B8923" s="54"/>
    </row>
    <row r="8924" spans="2:2" x14ac:dyDescent="0.2">
      <c r="B8924" s="54"/>
    </row>
    <row r="8925" spans="2:2" x14ac:dyDescent="0.2">
      <c r="B8925" s="54"/>
    </row>
    <row r="8926" spans="2:2" x14ac:dyDescent="0.2">
      <c r="B8926" s="54"/>
    </row>
    <row r="8927" spans="2:2" x14ac:dyDescent="0.2">
      <c r="B8927" s="54"/>
    </row>
    <row r="8928" spans="2:2" x14ac:dyDescent="0.2">
      <c r="B8928" s="54"/>
    </row>
    <row r="8929" spans="2:2" x14ac:dyDescent="0.2">
      <c r="B8929" s="54"/>
    </row>
    <row r="8930" spans="2:2" x14ac:dyDescent="0.2">
      <c r="B8930" s="54"/>
    </row>
    <row r="8931" spans="2:2" x14ac:dyDescent="0.2">
      <c r="B8931" s="54"/>
    </row>
    <row r="8932" spans="2:2" x14ac:dyDescent="0.2">
      <c r="B8932" s="54"/>
    </row>
    <row r="8933" spans="2:2" x14ac:dyDescent="0.2">
      <c r="B8933" s="54"/>
    </row>
    <row r="8934" spans="2:2" x14ac:dyDescent="0.2">
      <c r="B8934" s="54"/>
    </row>
    <row r="8935" spans="2:2" x14ac:dyDescent="0.2">
      <c r="B8935" s="54"/>
    </row>
    <row r="8936" spans="2:2" x14ac:dyDescent="0.2">
      <c r="B8936" s="54"/>
    </row>
    <row r="8937" spans="2:2" x14ac:dyDescent="0.2">
      <c r="B8937" s="54"/>
    </row>
    <row r="8938" spans="2:2" x14ac:dyDescent="0.2">
      <c r="B8938" s="54"/>
    </row>
    <row r="8939" spans="2:2" x14ac:dyDescent="0.2">
      <c r="B8939" s="54"/>
    </row>
    <row r="8940" spans="2:2" x14ac:dyDescent="0.2">
      <c r="B8940" s="54"/>
    </row>
    <row r="8941" spans="2:2" x14ac:dyDescent="0.2">
      <c r="B8941" s="54"/>
    </row>
    <row r="8942" spans="2:2" x14ac:dyDescent="0.2">
      <c r="B8942" s="54"/>
    </row>
    <row r="8943" spans="2:2" x14ac:dyDescent="0.2">
      <c r="B8943" s="54"/>
    </row>
    <row r="8944" spans="2:2" x14ac:dyDescent="0.2">
      <c r="B8944" s="54"/>
    </row>
    <row r="8945" spans="2:2" x14ac:dyDescent="0.2">
      <c r="B8945" s="54"/>
    </row>
    <row r="8946" spans="2:2" x14ac:dyDescent="0.2">
      <c r="B8946" s="54"/>
    </row>
    <row r="8947" spans="2:2" x14ac:dyDescent="0.2">
      <c r="B8947" s="54"/>
    </row>
    <row r="8948" spans="2:2" x14ac:dyDescent="0.2">
      <c r="B8948" s="54"/>
    </row>
    <row r="8949" spans="2:2" x14ac:dyDescent="0.2">
      <c r="B8949" s="54"/>
    </row>
    <row r="8950" spans="2:2" x14ac:dyDescent="0.2">
      <c r="B8950" s="54"/>
    </row>
    <row r="8951" spans="2:2" x14ac:dyDescent="0.2">
      <c r="B8951" s="54"/>
    </row>
    <row r="8952" spans="2:2" x14ac:dyDescent="0.2">
      <c r="B8952" s="54"/>
    </row>
    <row r="8953" spans="2:2" x14ac:dyDescent="0.2">
      <c r="B8953" s="54"/>
    </row>
    <row r="8954" spans="2:2" x14ac:dyDescent="0.2">
      <c r="B8954" s="54"/>
    </row>
    <row r="8955" spans="2:2" x14ac:dyDescent="0.2">
      <c r="B8955" s="54"/>
    </row>
    <row r="8956" spans="2:2" x14ac:dyDescent="0.2">
      <c r="B8956" s="54"/>
    </row>
    <row r="8957" spans="2:2" x14ac:dyDescent="0.2">
      <c r="B8957" s="54"/>
    </row>
    <row r="8958" spans="2:2" x14ac:dyDescent="0.2">
      <c r="B8958" s="54"/>
    </row>
    <row r="8959" spans="2:2" x14ac:dyDescent="0.2">
      <c r="B8959" s="54"/>
    </row>
    <row r="8960" spans="2:2" x14ac:dyDescent="0.2">
      <c r="B8960" s="54"/>
    </row>
    <row r="8961" spans="2:2" x14ac:dyDescent="0.2">
      <c r="B8961" s="54"/>
    </row>
    <row r="8962" spans="2:2" x14ac:dyDescent="0.2">
      <c r="B8962" s="54"/>
    </row>
    <row r="8963" spans="2:2" x14ac:dyDescent="0.2">
      <c r="B8963" s="54"/>
    </row>
    <row r="8964" spans="2:2" x14ac:dyDescent="0.2">
      <c r="B8964" s="54"/>
    </row>
    <row r="8965" spans="2:2" x14ac:dyDescent="0.2">
      <c r="B8965" s="54"/>
    </row>
    <row r="8966" spans="2:2" x14ac:dyDescent="0.2">
      <c r="B8966" s="54"/>
    </row>
    <row r="8967" spans="2:2" x14ac:dyDescent="0.2">
      <c r="B8967" s="54"/>
    </row>
    <row r="8968" spans="2:2" x14ac:dyDescent="0.2">
      <c r="B8968" s="54"/>
    </row>
    <row r="8969" spans="2:2" x14ac:dyDescent="0.2">
      <c r="B8969" s="54"/>
    </row>
    <row r="8970" spans="2:2" x14ac:dyDescent="0.2">
      <c r="B8970" s="54"/>
    </row>
    <row r="8971" spans="2:2" x14ac:dyDescent="0.2">
      <c r="B8971" s="54"/>
    </row>
    <row r="8972" spans="2:2" x14ac:dyDescent="0.2">
      <c r="B8972" s="54"/>
    </row>
    <row r="8973" spans="2:2" x14ac:dyDescent="0.2">
      <c r="B8973" s="54"/>
    </row>
    <row r="8974" spans="2:2" x14ac:dyDescent="0.2">
      <c r="B8974" s="54"/>
    </row>
    <row r="8975" spans="2:2" x14ac:dyDescent="0.2">
      <c r="B8975" s="54"/>
    </row>
    <row r="8976" spans="2:2" x14ac:dyDescent="0.2">
      <c r="B8976" s="54"/>
    </row>
    <row r="8977" spans="2:2" x14ac:dyDescent="0.2">
      <c r="B8977" s="54"/>
    </row>
    <row r="8978" spans="2:2" x14ac:dyDescent="0.2">
      <c r="B8978" s="54"/>
    </row>
    <row r="8979" spans="2:2" x14ac:dyDescent="0.2">
      <c r="B8979" s="54"/>
    </row>
    <row r="8980" spans="2:2" x14ac:dyDescent="0.2">
      <c r="B8980" s="54"/>
    </row>
    <row r="8981" spans="2:2" x14ac:dyDescent="0.2">
      <c r="B8981" s="54"/>
    </row>
    <row r="8982" spans="2:2" x14ac:dyDescent="0.2">
      <c r="B8982" s="54"/>
    </row>
    <row r="8983" spans="2:2" x14ac:dyDescent="0.2">
      <c r="B8983" s="54"/>
    </row>
    <row r="8984" spans="2:2" x14ac:dyDescent="0.2">
      <c r="B8984" s="54"/>
    </row>
    <row r="8985" spans="2:2" x14ac:dyDescent="0.2">
      <c r="B8985" s="54"/>
    </row>
    <row r="8986" spans="2:2" x14ac:dyDescent="0.2">
      <c r="B8986" s="54"/>
    </row>
    <row r="8987" spans="2:2" x14ac:dyDescent="0.2">
      <c r="B8987" s="54"/>
    </row>
    <row r="8988" spans="2:2" x14ac:dyDescent="0.2">
      <c r="B8988" s="54"/>
    </row>
    <row r="8989" spans="2:2" x14ac:dyDescent="0.2">
      <c r="B8989" s="54"/>
    </row>
    <row r="8990" spans="2:2" x14ac:dyDescent="0.2">
      <c r="B8990" s="54"/>
    </row>
    <row r="8991" spans="2:2" x14ac:dyDescent="0.2">
      <c r="B8991" s="54"/>
    </row>
    <row r="8992" spans="2:2" x14ac:dyDescent="0.2">
      <c r="B8992" s="54"/>
    </row>
    <row r="8993" spans="2:2" x14ac:dyDescent="0.2">
      <c r="B8993" s="54"/>
    </row>
    <row r="8994" spans="2:2" x14ac:dyDescent="0.2">
      <c r="B8994" s="54"/>
    </row>
    <row r="8995" spans="2:2" x14ac:dyDescent="0.2">
      <c r="B8995" s="54"/>
    </row>
    <row r="8996" spans="2:2" x14ac:dyDescent="0.2">
      <c r="B8996" s="54"/>
    </row>
    <row r="8997" spans="2:2" x14ac:dyDescent="0.2">
      <c r="B8997" s="54"/>
    </row>
    <row r="8998" spans="2:2" x14ac:dyDescent="0.2">
      <c r="B8998" s="54"/>
    </row>
    <row r="8999" spans="2:2" x14ac:dyDescent="0.2">
      <c r="B8999" s="54"/>
    </row>
    <row r="9000" spans="2:2" x14ac:dyDescent="0.2">
      <c r="B9000" s="54"/>
    </row>
    <row r="9001" spans="2:2" x14ac:dyDescent="0.2">
      <c r="B9001" s="54"/>
    </row>
    <row r="9002" spans="2:2" x14ac:dyDescent="0.2">
      <c r="B9002" s="54"/>
    </row>
    <row r="9003" spans="2:2" x14ac:dyDescent="0.2">
      <c r="B9003" s="54"/>
    </row>
    <row r="9004" spans="2:2" x14ac:dyDescent="0.2">
      <c r="B9004" s="54"/>
    </row>
    <row r="9005" spans="2:2" x14ac:dyDescent="0.2">
      <c r="B9005" s="54"/>
    </row>
    <row r="9006" spans="2:2" x14ac:dyDescent="0.2">
      <c r="B9006" s="54"/>
    </row>
    <row r="9007" spans="2:2" x14ac:dyDescent="0.2">
      <c r="B9007" s="54"/>
    </row>
    <row r="9008" spans="2:2" x14ac:dyDescent="0.2">
      <c r="B9008" s="54"/>
    </row>
    <row r="9009" spans="2:2" x14ac:dyDescent="0.2">
      <c r="B9009" s="54"/>
    </row>
    <row r="9010" spans="2:2" x14ac:dyDescent="0.2">
      <c r="B9010" s="54"/>
    </row>
    <row r="9011" spans="2:2" x14ac:dyDescent="0.2">
      <c r="B9011" s="54"/>
    </row>
    <row r="9012" spans="2:2" x14ac:dyDescent="0.2">
      <c r="B9012" s="54"/>
    </row>
    <row r="9013" spans="2:2" x14ac:dyDescent="0.2">
      <c r="B9013" s="54"/>
    </row>
    <row r="9014" spans="2:2" x14ac:dyDescent="0.2">
      <c r="B9014" s="54"/>
    </row>
    <row r="9015" spans="2:2" x14ac:dyDescent="0.2">
      <c r="B9015" s="54"/>
    </row>
    <row r="9016" spans="2:2" x14ac:dyDescent="0.2">
      <c r="B9016" s="54"/>
    </row>
    <row r="9017" spans="2:2" x14ac:dyDescent="0.2">
      <c r="B9017" s="54"/>
    </row>
    <row r="9018" spans="2:2" x14ac:dyDescent="0.2">
      <c r="B9018" s="54"/>
    </row>
    <row r="9019" spans="2:2" x14ac:dyDescent="0.2">
      <c r="B9019" s="54"/>
    </row>
    <row r="9020" spans="2:2" x14ac:dyDescent="0.2">
      <c r="B9020" s="54"/>
    </row>
    <row r="9021" spans="2:2" x14ac:dyDescent="0.2">
      <c r="B9021" s="54"/>
    </row>
    <row r="9022" spans="2:2" x14ac:dyDescent="0.2">
      <c r="B9022" s="54"/>
    </row>
    <row r="9023" spans="2:2" x14ac:dyDescent="0.2">
      <c r="B9023" s="54"/>
    </row>
    <row r="9024" spans="2:2" x14ac:dyDescent="0.2">
      <c r="B9024" s="54"/>
    </row>
    <row r="9025" spans="2:2" x14ac:dyDescent="0.2">
      <c r="B9025" s="54"/>
    </row>
    <row r="9026" spans="2:2" x14ac:dyDescent="0.2">
      <c r="B9026" s="54"/>
    </row>
    <row r="9027" spans="2:2" x14ac:dyDescent="0.2">
      <c r="B9027" s="54"/>
    </row>
    <row r="9028" spans="2:2" x14ac:dyDescent="0.2">
      <c r="B9028" s="54"/>
    </row>
    <row r="9029" spans="2:2" x14ac:dyDescent="0.2">
      <c r="B9029" s="54"/>
    </row>
    <row r="9030" spans="2:2" x14ac:dyDescent="0.2">
      <c r="B9030" s="54"/>
    </row>
    <row r="9031" spans="2:2" x14ac:dyDescent="0.2">
      <c r="B9031" s="54"/>
    </row>
    <row r="9032" spans="2:2" x14ac:dyDescent="0.2">
      <c r="B9032" s="54"/>
    </row>
    <row r="9033" spans="2:2" x14ac:dyDescent="0.2">
      <c r="B9033" s="54"/>
    </row>
    <row r="9034" spans="2:2" x14ac:dyDescent="0.2">
      <c r="B9034" s="54"/>
    </row>
    <row r="9035" spans="2:2" x14ac:dyDescent="0.2">
      <c r="B9035" s="54"/>
    </row>
    <row r="9036" spans="2:2" x14ac:dyDescent="0.2">
      <c r="B9036" s="54"/>
    </row>
    <row r="9037" spans="2:2" x14ac:dyDescent="0.2">
      <c r="B9037" s="54"/>
    </row>
    <row r="9038" spans="2:2" x14ac:dyDescent="0.2">
      <c r="B9038" s="54"/>
    </row>
    <row r="9039" spans="2:2" x14ac:dyDescent="0.2">
      <c r="B9039" s="54"/>
    </row>
    <row r="9040" spans="2:2" x14ac:dyDescent="0.2">
      <c r="B9040" s="54"/>
    </row>
    <row r="9041" spans="2:2" x14ac:dyDescent="0.2">
      <c r="B9041" s="54"/>
    </row>
    <row r="9042" spans="2:2" x14ac:dyDescent="0.2">
      <c r="B9042" s="54"/>
    </row>
    <row r="9043" spans="2:2" x14ac:dyDescent="0.2">
      <c r="B9043" s="54"/>
    </row>
    <row r="9044" spans="2:2" x14ac:dyDescent="0.2">
      <c r="B9044" s="54"/>
    </row>
    <row r="9045" spans="2:2" x14ac:dyDescent="0.2">
      <c r="B9045" s="54"/>
    </row>
    <row r="9046" spans="2:2" x14ac:dyDescent="0.2">
      <c r="B9046" s="54"/>
    </row>
    <row r="9047" spans="2:2" x14ac:dyDescent="0.2">
      <c r="B9047" s="54"/>
    </row>
    <row r="9048" spans="2:2" x14ac:dyDescent="0.2">
      <c r="B9048" s="54"/>
    </row>
    <row r="9049" spans="2:2" x14ac:dyDescent="0.2">
      <c r="B9049" s="54"/>
    </row>
    <row r="9050" spans="2:2" x14ac:dyDescent="0.2">
      <c r="B9050" s="54"/>
    </row>
    <row r="9051" spans="2:2" x14ac:dyDescent="0.2">
      <c r="B9051" s="54"/>
    </row>
    <row r="9052" spans="2:2" x14ac:dyDescent="0.2">
      <c r="B9052" s="54"/>
    </row>
    <row r="9053" spans="2:2" x14ac:dyDescent="0.2">
      <c r="B9053" s="54"/>
    </row>
    <row r="9054" spans="2:2" x14ac:dyDescent="0.2">
      <c r="B9054" s="54"/>
    </row>
    <row r="9055" spans="2:2" x14ac:dyDescent="0.2">
      <c r="B9055" s="54"/>
    </row>
    <row r="9056" spans="2:2" x14ac:dyDescent="0.2">
      <c r="B9056" s="54"/>
    </row>
    <row r="9057" spans="2:2" x14ac:dyDescent="0.2">
      <c r="B9057" s="54"/>
    </row>
    <row r="9058" spans="2:2" x14ac:dyDescent="0.2">
      <c r="B9058" s="54"/>
    </row>
    <row r="9059" spans="2:2" x14ac:dyDescent="0.2">
      <c r="B9059" s="54"/>
    </row>
    <row r="9060" spans="2:2" x14ac:dyDescent="0.2">
      <c r="B9060" s="54"/>
    </row>
    <row r="9061" spans="2:2" x14ac:dyDescent="0.2">
      <c r="B9061" s="54"/>
    </row>
    <row r="9062" spans="2:2" x14ac:dyDescent="0.2">
      <c r="B9062" s="54"/>
    </row>
    <row r="9063" spans="2:2" x14ac:dyDescent="0.2">
      <c r="B9063" s="54"/>
    </row>
    <row r="9064" spans="2:2" x14ac:dyDescent="0.2">
      <c r="B9064" s="54"/>
    </row>
    <row r="9065" spans="2:2" x14ac:dyDescent="0.2">
      <c r="B9065" s="54"/>
    </row>
    <row r="9066" spans="2:2" x14ac:dyDescent="0.2">
      <c r="B9066" s="54"/>
    </row>
    <row r="9067" spans="2:2" x14ac:dyDescent="0.2">
      <c r="B9067" s="54"/>
    </row>
    <row r="9068" spans="2:2" x14ac:dyDescent="0.2">
      <c r="B9068" s="54"/>
    </row>
    <row r="9069" spans="2:2" x14ac:dyDescent="0.2">
      <c r="B9069" s="54"/>
    </row>
    <row r="9070" spans="2:2" x14ac:dyDescent="0.2">
      <c r="B9070" s="54"/>
    </row>
    <row r="9071" spans="2:2" x14ac:dyDescent="0.2">
      <c r="B9071" s="54"/>
    </row>
    <row r="9072" spans="2:2" x14ac:dyDescent="0.2">
      <c r="B9072" s="54"/>
    </row>
    <row r="9073" spans="2:2" x14ac:dyDescent="0.2">
      <c r="B9073" s="54"/>
    </row>
    <row r="9074" spans="2:2" x14ac:dyDescent="0.2">
      <c r="B9074" s="54"/>
    </row>
    <row r="9075" spans="2:2" x14ac:dyDescent="0.2">
      <c r="B9075" s="54"/>
    </row>
    <row r="9076" spans="2:2" x14ac:dyDescent="0.2">
      <c r="B9076" s="54"/>
    </row>
    <row r="9077" spans="2:2" x14ac:dyDescent="0.2">
      <c r="B9077" s="54"/>
    </row>
    <row r="9078" spans="2:2" x14ac:dyDescent="0.2">
      <c r="B9078" s="54"/>
    </row>
    <row r="9079" spans="2:2" x14ac:dyDescent="0.2">
      <c r="B9079" s="54"/>
    </row>
    <row r="9080" spans="2:2" x14ac:dyDescent="0.2">
      <c r="B9080" s="54"/>
    </row>
    <row r="9081" spans="2:2" x14ac:dyDescent="0.2">
      <c r="B9081" s="54"/>
    </row>
    <row r="9082" spans="2:2" x14ac:dyDescent="0.2">
      <c r="B9082" s="54"/>
    </row>
    <row r="9083" spans="2:2" x14ac:dyDescent="0.2">
      <c r="B9083" s="54"/>
    </row>
    <row r="9084" spans="2:2" x14ac:dyDescent="0.2">
      <c r="B9084" s="54"/>
    </row>
    <row r="9085" spans="2:2" x14ac:dyDescent="0.2">
      <c r="B9085" s="54"/>
    </row>
    <row r="9086" spans="2:2" x14ac:dyDescent="0.2">
      <c r="B9086" s="54"/>
    </row>
    <row r="9087" spans="2:2" x14ac:dyDescent="0.2">
      <c r="B9087" s="54"/>
    </row>
    <row r="9088" spans="2:2" x14ac:dyDescent="0.2">
      <c r="B9088" s="54"/>
    </row>
    <row r="9089" spans="2:2" x14ac:dyDescent="0.2">
      <c r="B9089" s="54"/>
    </row>
    <row r="9090" spans="2:2" x14ac:dyDescent="0.2">
      <c r="B9090" s="54"/>
    </row>
    <row r="9091" spans="2:2" x14ac:dyDescent="0.2">
      <c r="B9091" s="54"/>
    </row>
    <row r="9092" spans="2:2" x14ac:dyDescent="0.2">
      <c r="B9092" s="54"/>
    </row>
    <row r="9093" spans="2:2" x14ac:dyDescent="0.2">
      <c r="B9093" s="54"/>
    </row>
    <row r="9094" spans="2:2" x14ac:dyDescent="0.2">
      <c r="B9094" s="54"/>
    </row>
    <row r="9095" spans="2:2" x14ac:dyDescent="0.2">
      <c r="B9095" s="54"/>
    </row>
    <row r="9096" spans="2:2" x14ac:dyDescent="0.2">
      <c r="B9096" s="54"/>
    </row>
    <row r="9097" spans="2:2" x14ac:dyDescent="0.2">
      <c r="B9097" s="54"/>
    </row>
    <row r="9098" spans="2:2" x14ac:dyDescent="0.2">
      <c r="B9098" s="54"/>
    </row>
    <row r="9099" spans="2:2" x14ac:dyDescent="0.2">
      <c r="B9099" s="54"/>
    </row>
    <row r="9100" spans="2:2" x14ac:dyDescent="0.2">
      <c r="B9100" s="54"/>
    </row>
    <row r="9101" spans="2:2" x14ac:dyDescent="0.2">
      <c r="B9101" s="54"/>
    </row>
    <row r="9102" spans="2:2" x14ac:dyDescent="0.2">
      <c r="B9102" s="54"/>
    </row>
    <row r="9103" spans="2:2" x14ac:dyDescent="0.2">
      <c r="B9103" s="54"/>
    </row>
    <row r="9104" spans="2:2" x14ac:dyDescent="0.2">
      <c r="B9104" s="54"/>
    </row>
    <row r="9105" spans="2:2" x14ac:dyDescent="0.2">
      <c r="B9105" s="54"/>
    </row>
    <row r="9106" spans="2:2" x14ac:dyDescent="0.2">
      <c r="B9106" s="54"/>
    </row>
    <row r="9107" spans="2:2" x14ac:dyDescent="0.2">
      <c r="B9107" s="54"/>
    </row>
    <row r="9108" spans="2:2" x14ac:dyDescent="0.2">
      <c r="B9108" s="54"/>
    </row>
    <row r="9109" spans="2:2" x14ac:dyDescent="0.2">
      <c r="B9109" s="54"/>
    </row>
    <row r="9110" spans="2:2" x14ac:dyDescent="0.2">
      <c r="B9110" s="54"/>
    </row>
    <row r="9111" spans="2:2" x14ac:dyDescent="0.2">
      <c r="B9111" s="54"/>
    </row>
    <row r="9112" spans="2:2" x14ac:dyDescent="0.2">
      <c r="B9112" s="54"/>
    </row>
    <row r="9113" spans="2:2" x14ac:dyDescent="0.2">
      <c r="B9113" s="54"/>
    </row>
    <row r="9114" spans="2:2" x14ac:dyDescent="0.2">
      <c r="B9114" s="54"/>
    </row>
    <row r="9115" spans="2:2" x14ac:dyDescent="0.2">
      <c r="B9115" s="54"/>
    </row>
    <row r="9116" spans="2:2" x14ac:dyDescent="0.2">
      <c r="B9116" s="54"/>
    </row>
    <row r="9117" spans="2:2" x14ac:dyDescent="0.2">
      <c r="B9117" s="54"/>
    </row>
    <row r="9118" spans="2:2" x14ac:dyDescent="0.2">
      <c r="B9118" s="54"/>
    </row>
    <row r="9119" spans="2:2" x14ac:dyDescent="0.2">
      <c r="B9119" s="54"/>
    </row>
    <row r="9120" spans="2:2" x14ac:dyDescent="0.2">
      <c r="B9120" s="54"/>
    </row>
    <row r="9121" spans="2:2" x14ac:dyDescent="0.2">
      <c r="B9121" s="54"/>
    </row>
    <row r="9122" spans="2:2" x14ac:dyDescent="0.2">
      <c r="B9122" s="54"/>
    </row>
    <row r="9123" spans="2:2" x14ac:dyDescent="0.2">
      <c r="B9123" s="54"/>
    </row>
    <row r="9124" spans="2:2" x14ac:dyDescent="0.2">
      <c r="B9124" s="54"/>
    </row>
    <row r="9125" spans="2:2" x14ac:dyDescent="0.2">
      <c r="B9125" s="54"/>
    </row>
    <row r="9126" spans="2:2" x14ac:dyDescent="0.2">
      <c r="B9126" s="54"/>
    </row>
    <row r="9127" spans="2:2" x14ac:dyDescent="0.2">
      <c r="B9127" s="54"/>
    </row>
    <row r="9128" spans="2:2" x14ac:dyDescent="0.2">
      <c r="B9128" s="54"/>
    </row>
    <row r="9129" spans="2:2" x14ac:dyDescent="0.2">
      <c r="B9129" s="54"/>
    </row>
    <row r="9130" spans="2:2" x14ac:dyDescent="0.2">
      <c r="B9130" s="54"/>
    </row>
    <row r="9131" spans="2:2" x14ac:dyDescent="0.2">
      <c r="B9131" s="54"/>
    </row>
    <row r="9132" spans="2:2" x14ac:dyDescent="0.2">
      <c r="B9132" s="54"/>
    </row>
    <row r="9133" spans="2:2" x14ac:dyDescent="0.2">
      <c r="B9133" s="54"/>
    </row>
    <row r="9134" spans="2:2" x14ac:dyDescent="0.2">
      <c r="B9134" s="54"/>
    </row>
    <row r="9135" spans="2:2" x14ac:dyDescent="0.2">
      <c r="B9135" s="54"/>
    </row>
    <row r="9136" spans="2:2" x14ac:dyDescent="0.2">
      <c r="B9136" s="54"/>
    </row>
    <row r="9137" spans="2:2" x14ac:dyDescent="0.2">
      <c r="B9137" s="54"/>
    </row>
    <row r="9138" spans="2:2" x14ac:dyDescent="0.2">
      <c r="B9138" s="54"/>
    </row>
    <row r="9139" spans="2:2" x14ac:dyDescent="0.2">
      <c r="B9139" s="54"/>
    </row>
    <row r="9140" spans="2:2" x14ac:dyDescent="0.2">
      <c r="B9140" s="54"/>
    </row>
    <row r="9141" spans="2:2" x14ac:dyDescent="0.2">
      <c r="B9141" s="54"/>
    </row>
    <row r="9142" spans="2:2" x14ac:dyDescent="0.2">
      <c r="B9142" s="54"/>
    </row>
    <row r="9143" spans="2:2" x14ac:dyDescent="0.2">
      <c r="B9143" s="54"/>
    </row>
    <row r="9144" spans="2:2" x14ac:dyDescent="0.2">
      <c r="B9144" s="54"/>
    </row>
    <row r="9145" spans="2:2" x14ac:dyDescent="0.2">
      <c r="B9145" s="54"/>
    </row>
    <row r="9146" spans="2:2" x14ac:dyDescent="0.2">
      <c r="B9146" s="54"/>
    </row>
    <row r="9147" spans="2:2" x14ac:dyDescent="0.2">
      <c r="B9147" s="54"/>
    </row>
    <row r="9148" spans="2:2" x14ac:dyDescent="0.2">
      <c r="B9148" s="54"/>
    </row>
    <row r="9149" spans="2:2" x14ac:dyDescent="0.2">
      <c r="B9149" s="54"/>
    </row>
    <row r="9150" spans="2:2" x14ac:dyDescent="0.2">
      <c r="B9150" s="54"/>
    </row>
    <row r="9151" spans="2:2" x14ac:dyDescent="0.2">
      <c r="B9151" s="54"/>
    </row>
    <row r="9152" spans="2:2" x14ac:dyDescent="0.2">
      <c r="B9152" s="54"/>
    </row>
    <row r="9153" spans="2:2" x14ac:dyDescent="0.2">
      <c r="B9153" s="54"/>
    </row>
    <row r="9154" spans="2:2" x14ac:dyDescent="0.2">
      <c r="B9154" s="54"/>
    </row>
    <row r="9155" spans="2:2" x14ac:dyDescent="0.2">
      <c r="B9155" s="54"/>
    </row>
    <row r="9156" spans="2:2" x14ac:dyDescent="0.2">
      <c r="B9156" s="54"/>
    </row>
    <row r="9157" spans="2:2" x14ac:dyDescent="0.2">
      <c r="B9157" s="54"/>
    </row>
    <row r="9158" spans="2:2" x14ac:dyDescent="0.2">
      <c r="B9158" s="54"/>
    </row>
    <row r="9159" spans="2:2" x14ac:dyDescent="0.2">
      <c r="B9159" s="54"/>
    </row>
    <row r="9160" spans="2:2" x14ac:dyDescent="0.2">
      <c r="B9160" s="54"/>
    </row>
    <row r="9161" spans="2:2" x14ac:dyDescent="0.2">
      <c r="B9161" s="54"/>
    </row>
    <row r="9162" spans="2:2" x14ac:dyDescent="0.2">
      <c r="B9162" s="54"/>
    </row>
    <row r="9163" spans="2:2" x14ac:dyDescent="0.2">
      <c r="B9163" s="54"/>
    </row>
    <row r="9164" spans="2:2" x14ac:dyDescent="0.2">
      <c r="B9164" s="54"/>
    </row>
    <row r="9165" spans="2:2" x14ac:dyDescent="0.2">
      <c r="B9165" s="54"/>
    </row>
    <row r="9166" spans="2:2" x14ac:dyDescent="0.2">
      <c r="B9166" s="54"/>
    </row>
    <row r="9167" spans="2:2" x14ac:dyDescent="0.2">
      <c r="B9167" s="54"/>
    </row>
    <row r="9168" spans="2:2" x14ac:dyDescent="0.2">
      <c r="B9168" s="54"/>
    </row>
    <row r="9169" spans="2:2" x14ac:dyDescent="0.2">
      <c r="B9169" s="54"/>
    </row>
    <row r="9170" spans="2:2" x14ac:dyDescent="0.2">
      <c r="B9170" s="54"/>
    </row>
    <row r="9171" spans="2:2" x14ac:dyDescent="0.2">
      <c r="B9171" s="54"/>
    </row>
    <row r="9172" spans="2:2" x14ac:dyDescent="0.2">
      <c r="B9172" s="54"/>
    </row>
    <row r="9173" spans="2:2" x14ac:dyDescent="0.2">
      <c r="B9173" s="54"/>
    </row>
    <row r="9174" spans="2:2" x14ac:dyDescent="0.2">
      <c r="B9174" s="54"/>
    </row>
    <row r="9175" spans="2:2" x14ac:dyDescent="0.2">
      <c r="B9175" s="54"/>
    </row>
    <row r="9176" spans="2:2" x14ac:dyDescent="0.2">
      <c r="B9176" s="54"/>
    </row>
    <row r="9177" spans="2:2" x14ac:dyDescent="0.2">
      <c r="B9177" s="54"/>
    </row>
    <row r="9178" spans="2:2" x14ac:dyDescent="0.2">
      <c r="B9178" s="54"/>
    </row>
    <row r="9179" spans="2:2" x14ac:dyDescent="0.2">
      <c r="B9179" s="54"/>
    </row>
    <row r="9180" spans="2:2" x14ac:dyDescent="0.2">
      <c r="B9180" s="54"/>
    </row>
    <row r="9181" spans="2:2" x14ac:dyDescent="0.2">
      <c r="B9181" s="54"/>
    </row>
    <row r="9182" spans="2:2" x14ac:dyDescent="0.2">
      <c r="B9182" s="54"/>
    </row>
    <row r="9183" spans="2:2" x14ac:dyDescent="0.2">
      <c r="B9183" s="54"/>
    </row>
    <row r="9184" spans="2:2" x14ac:dyDescent="0.2">
      <c r="B9184" s="54"/>
    </row>
    <row r="9185" spans="2:2" x14ac:dyDescent="0.2">
      <c r="B9185" s="54"/>
    </row>
    <row r="9186" spans="2:2" x14ac:dyDescent="0.2">
      <c r="B9186" s="54"/>
    </row>
    <row r="9187" spans="2:2" x14ac:dyDescent="0.2">
      <c r="B9187" s="54"/>
    </row>
    <row r="9188" spans="2:2" x14ac:dyDescent="0.2">
      <c r="B9188" s="54"/>
    </row>
    <row r="9189" spans="2:2" x14ac:dyDescent="0.2">
      <c r="B9189" s="54"/>
    </row>
    <row r="9190" spans="2:2" x14ac:dyDescent="0.2">
      <c r="B9190" s="54"/>
    </row>
    <row r="9191" spans="2:2" x14ac:dyDescent="0.2">
      <c r="B9191" s="54"/>
    </row>
    <row r="9192" spans="2:2" x14ac:dyDescent="0.2">
      <c r="B9192" s="54"/>
    </row>
    <row r="9193" spans="2:2" x14ac:dyDescent="0.2">
      <c r="B9193" s="54"/>
    </row>
    <row r="9194" spans="2:2" x14ac:dyDescent="0.2">
      <c r="B9194" s="54"/>
    </row>
    <row r="9195" spans="2:2" x14ac:dyDescent="0.2">
      <c r="B9195" s="54"/>
    </row>
    <row r="9196" spans="2:2" x14ac:dyDescent="0.2">
      <c r="B9196" s="54"/>
    </row>
    <row r="9197" spans="2:2" x14ac:dyDescent="0.2">
      <c r="B9197" s="54"/>
    </row>
    <row r="9198" spans="2:2" x14ac:dyDescent="0.2">
      <c r="B9198" s="54"/>
    </row>
    <row r="9199" spans="2:2" x14ac:dyDescent="0.2">
      <c r="B9199" s="54"/>
    </row>
    <row r="9200" spans="2:2" x14ac:dyDescent="0.2">
      <c r="B9200" s="54"/>
    </row>
    <row r="9201" spans="2:2" x14ac:dyDescent="0.2">
      <c r="B9201" s="54"/>
    </row>
    <row r="9202" spans="2:2" x14ac:dyDescent="0.2">
      <c r="B9202" s="54"/>
    </row>
    <row r="9203" spans="2:2" x14ac:dyDescent="0.2">
      <c r="B9203" s="54"/>
    </row>
    <row r="9204" spans="2:2" x14ac:dyDescent="0.2">
      <c r="B9204" s="54"/>
    </row>
    <row r="9205" spans="2:2" x14ac:dyDescent="0.2">
      <c r="B9205" s="54"/>
    </row>
    <row r="9206" spans="2:2" x14ac:dyDescent="0.2">
      <c r="B9206" s="54"/>
    </row>
    <row r="9207" spans="2:2" x14ac:dyDescent="0.2">
      <c r="B9207" s="54"/>
    </row>
    <row r="9208" spans="2:2" x14ac:dyDescent="0.2">
      <c r="B9208" s="54"/>
    </row>
    <row r="9209" spans="2:2" x14ac:dyDescent="0.2">
      <c r="B9209" s="54"/>
    </row>
    <row r="9210" spans="2:2" x14ac:dyDescent="0.2">
      <c r="B9210" s="54"/>
    </row>
    <row r="9211" spans="2:2" x14ac:dyDescent="0.2">
      <c r="B9211" s="54"/>
    </row>
    <row r="9212" spans="2:2" x14ac:dyDescent="0.2">
      <c r="B9212" s="54"/>
    </row>
    <row r="9213" spans="2:2" x14ac:dyDescent="0.2">
      <c r="B9213" s="54"/>
    </row>
    <row r="9214" spans="2:2" x14ac:dyDescent="0.2">
      <c r="B9214" s="54"/>
    </row>
    <row r="9215" spans="2:2" x14ac:dyDescent="0.2">
      <c r="B9215" s="54"/>
    </row>
    <row r="9216" spans="2:2" x14ac:dyDescent="0.2">
      <c r="B9216" s="54"/>
    </row>
    <row r="9217" spans="2:2" x14ac:dyDescent="0.2">
      <c r="B9217" s="54"/>
    </row>
    <row r="9218" spans="2:2" x14ac:dyDescent="0.2">
      <c r="B9218" s="54"/>
    </row>
    <row r="9219" spans="2:2" x14ac:dyDescent="0.2">
      <c r="B9219" s="54"/>
    </row>
    <row r="9220" spans="2:2" x14ac:dyDescent="0.2">
      <c r="B9220" s="54"/>
    </row>
    <row r="9221" spans="2:2" x14ac:dyDescent="0.2">
      <c r="B9221" s="54"/>
    </row>
    <row r="9222" spans="2:2" x14ac:dyDescent="0.2">
      <c r="B9222" s="54"/>
    </row>
    <row r="9223" spans="2:2" x14ac:dyDescent="0.2">
      <c r="B9223" s="54"/>
    </row>
    <row r="9224" spans="2:2" x14ac:dyDescent="0.2">
      <c r="B9224" s="54"/>
    </row>
    <row r="9225" spans="2:2" x14ac:dyDescent="0.2">
      <c r="B9225" s="54"/>
    </row>
    <row r="9226" spans="2:2" x14ac:dyDescent="0.2">
      <c r="B9226" s="54"/>
    </row>
    <row r="9227" spans="2:2" x14ac:dyDescent="0.2">
      <c r="B9227" s="54"/>
    </row>
    <row r="9228" spans="2:2" x14ac:dyDescent="0.2">
      <c r="B9228" s="54"/>
    </row>
    <row r="9229" spans="2:2" x14ac:dyDescent="0.2">
      <c r="B9229" s="54"/>
    </row>
    <row r="9230" spans="2:2" x14ac:dyDescent="0.2">
      <c r="B9230" s="54"/>
    </row>
    <row r="9231" spans="2:2" x14ac:dyDescent="0.2">
      <c r="B9231" s="54"/>
    </row>
    <row r="9232" spans="2:2" x14ac:dyDescent="0.2">
      <c r="B9232" s="54"/>
    </row>
    <row r="9233" spans="2:2" x14ac:dyDescent="0.2">
      <c r="B9233" s="54"/>
    </row>
    <row r="9234" spans="2:2" x14ac:dyDescent="0.2">
      <c r="B9234" s="54"/>
    </row>
    <row r="9235" spans="2:2" x14ac:dyDescent="0.2">
      <c r="B9235" s="54"/>
    </row>
    <row r="9236" spans="2:2" x14ac:dyDescent="0.2">
      <c r="B9236" s="54"/>
    </row>
    <row r="9237" spans="2:2" x14ac:dyDescent="0.2">
      <c r="B9237" s="54"/>
    </row>
    <row r="9238" spans="2:2" x14ac:dyDescent="0.2">
      <c r="B9238" s="54"/>
    </row>
    <row r="9239" spans="2:2" x14ac:dyDescent="0.2">
      <c r="B9239" s="54"/>
    </row>
    <row r="9240" spans="2:2" x14ac:dyDescent="0.2">
      <c r="B9240" s="54"/>
    </row>
    <row r="9241" spans="2:2" x14ac:dyDescent="0.2">
      <c r="B9241" s="54"/>
    </row>
    <row r="9242" spans="2:2" x14ac:dyDescent="0.2">
      <c r="B9242" s="54"/>
    </row>
    <row r="9243" spans="2:2" x14ac:dyDescent="0.2">
      <c r="B9243" s="54"/>
    </row>
    <row r="9244" spans="2:2" x14ac:dyDescent="0.2">
      <c r="B9244" s="54"/>
    </row>
    <row r="9245" spans="2:2" x14ac:dyDescent="0.2">
      <c r="B9245" s="54"/>
    </row>
    <row r="9246" spans="2:2" x14ac:dyDescent="0.2">
      <c r="B9246" s="54"/>
    </row>
    <row r="9247" spans="2:2" x14ac:dyDescent="0.2">
      <c r="B9247" s="54"/>
    </row>
    <row r="9248" spans="2:2" x14ac:dyDescent="0.2">
      <c r="B9248" s="54"/>
    </row>
    <row r="9249" spans="2:2" x14ac:dyDescent="0.2">
      <c r="B9249" s="54"/>
    </row>
    <row r="9250" spans="2:2" x14ac:dyDescent="0.2">
      <c r="B9250" s="54"/>
    </row>
    <row r="9251" spans="2:2" x14ac:dyDescent="0.2">
      <c r="B9251" s="54"/>
    </row>
    <row r="9252" spans="2:2" x14ac:dyDescent="0.2">
      <c r="B9252" s="54"/>
    </row>
    <row r="9253" spans="2:2" x14ac:dyDescent="0.2">
      <c r="B9253" s="54"/>
    </row>
    <row r="9254" spans="2:2" x14ac:dyDescent="0.2">
      <c r="B9254" s="54"/>
    </row>
    <row r="9255" spans="2:2" x14ac:dyDescent="0.2">
      <c r="B9255" s="54"/>
    </row>
    <row r="9256" spans="2:2" x14ac:dyDescent="0.2">
      <c r="B9256" s="54"/>
    </row>
    <row r="9257" spans="2:2" x14ac:dyDescent="0.2">
      <c r="B9257" s="54"/>
    </row>
    <row r="9258" spans="2:2" x14ac:dyDescent="0.2">
      <c r="B9258" s="54"/>
    </row>
    <row r="9259" spans="2:2" x14ac:dyDescent="0.2">
      <c r="B9259" s="54"/>
    </row>
    <row r="9260" spans="2:2" x14ac:dyDescent="0.2">
      <c r="B9260" s="54"/>
    </row>
    <row r="9261" spans="2:2" x14ac:dyDescent="0.2">
      <c r="B9261" s="54"/>
    </row>
    <row r="9262" spans="2:2" x14ac:dyDescent="0.2">
      <c r="B9262" s="54"/>
    </row>
    <row r="9263" spans="2:2" x14ac:dyDescent="0.2">
      <c r="B9263" s="54"/>
    </row>
    <row r="9264" spans="2:2" x14ac:dyDescent="0.2">
      <c r="B9264" s="54"/>
    </row>
    <row r="9265" spans="2:2" x14ac:dyDescent="0.2">
      <c r="B9265" s="54"/>
    </row>
    <row r="9266" spans="2:2" x14ac:dyDescent="0.2">
      <c r="B9266" s="54"/>
    </row>
    <row r="9267" spans="2:2" x14ac:dyDescent="0.2">
      <c r="B9267" s="54"/>
    </row>
    <row r="9268" spans="2:2" x14ac:dyDescent="0.2">
      <c r="B9268" s="54"/>
    </row>
    <row r="9269" spans="2:2" x14ac:dyDescent="0.2">
      <c r="B9269" s="54"/>
    </row>
    <row r="9270" spans="2:2" x14ac:dyDescent="0.2">
      <c r="B9270" s="54"/>
    </row>
    <row r="9271" spans="2:2" x14ac:dyDescent="0.2">
      <c r="B9271" s="54"/>
    </row>
    <row r="9272" spans="2:2" x14ac:dyDescent="0.2">
      <c r="B9272" s="54"/>
    </row>
    <row r="9273" spans="2:2" x14ac:dyDescent="0.2">
      <c r="B9273" s="54"/>
    </row>
    <row r="9274" spans="2:2" x14ac:dyDescent="0.2">
      <c r="B9274" s="54"/>
    </row>
    <row r="9275" spans="2:2" x14ac:dyDescent="0.2">
      <c r="B9275" s="54"/>
    </row>
    <row r="9276" spans="2:2" x14ac:dyDescent="0.2">
      <c r="B9276" s="54"/>
    </row>
    <row r="9277" spans="2:2" x14ac:dyDescent="0.2">
      <c r="B9277" s="54"/>
    </row>
    <row r="9278" spans="2:2" x14ac:dyDescent="0.2">
      <c r="B9278" s="54"/>
    </row>
    <row r="9279" spans="2:2" x14ac:dyDescent="0.2">
      <c r="B9279" s="54"/>
    </row>
    <row r="9280" spans="2:2" x14ac:dyDescent="0.2">
      <c r="B9280" s="54"/>
    </row>
    <row r="9281" spans="2:2" x14ac:dyDescent="0.2">
      <c r="B9281" s="54"/>
    </row>
    <row r="9282" spans="2:2" x14ac:dyDescent="0.2">
      <c r="B9282" s="54"/>
    </row>
    <row r="9283" spans="2:2" x14ac:dyDescent="0.2">
      <c r="B9283" s="54"/>
    </row>
    <row r="9284" spans="2:2" x14ac:dyDescent="0.2">
      <c r="B9284" s="54"/>
    </row>
    <row r="9285" spans="2:2" x14ac:dyDescent="0.2">
      <c r="B9285" s="54"/>
    </row>
    <row r="9286" spans="2:2" x14ac:dyDescent="0.2">
      <c r="B9286" s="54"/>
    </row>
    <row r="9287" spans="2:2" x14ac:dyDescent="0.2">
      <c r="B9287" s="54"/>
    </row>
    <row r="9288" spans="2:2" x14ac:dyDescent="0.2">
      <c r="B9288" s="54"/>
    </row>
    <row r="9289" spans="2:2" x14ac:dyDescent="0.2">
      <c r="B9289" s="54"/>
    </row>
    <row r="9290" spans="2:2" x14ac:dyDescent="0.2">
      <c r="B9290" s="54"/>
    </row>
    <row r="9291" spans="2:2" x14ac:dyDescent="0.2">
      <c r="B9291" s="54"/>
    </row>
    <row r="9292" spans="2:2" x14ac:dyDescent="0.2">
      <c r="B9292" s="54"/>
    </row>
    <row r="9293" spans="2:2" x14ac:dyDescent="0.2">
      <c r="B9293" s="54"/>
    </row>
    <row r="9294" spans="2:2" x14ac:dyDescent="0.2">
      <c r="B9294" s="54"/>
    </row>
    <row r="9295" spans="2:2" x14ac:dyDescent="0.2">
      <c r="B9295" s="54"/>
    </row>
    <row r="9296" spans="2:2" x14ac:dyDescent="0.2">
      <c r="B9296" s="54"/>
    </row>
    <row r="9297" spans="2:2" x14ac:dyDescent="0.2">
      <c r="B9297" s="54"/>
    </row>
    <row r="9298" spans="2:2" x14ac:dyDescent="0.2">
      <c r="B9298" s="54"/>
    </row>
    <row r="9299" spans="2:2" x14ac:dyDescent="0.2">
      <c r="B9299" s="54"/>
    </row>
    <row r="9300" spans="2:2" x14ac:dyDescent="0.2">
      <c r="B9300" s="54"/>
    </row>
    <row r="9301" spans="2:2" x14ac:dyDescent="0.2">
      <c r="B9301" s="54"/>
    </row>
    <row r="9302" spans="2:2" x14ac:dyDescent="0.2">
      <c r="B9302" s="54"/>
    </row>
    <row r="9303" spans="2:2" x14ac:dyDescent="0.2">
      <c r="B9303" s="54"/>
    </row>
    <row r="9304" spans="2:2" x14ac:dyDescent="0.2">
      <c r="B9304" s="54"/>
    </row>
    <row r="9305" spans="2:2" x14ac:dyDescent="0.2">
      <c r="B9305" s="54"/>
    </row>
    <row r="9306" spans="2:2" x14ac:dyDescent="0.2">
      <c r="B9306" s="54"/>
    </row>
    <row r="9307" spans="2:2" x14ac:dyDescent="0.2">
      <c r="B9307" s="54"/>
    </row>
    <row r="9308" spans="2:2" x14ac:dyDescent="0.2">
      <c r="B9308" s="54"/>
    </row>
    <row r="9309" spans="2:2" x14ac:dyDescent="0.2">
      <c r="B9309" s="54"/>
    </row>
    <row r="9310" spans="2:2" x14ac:dyDescent="0.2">
      <c r="B9310" s="54"/>
    </row>
    <row r="9311" spans="2:2" x14ac:dyDescent="0.2">
      <c r="B9311" s="54"/>
    </row>
    <row r="9312" spans="2:2" x14ac:dyDescent="0.2">
      <c r="B9312" s="54"/>
    </row>
    <row r="9313" spans="2:2" x14ac:dyDescent="0.2">
      <c r="B9313" s="54"/>
    </row>
    <row r="9314" spans="2:2" x14ac:dyDescent="0.2">
      <c r="B9314" s="54"/>
    </row>
    <row r="9315" spans="2:2" x14ac:dyDescent="0.2">
      <c r="B9315" s="54"/>
    </row>
    <row r="9316" spans="2:2" x14ac:dyDescent="0.2">
      <c r="B9316" s="54"/>
    </row>
    <row r="9317" spans="2:2" x14ac:dyDescent="0.2">
      <c r="B9317" s="54"/>
    </row>
    <row r="9318" spans="2:2" x14ac:dyDescent="0.2">
      <c r="B9318" s="54"/>
    </row>
    <row r="9319" spans="2:2" x14ac:dyDescent="0.2">
      <c r="B9319" s="54"/>
    </row>
    <row r="9320" spans="2:2" x14ac:dyDescent="0.2">
      <c r="B9320" s="54"/>
    </row>
    <row r="9321" spans="2:2" x14ac:dyDescent="0.2">
      <c r="B9321" s="54"/>
    </row>
    <row r="9322" spans="2:2" x14ac:dyDescent="0.2">
      <c r="B9322" s="54"/>
    </row>
    <row r="9323" spans="2:2" x14ac:dyDescent="0.2">
      <c r="B9323" s="54"/>
    </row>
    <row r="9324" spans="2:2" x14ac:dyDescent="0.2">
      <c r="B9324" s="54"/>
    </row>
    <row r="9325" spans="2:2" x14ac:dyDescent="0.2">
      <c r="B9325" s="54"/>
    </row>
    <row r="9326" spans="2:2" x14ac:dyDescent="0.2">
      <c r="B9326" s="54"/>
    </row>
    <row r="9327" spans="2:2" x14ac:dyDescent="0.2">
      <c r="B9327" s="54"/>
    </row>
    <row r="9328" spans="2:2" x14ac:dyDescent="0.2">
      <c r="B9328" s="54"/>
    </row>
    <row r="9329" spans="2:2" x14ac:dyDescent="0.2">
      <c r="B9329" s="54"/>
    </row>
    <row r="9330" spans="2:2" x14ac:dyDescent="0.2">
      <c r="B9330" s="54"/>
    </row>
    <row r="9331" spans="2:2" x14ac:dyDescent="0.2">
      <c r="B9331" s="54"/>
    </row>
    <row r="9332" spans="2:2" x14ac:dyDescent="0.2">
      <c r="B9332" s="54"/>
    </row>
    <row r="9333" spans="2:2" x14ac:dyDescent="0.2">
      <c r="B9333" s="54"/>
    </row>
    <row r="9334" spans="2:2" x14ac:dyDescent="0.2">
      <c r="B9334" s="54"/>
    </row>
    <row r="9335" spans="2:2" x14ac:dyDescent="0.2">
      <c r="B9335" s="54"/>
    </row>
    <row r="9336" spans="2:2" x14ac:dyDescent="0.2">
      <c r="B9336" s="54"/>
    </row>
    <row r="9337" spans="2:2" x14ac:dyDescent="0.2">
      <c r="B9337" s="54"/>
    </row>
    <row r="9338" spans="2:2" x14ac:dyDescent="0.2">
      <c r="B9338" s="54"/>
    </row>
    <row r="9339" spans="2:2" x14ac:dyDescent="0.2">
      <c r="B9339" s="54"/>
    </row>
    <row r="9340" spans="2:2" x14ac:dyDescent="0.2">
      <c r="B9340" s="54"/>
    </row>
    <row r="9341" spans="2:2" x14ac:dyDescent="0.2">
      <c r="B9341" s="54"/>
    </row>
    <row r="9342" spans="2:2" x14ac:dyDescent="0.2">
      <c r="B9342" s="54"/>
    </row>
    <row r="9343" spans="2:2" x14ac:dyDescent="0.2">
      <c r="B9343" s="54"/>
    </row>
    <row r="9344" spans="2:2" x14ac:dyDescent="0.2">
      <c r="B9344" s="54"/>
    </row>
    <row r="9345" spans="2:2" x14ac:dyDescent="0.2">
      <c r="B9345" s="54"/>
    </row>
    <row r="9346" spans="2:2" x14ac:dyDescent="0.2">
      <c r="B9346" s="54"/>
    </row>
    <row r="9347" spans="2:2" x14ac:dyDescent="0.2">
      <c r="B9347" s="54"/>
    </row>
    <row r="9348" spans="2:2" x14ac:dyDescent="0.2">
      <c r="B9348" s="54"/>
    </row>
    <row r="9349" spans="2:2" x14ac:dyDescent="0.2">
      <c r="B9349" s="54"/>
    </row>
    <row r="9350" spans="2:2" x14ac:dyDescent="0.2">
      <c r="B9350" s="54"/>
    </row>
    <row r="9351" spans="2:2" x14ac:dyDescent="0.2">
      <c r="B9351" s="54"/>
    </row>
    <row r="9352" spans="2:2" x14ac:dyDescent="0.2">
      <c r="B9352" s="54"/>
    </row>
    <row r="9353" spans="2:2" x14ac:dyDescent="0.2">
      <c r="B9353" s="54"/>
    </row>
    <row r="9354" spans="2:2" x14ac:dyDescent="0.2">
      <c r="B9354" s="54"/>
    </row>
    <row r="9355" spans="2:2" x14ac:dyDescent="0.2">
      <c r="B9355" s="54"/>
    </row>
    <row r="9356" spans="2:2" x14ac:dyDescent="0.2">
      <c r="B9356" s="54"/>
    </row>
    <row r="9357" spans="2:2" x14ac:dyDescent="0.2">
      <c r="B9357" s="54"/>
    </row>
    <row r="9358" spans="2:2" x14ac:dyDescent="0.2">
      <c r="B9358" s="54"/>
    </row>
    <row r="9359" spans="2:2" x14ac:dyDescent="0.2">
      <c r="B9359" s="54"/>
    </row>
    <row r="9360" spans="2:2" x14ac:dyDescent="0.2">
      <c r="B9360" s="54"/>
    </row>
    <row r="9361" spans="2:2" x14ac:dyDescent="0.2">
      <c r="B9361" s="54"/>
    </row>
    <row r="9362" spans="2:2" x14ac:dyDescent="0.2">
      <c r="B9362" s="54"/>
    </row>
    <row r="9363" spans="2:2" x14ac:dyDescent="0.2">
      <c r="B9363" s="54"/>
    </row>
    <row r="9364" spans="2:2" x14ac:dyDescent="0.2">
      <c r="B9364" s="54"/>
    </row>
    <row r="9365" spans="2:2" x14ac:dyDescent="0.2">
      <c r="B9365" s="54"/>
    </row>
    <row r="9366" spans="2:2" x14ac:dyDescent="0.2">
      <c r="B9366" s="54"/>
    </row>
    <row r="9367" spans="2:2" x14ac:dyDescent="0.2">
      <c r="B9367" s="54"/>
    </row>
    <row r="9368" spans="2:2" x14ac:dyDescent="0.2">
      <c r="B9368" s="54"/>
    </row>
    <row r="9369" spans="2:2" x14ac:dyDescent="0.2">
      <c r="B9369" s="54"/>
    </row>
    <row r="9370" spans="2:2" x14ac:dyDescent="0.2">
      <c r="B9370" s="54"/>
    </row>
    <row r="9371" spans="2:2" x14ac:dyDescent="0.2">
      <c r="B9371" s="54"/>
    </row>
    <row r="9372" spans="2:2" x14ac:dyDescent="0.2">
      <c r="B9372" s="54"/>
    </row>
    <row r="9373" spans="2:2" x14ac:dyDescent="0.2">
      <c r="B9373" s="54"/>
    </row>
    <row r="9374" spans="2:2" x14ac:dyDescent="0.2">
      <c r="B9374" s="54"/>
    </row>
    <row r="9375" spans="2:2" x14ac:dyDescent="0.2">
      <c r="B9375" s="54"/>
    </row>
    <row r="9376" spans="2:2" x14ac:dyDescent="0.2">
      <c r="B9376" s="54"/>
    </row>
    <row r="9377" spans="2:2" x14ac:dyDescent="0.2">
      <c r="B9377" s="54"/>
    </row>
    <row r="9378" spans="2:2" x14ac:dyDescent="0.2">
      <c r="B9378" s="54"/>
    </row>
    <row r="9379" spans="2:2" x14ac:dyDescent="0.2">
      <c r="B9379" s="54"/>
    </row>
    <row r="9380" spans="2:2" x14ac:dyDescent="0.2">
      <c r="B9380" s="54"/>
    </row>
    <row r="9381" spans="2:2" x14ac:dyDescent="0.2">
      <c r="B9381" s="54"/>
    </row>
    <row r="9382" spans="2:2" x14ac:dyDescent="0.2">
      <c r="B9382" s="54"/>
    </row>
    <row r="9383" spans="2:2" x14ac:dyDescent="0.2">
      <c r="B9383" s="54"/>
    </row>
    <row r="9384" spans="2:2" x14ac:dyDescent="0.2">
      <c r="B9384" s="54"/>
    </row>
    <row r="9385" spans="2:2" x14ac:dyDescent="0.2">
      <c r="B9385" s="54"/>
    </row>
    <row r="9386" spans="2:2" x14ac:dyDescent="0.2">
      <c r="B9386" s="54"/>
    </row>
    <row r="9387" spans="2:2" x14ac:dyDescent="0.2">
      <c r="B9387" s="54"/>
    </row>
    <row r="9388" spans="2:2" x14ac:dyDescent="0.2">
      <c r="B9388" s="54"/>
    </row>
    <row r="9389" spans="2:2" x14ac:dyDescent="0.2">
      <c r="B9389" s="54"/>
    </row>
    <row r="9390" spans="2:2" x14ac:dyDescent="0.2">
      <c r="B9390" s="54"/>
    </row>
    <row r="9391" spans="2:2" x14ac:dyDescent="0.2">
      <c r="B9391" s="54"/>
    </row>
    <row r="9392" spans="2:2" x14ac:dyDescent="0.2">
      <c r="B9392" s="54"/>
    </row>
    <row r="9393" spans="2:2" x14ac:dyDescent="0.2">
      <c r="B9393" s="54"/>
    </row>
    <row r="9394" spans="2:2" x14ac:dyDescent="0.2">
      <c r="B9394" s="54"/>
    </row>
    <row r="9395" spans="2:2" x14ac:dyDescent="0.2">
      <c r="B9395" s="54"/>
    </row>
    <row r="9396" spans="2:2" x14ac:dyDescent="0.2">
      <c r="B9396" s="54"/>
    </row>
    <row r="9397" spans="2:2" x14ac:dyDescent="0.2">
      <c r="B9397" s="54"/>
    </row>
    <row r="9398" spans="2:2" x14ac:dyDescent="0.2">
      <c r="B9398" s="54"/>
    </row>
    <row r="9399" spans="2:2" x14ac:dyDescent="0.2">
      <c r="B9399" s="54"/>
    </row>
    <row r="9400" spans="2:2" x14ac:dyDescent="0.2">
      <c r="B9400" s="54"/>
    </row>
    <row r="9401" spans="2:2" x14ac:dyDescent="0.2">
      <c r="B9401" s="54"/>
    </row>
    <row r="9402" spans="2:2" x14ac:dyDescent="0.2">
      <c r="B9402" s="54"/>
    </row>
    <row r="9403" spans="2:2" x14ac:dyDescent="0.2">
      <c r="B9403" s="54"/>
    </row>
    <row r="9404" spans="2:2" x14ac:dyDescent="0.2">
      <c r="B9404" s="54"/>
    </row>
    <row r="9405" spans="2:2" x14ac:dyDescent="0.2">
      <c r="B9405" s="54"/>
    </row>
    <row r="9406" spans="2:2" x14ac:dyDescent="0.2">
      <c r="B9406" s="54"/>
    </row>
    <row r="9407" spans="2:2" x14ac:dyDescent="0.2">
      <c r="B9407" s="54"/>
    </row>
    <row r="9408" spans="2:2" x14ac:dyDescent="0.2">
      <c r="B9408" s="54"/>
    </row>
    <row r="9409" spans="2:2" x14ac:dyDescent="0.2">
      <c r="B9409" s="54"/>
    </row>
    <row r="9410" spans="2:2" x14ac:dyDescent="0.2">
      <c r="B9410" s="54"/>
    </row>
    <row r="9411" spans="2:2" x14ac:dyDescent="0.2">
      <c r="B9411" s="54"/>
    </row>
    <row r="9412" spans="2:2" x14ac:dyDescent="0.2">
      <c r="B9412" s="54"/>
    </row>
    <row r="9413" spans="2:2" x14ac:dyDescent="0.2">
      <c r="B9413" s="54"/>
    </row>
    <row r="9414" spans="2:2" x14ac:dyDescent="0.2">
      <c r="B9414" s="54"/>
    </row>
    <row r="9415" spans="2:2" x14ac:dyDescent="0.2">
      <c r="B9415" s="54"/>
    </row>
    <row r="9416" spans="2:2" x14ac:dyDescent="0.2">
      <c r="B9416" s="54"/>
    </row>
    <row r="9417" spans="2:2" x14ac:dyDescent="0.2">
      <c r="B9417" s="54"/>
    </row>
    <row r="9418" spans="2:2" x14ac:dyDescent="0.2">
      <c r="B9418" s="54"/>
    </row>
    <row r="9419" spans="2:2" x14ac:dyDescent="0.2">
      <c r="B9419" s="54"/>
    </row>
    <row r="9420" spans="2:2" x14ac:dyDescent="0.2">
      <c r="B9420" s="54"/>
    </row>
    <row r="9421" spans="2:2" x14ac:dyDescent="0.2">
      <c r="B9421" s="54"/>
    </row>
    <row r="9422" spans="2:2" x14ac:dyDescent="0.2">
      <c r="B9422" s="54"/>
    </row>
    <row r="9423" spans="2:2" x14ac:dyDescent="0.2">
      <c r="B9423" s="54"/>
    </row>
    <row r="9424" spans="2:2" x14ac:dyDescent="0.2">
      <c r="B9424" s="54"/>
    </row>
    <row r="9425" spans="2:2" x14ac:dyDescent="0.2">
      <c r="B9425" s="54"/>
    </row>
    <row r="9426" spans="2:2" x14ac:dyDescent="0.2">
      <c r="B9426" s="54"/>
    </row>
    <row r="9427" spans="2:2" x14ac:dyDescent="0.2">
      <c r="B9427" s="54"/>
    </row>
    <row r="9428" spans="2:2" x14ac:dyDescent="0.2">
      <c r="B9428" s="54"/>
    </row>
    <row r="9429" spans="2:2" x14ac:dyDescent="0.2">
      <c r="B9429" s="54"/>
    </row>
    <row r="9430" spans="2:2" x14ac:dyDescent="0.2">
      <c r="B9430" s="54"/>
    </row>
    <row r="9431" spans="2:2" x14ac:dyDescent="0.2">
      <c r="B9431" s="54"/>
    </row>
    <row r="9432" spans="2:2" x14ac:dyDescent="0.2">
      <c r="B9432" s="54"/>
    </row>
    <row r="9433" spans="2:2" x14ac:dyDescent="0.2">
      <c r="B9433" s="54"/>
    </row>
    <row r="9434" spans="2:2" x14ac:dyDescent="0.2">
      <c r="B9434" s="54"/>
    </row>
    <row r="9435" spans="2:2" x14ac:dyDescent="0.2">
      <c r="B9435" s="54"/>
    </row>
    <row r="9436" spans="2:2" x14ac:dyDescent="0.2">
      <c r="B9436" s="54"/>
    </row>
    <row r="9437" spans="2:2" x14ac:dyDescent="0.2">
      <c r="B9437" s="54"/>
    </row>
    <row r="9438" spans="2:2" x14ac:dyDescent="0.2">
      <c r="B9438" s="54"/>
    </row>
    <row r="9439" spans="2:2" x14ac:dyDescent="0.2">
      <c r="B9439" s="54"/>
    </row>
    <row r="9440" spans="2:2" x14ac:dyDescent="0.2">
      <c r="B9440" s="54"/>
    </row>
    <row r="9441" spans="2:2" x14ac:dyDescent="0.2">
      <c r="B9441" s="54"/>
    </row>
    <row r="9442" spans="2:2" x14ac:dyDescent="0.2">
      <c r="B9442" s="54"/>
    </row>
    <row r="9443" spans="2:2" x14ac:dyDescent="0.2">
      <c r="B9443" s="54"/>
    </row>
    <row r="9444" spans="2:2" x14ac:dyDescent="0.2">
      <c r="B9444" s="54"/>
    </row>
    <row r="9445" spans="2:2" x14ac:dyDescent="0.2">
      <c r="B9445" s="54"/>
    </row>
    <row r="9446" spans="2:2" x14ac:dyDescent="0.2">
      <c r="B9446" s="54"/>
    </row>
    <row r="9447" spans="2:2" x14ac:dyDescent="0.2">
      <c r="B9447" s="54"/>
    </row>
    <row r="9448" spans="2:2" x14ac:dyDescent="0.2">
      <c r="B9448" s="54"/>
    </row>
    <row r="9449" spans="2:2" x14ac:dyDescent="0.2">
      <c r="B9449" s="54"/>
    </row>
    <row r="9450" spans="2:2" x14ac:dyDescent="0.2">
      <c r="B9450" s="54"/>
    </row>
    <row r="9451" spans="2:2" x14ac:dyDescent="0.2">
      <c r="B9451" s="54"/>
    </row>
    <row r="9452" spans="2:2" x14ac:dyDescent="0.2">
      <c r="B9452" s="54"/>
    </row>
    <row r="9453" spans="2:2" x14ac:dyDescent="0.2">
      <c r="B9453" s="54"/>
    </row>
    <row r="9454" spans="2:2" x14ac:dyDescent="0.2">
      <c r="B9454" s="54"/>
    </row>
    <row r="9455" spans="2:2" x14ac:dyDescent="0.2">
      <c r="B9455" s="54"/>
    </row>
    <row r="9456" spans="2:2" x14ac:dyDescent="0.2">
      <c r="B9456" s="54"/>
    </row>
    <row r="9457" spans="2:2" x14ac:dyDescent="0.2">
      <c r="B9457" s="54"/>
    </row>
    <row r="9458" spans="2:2" x14ac:dyDescent="0.2">
      <c r="B9458" s="54"/>
    </row>
    <row r="9459" spans="2:2" x14ac:dyDescent="0.2">
      <c r="B9459" s="54"/>
    </row>
    <row r="9460" spans="2:2" x14ac:dyDescent="0.2">
      <c r="B9460" s="54"/>
    </row>
    <row r="9461" spans="2:2" x14ac:dyDescent="0.2">
      <c r="B9461" s="54"/>
    </row>
    <row r="9462" spans="2:2" x14ac:dyDescent="0.2">
      <c r="B9462" s="54"/>
    </row>
    <row r="9463" spans="2:2" x14ac:dyDescent="0.2">
      <c r="B9463" s="54"/>
    </row>
    <row r="9464" spans="2:2" x14ac:dyDescent="0.2">
      <c r="B9464" s="54"/>
    </row>
    <row r="9465" spans="2:2" x14ac:dyDescent="0.2">
      <c r="B9465" s="54"/>
    </row>
    <row r="9466" spans="2:2" x14ac:dyDescent="0.2">
      <c r="B9466" s="54"/>
    </row>
    <row r="9467" spans="2:2" x14ac:dyDescent="0.2">
      <c r="B9467" s="54"/>
    </row>
    <row r="9468" spans="2:2" x14ac:dyDescent="0.2">
      <c r="B9468" s="54"/>
    </row>
    <row r="9469" spans="2:2" x14ac:dyDescent="0.2">
      <c r="B9469" s="54"/>
    </row>
    <row r="9470" spans="2:2" x14ac:dyDescent="0.2">
      <c r="B9470" s="54"/>
    </row>
    <row r="9471" spans="2:2" x14ac:dyDescent="0.2">
      <c r="B9471" s="54"/>
    </row>
    <row r="9472" spans="2:2" x14ac:dyDescent="0.2">
      <c r="B9472" s="54"/>
    </row>
    <row r="9473" spans="2:2" x14ac:dyDescent="0.2">
      <c r="B9473" s="54"/>
    </row>
    <row r="9474" spans="2:2" x14ac:dyDescent="0.2">
      <c r="B9474" s="54"/>
    </row>
    <row r="9475" spans="2:2" x14ac:dyDescent="0.2">
      <c r="B9475" s="54"/>
    </row>
    <row r="9476" spans="2:2" x14ac:dyDescent="0.2">
      <c r="B9476" s="54"/>
    </row>
    <row r="9477" spans="2:2" x14ac:dyDescent="0.2">
      <c r="B9477" s="54"/>
    </row>
    <row r="9478" spans="2:2" x14ac:dyDescent="0.2">
      <c r="B9478" s="54"/>
    </row>
    <row r="9479" spans="2:2" x14ac:dyDescent="0.2">
      <c r="B9479" s="54"/>
    </row>
    <row r="9480" spans="2:2" x14ac:dyDescent="0.2">
      <c r="B9480" s="54"/>
    </row>
    <row r="9481" spans="2:2" x14ac:dyDescent="0.2">
      <c r="B9481" s="54"/>
    </row>
    <row r="9482" spans="2:2" x14ac:dyDescent="0.2">
      <c r="B9482" s="54"/>
    </row>
    <row r="9483" spans="2:2" x14ac:dyDescent="0.2">
      <c r="B9483" s="54"/>
    </row>
    <row r="9484" spans="2:2" x14ac:dyDescent="0.2">
      <c r="B9484" s="54"/>
    </row>
    <row r="9485" spans="2:2" x14ac:dyDescent="0.2">
      <c r="B9485" s="54"/>
    </row>
    <row r="9486" spans="2:2" x14ac:dyDescent="0.2">
      <c r="B9486" s="54"/>
    </row>
    <row r="9487" spans="2:2" x14ac:dyDescent="0.2">
      <c r="B9487" s="54"/>
    </row>
    <row r="9488" spans="2:2" x14ac:dyDescent="0.2">
      <c r="B9488" s="54"/>
    </row>
    <row r="9489" spans="2:2" x14ac:dyDescent="0.2">
      <c r="B9489" s="54"/>
    </row>
    <row r="9490" spans="2:2" x14ac:dyDescent="0.2">
      <c r="B9490" s="54"/>
    </row>
    <row r="9491" spans="2:2" x14ac:dyDescent="0.2">
      <c r="B9491" s="54"/>
    </row>
    <row r="9492" spans="2:2" x14ac:dyDescent="0.2">
      <c r="B9492" s="54"/>
    </row>
    <row r="9493" spans="2:2" x14ac:dyDescent="0.2">
      <c r="B9493" s="54"/>
    </row>
    <row r="9494" spans="2:2" x14ac:dyDescent="0.2">
      <c r="B9494" s="54"/>
    </row>
    <row r="9495" spans="2:2" x14ac:dyDescent="0.2">
      <c r="B9495" s="54"/>
    </row>
    <row r="9496" spans="2:2" x14ac:dyDescent="0.2">
      <c r="B9496" s="54"/>
    </row>
    <row r="9497" spans="2:2" x14ac:dyDescent="0.2">
      <c r="B9497" s="54"/>
    </row>
    <row r="9498" spans="2:2" x14ac:dyDescent="0.2">
      <c r="B9498" s="54"/>
    </row>
    <row r="9499" spans="2:2" x14ac:dyDescent="0.2">
      <c r="B9499" s="54"/>
    </row>
    <row r="9500" spans="2:2" x14ac:dyDescent="0.2">
      <c r="B9500" s="54"/>
    </row>
    <row r="9501" spans="2:2" x14ac:dyDescent="0.2">
      <c r="B9501" s="54"/>
    </row>
    <row r="9502" spans="2:2" x14ac:dyDescent="0.2">
      <c r="B9502" s="54"/>
    </row>
    <row r="9503" spans="2:2" x14ac:dyDescent="0.2">
      <c r="B9503" s="54"/>
    </row>
    <row r="9504" spans="2:2" x14ac:dyDescent="0.2">
      <c r="B9504" s="54"/>
    </row>
    <row r="9505" spans="2:2" x14ac:dyDescent="0.2">
      <c r="B9505" s="54"/>
    </row>
    <row r="9506" spans="2:2" x14ac:dyDescent="0.2">
      <c r="B9506" s="54"/>
    </row>
    <row r="9507" spans="2:2" x14ac:dyDescent="0.2">
      <c r="B9507" s="54"/>
    </row>
    <row r="9508" spans="2:2" x14ac:dyDescent="0.2">
      <c r="B9508" s="54"/>
    </row>
    <row r="9509" spans="2:2" x14ac:dyDescent="0.2">
      <c r="B9509" s="54"/>
    </row>
    <row r="9510" spans="2:2" x14ac:dyDescent="0.2">
      <c r="B9510" s="54"/>
    </row>
    <row r="9511" spans="2:2" x14ac:dyDescent="0.2">
      <c r="B9511" s="54"/>
    </row>
    <row r="9512" spans="2:2" x14ac:dyDescent="0.2">
      <c r="B9512" s="54"/>
    </row>
    <row r="9513" spans="2:2" x14ac:dyDescent="0.2">
      <c r="B9513" s="54"/>
    </row>
    <row r="9514" spans="2:2" x14ac:dyDescent="0.2">
      <c r="B9514" s="54"/>
    </row>
    <row r="9515" spans="2:2" x14ac:dyDescent="0.2">
      <c r="B9515" s="54"/>
    </row>
    <row r="9516" spans="2:2" x14ac:dyDescent="0.2">
      <c r="B9516" s="54"/>
    </row>
    <row r="9517" spans="2:2" x14ac:dyDescent="0.2">
      <c r="B9517" s="54"/>
    </row>
    <row r="9518" spans="2:2" x14ac:dyDescent="0.2">
      <c r="B9518" s="54"/>
    </row>
    <row r="9519" spans="2:2" x14ac:dyDescent="0.2">
      <c r="B9519" s="54"/>
    </row>
    <row r="9520" spans="2:2" x14ac:dyDescent="0.2">
      <c r="B9520" s="54"/>
    </row>
    <row r="9521" spans="2:2" x14ac:dyDescent="0.2">
      <c r="B9521" s="54"/>
    </row>
    <row r="9522" spans="2:2" x14ac:dyDescent="0.2">
      <c r="B9522" s="54"/>
    </row>
    <row r="9523" spans="2:2" x14ac:dyDescent="0.2">
      <c r="B9523" s="54"/>
    </row>
    <row r="9524" spans="2:2" x14ac:dyDescent="0.2">
      <c r="B9524" s="54"/>
    </row>
    <row r="9525" spans="2:2" x14ac:dyDescent="0.2">
      <c r="B9525" s="54"/>
    </row>
    <row r="9526" spans="2:2" x14ac:dyDescent="0.2">
      <c r="B9526" s="54"/>
    </row>
    <row r="9527" spans="2:2" x14ac:dyDescent="0.2">
      <c r="B9527" s="54"/>
    </row>
    <row r="9528" spans="2:2" x14ac:dyDescent="0.2">
      <c r="B9528" s="54"/>
    </row>
    <row r="9529" spans="2:2" x14ac:dyDescent="0.2">
      <c r="B9529" s="54"/>
    </row>
    <row r="9530" spans="2:2" x14ac:dyDescent="0.2">
      <c r="B9530" s="54"/>
    </row>
    <row r="9531" spans="2:2" x14ac:dyDescent="0.2">
      <c r="B9531" s="54"/>
    </row>
    <row r="9532" spans="2:2" x14ac:dyDescent="0.2">
      <c r="B9532" s="54"/>
    </row>
    <row r="9533" spans="2:2" x14ac:dyDescent="0.2">
      <c r="B9533" s="54"/>
    </row>
    <row r="9534" spans="2:2" x14ac:dyDescent="0.2">
      <c r="B9534" s="54"/>
    </row>
    <row r="9535" spans="2:2" x14ac:dyDescent="0.2">
      <c r="B9535" s="54"/>
    </row>
    <row r="9536" spans="2:2" x14ac:dyDescent="0.2">
      <c r="B9536" s="54"/>
    </row>
    <row r="9537" spans="2:2" x14ac:dyDescent="0.2">
      <c r="B9537" s="54"/>
    </row>
    <row r="9538" spans="2:2" x14ac:dyDescent="0.2">
      <c r="B9538" s="54"/>
    </row>
    <row r="9539" spans="2:2" x14ac:dyDescent="0.2">
      <c r="B9539" s="54"/>
    </row>
    <row r="9540" spans="2:2" x14ac:dyDescent="0.2">
      <c r="B9540" s="54"/>
    </row>
    <row r="9541" spans="2:2" x14ac:dyDescent="0.2">
      <c r="B9541" s="54"/>
    </row>
    <row r="9542" spans="2:2" x14ac:dyDescent="0.2">
      <c r="B9542" s="54"/>
    </row>
    <row r="9543" spans="2:2" x14ac:dyDescent="0.2">
      <c r="B9543" s="54"/>
    </row>
    <row r="9544" spans="2:2" x14ac:dyDescent="0.2">
      <c r="B9544" s="54"/>
    </row>
    <row r="9545" spans="2:2" x14ac:dyDescent="0.2">
      <c r="B9545" s="54"/>
    </row>
    <row r="9546" spans="2:2" x14ac:dyDescent="0.2">
      <c r="B9546" s="54"/>
    </row>
    <row r="9547" spans="2:2" x14ac:dyDescent="0.2">
      <c r="B9547" s="54"/>
    </row>
    <row r="9548" spans="2:2" x14ac:dyDescent="0.2">
      <c r="B9548" s="54"/>
    </row>
    <row r="9549" spans="2:2" x14ac:dyDescent="0.2">
      <c r="B9549" s="54"/>
    </row>
    <row r="9550" spans="2:2" x14ac:dyDescent="0.2">
      <c r="B9550" s="54"/>
    </row>
    <row r="9551" spans="2:2" x14ac:dyDescent="0.2">
      <c r="B9551" s="54"/>
    </row>
    <row r="9552" spans="2:2" x14ac:dyDescent="0.2">
      <c r="B9552" s="54"/>
    </row>
    <row r="9553" spans="2:2" x14ac:dyDescent="0.2">
      <c r="B9553" s="54"/>
    </row>
    <row r="9554" spans="2:2" x14ac:dyDescent="0.2">
      <c r="B9554" s="54"/>
    </row>
    <row r="9555" spans="2:2" x14ac:dyDescent="0.2">
      <c r="B9555" s="54"/>
    </row>
    <row r="9556" spans="2:2" x14ac:dyDescent="0.2">
      <c r="B9556" s="54"/>
    </row>
    <row r="9557" spans="2:2" x14ac:dyDescent="0.2">
      <c r="B9557" s="54"/>
    </row>
    <row r="9558" spans="2:2" x14ac:dyDescent="0.2">
      <c r="B9558" s="54"/>
    </row>
    <row r="9559" spans="2:2" x14ac:dyDescent="0.2">
      <c r="B9559" s="54"/>
    </row>
    <row r="9560" spans="2:2" x14ac:dyDescent="0.2">
      <c r="B9560" s="54"/>
    </row>
    <row r="9561" spans="2:2" x14ac:dyDescent="0.2">
      <c r="B9561" s="54"/>
    </row>
    <row r="9562" spans="2:2" x14ac:dyDescent="0.2">
      <c r="B9562" s="54"/>
    </row>
    <row r="9563" spans="2:2" x14ac:dyDescent="0.2">
      <c r="B9563" s="54"/>
    </row>
    <row r="9564" spans="2:2" x14ac:dyDescent="0.2">
      <c r="B9564" s="54"/>
    </row>
    <row r="9565" spans="2:2" x14ac:dyDescent="0.2">
      <c r="B9565" s="54"/>
    </row>
    <row r="9566" spans="2:2" x14ac:dyDescent="0.2">
      <c r="B9566" s="54"/>
    </row>
    <row r="9567" spans="2:2" x14ac:dyDescent="0.2">
      <c r="B9567" s="54"/>
    </row>
    <row r="9568" spans="2:2" x14ac:dyDescent="0.2">
      <c r="B9568" s="54"/>
    </row>
    <row r="9569" spans="2:2" x14ac:dyDescent="0.2">
      <c r="B9569" s="54"/>
    </row>
    <row r="9570" spans="2:2" x14ac:dyDescent="0.2">
      <c r="B9570" s="54"/>
    </row>
    <row r="9571" spans="2:2" x14ac:dyDescent="0.2">
      <c r="B9571" s="54"/>
    </row>
    <row r="9572" spans="2:2" x14ac:dyDescent="0.2">
      <c r="B9572" s="54"/>
    </row>
    <row r="9573" spans="2:2" x14ac:dyDescent="0.2">
      <c r="B9573" s="54"/>
    </row>
    <row r="9574" spans="2:2" x14ac:dyDescent="0.2">
      <c r="B9574" s="54"/>
    </row>
    <row r="9575" spans="2:2" x14ac:dyDescent="0.2">
      <c r="B9575" s="54"/>
    </row>
    <row r="9576" spans="2:2" x14ac:dyDescent="0.2">
      <c r="B9576" s="54"/>
    </row>
    <row r="9577" spans="2:2" x14ac:dyDescent="0.2">
      <c r="B9577" s="54"/>
    </row>
    <row r="9578" spans="2:2" x14ac:dyDescent="0.2">
      <c r="B9578" s="54"/>
    </row>
    <row r="9579" spans="2:2" x14ac:dyDescent="0.2">
      <c r="B9579" s="54"/>
    </row>
    <row r="9580" spans="2:2" x14ac:dyDescent="0.2">
      <c r="B9580" s="54"/>
    </row>
    <row r="9581" spans="2:2" x14ac:dyDescent="0.2">
      <c r="B9581" s="54"/>
    </row>
    <row r="9582" spans="2:2" x14ac:dyDescent="0.2">
      <c r="B9582" s="54"/>
    </row>
    <row r="9583" spans="2:2" x14ac:dyDescent="0.2">
      <c r="B9583" s="54"/>
    </row>
    <row r="9584" spans="2:2" x14ac:dyDescent="0.2">
      <c r="B9584" s="54"/>
    </row>
    <row r="9585" spans="2:2" x14ac:dyDescent="0.2">
      <c r="B9585" s="54"/>
    </row>
    <row r="9586" spans="2:2" x14ac:dyDescent="0.2">
      <c r="B9586" s="54"/>
    </row>
    <row r="9587" spans="2:2" x14ac:dyDescent="0.2">
      <c r="B9587" s="54"/>
    </row>
    <row r="9588" spans="2:2" x14ac:dyDescent="0.2">
      <c r="B9588" s="54"/>
    </row>
    <row r="9589" spans="2:2" x14ac:dyDescent="0.2">
      <c r="B9589" s="54"/>
    </row>
    <row r="9590" spans="2:2" x14ac:dyDescent="0.2">
      <c r="B9590" s="54"/>
    </row>
    <row r="9591" spans="2:2" x14ac:dyDescent="0.2">
      <c r="B9591" s="54"/>
    </row>
    <row r="9592" spans="2:2" x14ac:dyDescent="0.2">
      <c r="B9592" s="54"/>
    </row>
    <row r="9593" spans="2:2" x14ac:dyDescent="0.2">
      <c r="B9593" s="54"/>
    </row>
    <row r="9594" spans="2:2" x14ac:dyDescent="0.2">
      <c r="B9594" s="54"/>
    </row>
    <row r="9595" spans="2:2" x14ac:dyDescent="0.2">
      <c r="B9595" s="54"/>
    </row>
    <row r="9596" spans="2:2" x14ac:dyDescent="0.2">
      <c r="B9596" s="54"/>
    </row>
    <row r="9597" spans="2:2" x14ac:dyDescent="0.2">
      <c r="B9597" s="54"/>
    </row>
    <row r="9598" spans="2:2" x14ac:dyDescent="0.2">
      <c r="B9598" s="54"/>
    </row>
    <row r="9599" spans="2:2" x14ac:dyDescent="0.2">
      <c r="B9599" s="54"/>
    </row>
    <row r="9600" spans="2:2" x14ac:dyDescent="0.2">
      <c r="B9600" s="54"/>
    </row>
    <row r="9601" spans="2:2" x14ac:dyDescent="0.2">
      <c r="B9601" s="54"/>
    </row>
    <row r="9602" spans="2:2" x14ac:dyDescent="0.2">
      <c r="B9602" s="54"/>
    </row>
    <row r="9603" spans="2:2" x14ac:dyDescent="0.2">
      <c r="B9603" s="54"/>
    </row>
    <row r="9604" spans="2:2" x14ac:dyDescent="0.2">
      <c r="B9604" s="54"/>
    </row>
    <row r="9605" spans="2:2" x14ac:dyDescent="0.2">
      <c r="B9605" s="54"/>
    </row>
    <row r="9606" spans="2:2" x14ac:dyDescent="0.2">
      <c r="B9606" s="54"/>
    </row>
    <row r="9607" spans="2:2" x14ac:dyDescent="0.2">
      <c r="B9607" s="54"/>
    </row>
    <row r="9608" spans="2:2" x14ac:dyDescent="0.2">
      <c r="B9608" s="54"/>
    </row>
    <row r="9609" spans="2:2" x14ac:dyDescent="0.2">
      <c r="B9609" s="54"/>
    </row>
    <row r="9610" spans="2:2" x14ac:dyDescent="0.2">
      <c r="B9610" s="54"/>
    </row>
    <row r="9611" spans="2:2" x14ac:dyDescent="0.2">
      <c r="B9611" s="54"/>
    </row>
    <row r="9612" spans="2:2" x14ac:dyDescent="0.2">
      <c r="B9612" s="54"/>
    </row>
    <row r="9613" spans="2:2" x14ac:dyDescent="0.2">
      <c r="B9613" s="54"/>
    </row>
    <row r="9614" spans="2:2" x14ac:dyDescent="0.2">
      <c r="B9614" s="54"/>
    </row>
    <row r="9615" spans="2:2" x14ac:dyDescent="0.2">
      <c r="B9615" s="54"/>
    </row>
    <row r="9616" spans="2:2" x14ac:dyDescent="0.2">
      <c r="B9616" s="54"/>
    </row>
    <row r="9617" spans="2:2" x14ac:dyDescent="0.2">
      <c r="B9617" s="54"/>
    </row>
    <row r="9618" spans="2:2" x14ac:dyDescent="0.2">
      <c r="B9618" s="54"/>
    </row>
    <row r="9619" spans="2:2" x14ac:dyDescent="0.2">
      <c r="B9619" s="54"/>
    </row>
    <row r="9620" spans="2:2" x14ac:dyDescent="0.2">
      <c r="B9620" s="54"/>
    </row>
    <row r="9621" spans="2:2" x14ac:dyDescent="0.2">
      <c r="B9621" s="54"/>
    </row>
    <row r="9622" spans="2:2" x14ac:dyDescent="0.2">
      <c r="B9622" s="54"/>
    </row>
    <row r="9623" spans="2:2" x14ac:dyDescent="0.2">
      <c r="B9623" s="54"/>
    </row>
    <row r="9624" spans="2:2" x14ac:dyDescent="0.2">
      <c r="B9624" s="54"/>
    </row>
    <row r="9625" spans="2:2" x14ac:dyDescent="0.2">
      <c r="B9625" s="54"/>
    </row>
    <row r="9626" spans="2:2" x14ac:dyDescent="0.2">
      <c r="B9626" s="54"/>
    </row>
    <row r="9627" spans="2:2" x14ac:dyDescent="0.2">
      <c r="B9627" s="54"/>
    </row>
    <row r="9628" spans="2:2" x14ac:dyDescent="0.2">
      <c r="B9628" s="54"/>
    </row>
    <row r="9629" spans="2:2" x14ac:dyDescent="0.2">
      <c r="B9629" s="54"/>
    </row>
    <row r="9630" spans="2:2" x14ac:dyDescent="0.2">
      <c r="B9630" s="54"/>
    </row>
    <row r="9631" spans="2:2" x14ac:dyDescent="0.2">
      <c r="B9631" s="54"/>
    </row>
    <row r="9632" spans="2:2" x14ac:dyDescent="0.2">
      <c r="B9632" s="54"/>
    </row>
    <row r="9633" spans="2:2" x14ac:dyDescent="0.2">
      <c r="B9633" s="54"/>
    </row>
    <row r="9634" spans="2:2" x14ac:dyDescent="0.2">
      <c r="B9634" s="54"/>
    </row>
    <row r="9635" spans="2:2" x14ac:dyDescent="0.2">
      <c r="B9635" s="54"/>
    </row>
    <row r="9636" spans="2:2" x14ac:dyDescent="0.2">
      <c r="B9636" s="54"/>
    </row>
    <row r="9637" spans="2:2" x14ac:dyDescent="0.2">
      <c r="B9637" s="54"/>
    </row>
    <row r="9638" spans="2:2" x14ac:dyDescent="0.2">
      <c r="B9638" s="54"/>
    </row>
    <row r="9639" spans="2:2" x14ac:dyDescent="0.2">
      <c r="B9639" s="54"/>
    </row>
    <row r="9640" spans="2:2" x14ac:dyDescent="0.2">
      <c r="B9640" s="54"/>
    </row>
    <row r="9641" spans="2:2" x14ac:dyDescent="0.2">
      <c r="B9641" s="54"/>
    </row>
    <row r="9642" spans="2:2" x14ac:dyDescent="0.2">
      <c r="B9642" s="54"/>
    </row>
    <row r="9643" spans="2:2" x14ac:dyDescent="0.2">
      <c r="B9643" s="54"/>
    </row>
    <row r="9644" spans="2:2" x14ac:dyDescent="0.2">
      <c r="B9644" s="54"/>
    </row>
    <row r="9645" spans="2:2" x14ac:dyDescent="0.2">
      <c r="B9645" s="54"/>
    </row>
    <row r="9646" spans="2:2" x14ac:dyDescent="0.2">
      <c r="B9646" s="54"/>
    </row>
    <row r="9647" spans="2:2" x14ac:dyDescent="0.2">
      <c r="B9647" s="54"/>
    </row>
    <row r="9648" spans="2:2" x14ac:dyDescent="0.2">
      <c r="B9648" s="54"/>
    </row>
    <row r="9649" spans="2:2" x14ac:dyDescent="0.2">
      <c r="B9649" s="54"/>
    </row>
    <row r="9650" spans="2:2" x14ac:dyDescent="0.2">
      <c r="B9650" s="54"/>
    </row>
    <row r="9651" spans="2:2" x14ac:dyDescent="0.2">
      <c r="B9651" s="54"/>
    </row>
    <row r="9652" spans="2:2" x14ac:dyDescent="0.2">
      <c r="B9652" s="54"/>
    </row>
    <row r="9653" spans="2:2" x14ac:dyDescent="0.2">
      <c r="B9653" s="54"/>
    </row>
    <row r="9654" spans="2:2" x14ac:dyDescent="0.2">
      <c r="B9654" s="54"/>
    </row>
    <row r="9655" spans="2:2" x14ac:dyDescent="0.2">
      <c r="B9655" s="54"/>
    </row>
    <row r="9656" spans="2:2" x14ac:dyDescent="0.2">
      <c r="B9656" s="54"/>
    </row>
    <row r="9657" spans="2:2" x14ac:dyDescent="0.2">
      <c r="B9657" s="54"/>
    </row>
    <row r="9658" spans="2:2" x14ac:dyDescent="0.2">
      <c r="B9658" s="54"/>
    </row>
    <row r="9659" spans="2:2" x14ac:dyDescent="0.2">
      <c r="B9659" s="54"/>
    </row>
    <row r="9660" spans="2:2" x14ac:dyDescent="0.2">
      <c r="B9660" s="54"/>
    </row>
    <row r="9661" spans="2:2" x14ac:dyDescent="0.2">
      <c r="B9661" s="54"/>
    </row>
    <row r="9662" spans="2:2" x14ac:dyDescent="0.2">
      <c r="B9662" s="54"/>
    </row>
    <row r="9663" spans="2:2" x14ac:dyDescent="0.2">
      <c r="B9663" s="54"/>
    </row>
    <row r="9664" spans="2:2" x14ac:dyDescent="0.2">
      <c r="B9664" s="54"/>
    </row>
    <row r="9665" spans="2:2" x14ac:dyDescent="0.2">
      <c r="B9665" s="54"/>
    </row>
    <row r="9666" spans="2:2" x14ac:dyDescent="0.2">
      <c r="B9666" s="54"/>
    </row>
    <row r="9667" spans="2:2" x14ac:dyDescent="0.2">
      <c r="B9667" s="54"/>
    </row>
    <row r="9668" spans="2:2" x14ac:dyDescent="0.2">
      <c r="B9668" s="54"/>
    </row>
    <row r="9669" spans="2:2" x14ac:dyDescent="0.2">
      <c r="B9669" s="54"/>
    </row>
    <row r="9670" spans="2:2" x14ac:dyDescent="0.2">
      <c r="B9670" s="54"/>
    </row>
    <row r="9671" spans="2:2" x14ac:dyDescent="0.2">
      <c r="B9671" s="54"/>
    </row>
    <row r="9672" spans="2:2" x14ac:dyDescent="0.2">
      <c r="B9672" s="54"/>
    </row>
    <row r="9673" spans="2:2" x14ac:dyDescent="0.2">
      <c r="B9673" s="54"/>
    </row>
    <row r="9674" spans="2:2" x14ac:dyDescent="0.2">
      <c r="B9674" s="54"/>
    </row>
    <row r="9675" spans="2:2" x14ac:dyDescent="0.2">
      <c r="B9675" s="54"/>
    </row>
    <row r="9676" spans="2:2" x14ac:dyDescent="0.2">
      <c r="B9676" s="54"/>
    </row>
    <row r="9677" spans="2:2" x14ac:dyDescent="0.2">
      <c r="B9677" s="54"/>
    </row>
    <row r="9678" spans="2:2" x14ac:dyDescent="0.2">
      <c r="B9678" s="54"/>
    </row>
    <row r="9679" spans="2:2" x14ac:dyDescent="0.2">
      <c r="B9679" s="54"/>
    </row>
    <row r="9680" spans="2:2" x14ac:dyDescent="0.2">
      <c r="B9680" s="54"/>
    </row>
    <row r="9681" spans="2:2" x14ac:dyDescent="0.2">
      <c r="B9681" s="54"/>
    </row>
    <row r="9682" spans="2:2" x14ac:dyDescent="0.2">
      <c r="B9682" s="54"/>
    </row>
    <row r="9683" spans="2:2" x14ac:dyDescent="0.2">
      <c r="B9683" s="54"/>
    </row>
    <row r="9684" spans="2:2" x14ac:dyDescent="0.2">
      <c r="B9684" s="54"/>
    </row>
    <row r="9685" spans="2:2" x14ac:dyDescent="0.2">
      <c r="B9685" s="54"/>
    </row>
    <row r="9686" spans="2:2" x14ac:dyDescent="0.2">
      <c r="B9686" s="54"/>
    </row>
    <row r="9687" spans="2:2" x14ac:dyDescent="0.2">
      <c r="B9687" s="54"/>
    </row>
    <row r="9688" spans="2:2" x14ac:dyDescent="0.2">
      <c r="B9688" s="54"/>
    </row>
    <row r="9689" spans="2:2" x14ac:dyDescent="0.2">
      <c r="B9689" s="54"/>
    </row>
    <row r="9690" spans="2:2" x14ac:dyDescent="0.2">
      <c r="B9690" s="54"/>
    </row>
    <row r="9691" spans="2:2" x14ac:dyDescent="0.2">
      <c r="B9691" s="54"/>
    </row>
    <row r="9692" spans="2:2" x14ac:dyDescent="0.2">
      <c r="B9692" s="54"/>
    </row>
    <row r="9693" spans="2:2" x14ac:dyDescent="0.2">
      <c r="B9693" s="54"/>
    </row>
    <row r="9694" spans="2:2" x14ac:dyDescent="0.2">
      <c r="B9694" s="54"/>
    </row>
    <row r="9695" spans="2:2" x14ac:dyDescent="0.2">
      <c r="B9695" s="54"/>
    </row>
    <row r="9696" spans="2:2" x14ac:dyDescent="0.2">
      <c r="B9696" s="54"/>
    </row>
    <row r="9697" spans="2:2" x14ac:dyDescent="0.2">
      <c r="B9697" s="54"/>
    </row>
    <row r="9698" spans="2:2" x14ac:dyDescent="0.2">
      <c r="B9698" s="54"/>
    </row>
    <row r="9699" spans="2:2" x14ac:dyDescent="0.2">
      <c r="B9699" s="54"/>
    </row>
    <row r="9700" spans="2:2" x14ac:dyDescent="0.2">
      <c r="B9700" s="54"/>
    </row>
    <row r="9701" spans="2:2" x14ac:dyDescent="0.2">
      <c r="B9701" s="54"/>
    </row>
    <row r="9702" spans="2:2" x14ac:dyDescent="0.2">
      <c r="B9702" s="54"/>
    </row>
    <row r="9703" spans="2:2" x14ac:dyDescent="0.2">
      <c r="B9703" s="54"/>
    </row>
    <row r="9704" spans="2:2" x14ac:dyDescent="0.2">
      <c r="B9704" s="54"/>
    </row>
    <row r="9705" spans="2:2" x14ac:dyDescent="0.2">
      <c r="B9705" s="54"/>
    </row>
    <row r="9706" spans="2:2" x14ac:dyDescent="0.2">
      <c r="B9706" s="54"/>
    </row>
    <row r="9707" spans="2:2" x14ac:dyDescent="0.2">
      <c r="B9707" s="54"/>
    </row>
    <row r="9708" spans="2:2" x14ac:dyDescent="0.2">
      <c r="B9708" s="54"/>
    </row>
    <row r="9709" spans="2:2" x14ac:dyDescent="0.2">
      <c r="B9709" s="54"/>
    </row>
    <row r="9710" spans="2:2" x14ac:dyDescent="0.2">
      <c r="B9710" s="54"/>
    </row>
    <row r="9711" spans="2:2" x14ac:dyDescent="0.2">
      <c r="B9711" s="54"/>
    </row>
    <row r="9712" spans="2:2" x14ac:dyDescent="0.2">
      <c r="B9712" s="54"/>
    </row>
    <row r="9713" spans="2:2" x14ac:dyDescent="0.2">
      <c r="B9713" s="54"/>
    </row>
    <row r="9714" spans="2:2" x14ac:dyDescent="0.2">
      <c r="B9714" s="54"/>
    </row>
    <row r="9715" spans="2:2" x14ac:dyDescent="0.2">
      <c r="B9715" s="54"/>
    </row>
    <row r="9716" spans="2:2" x14ac:dyDescent="0.2">
      <c r="B9716" s="54"/>
    </row>
    <row r="9717" spans="2:2" x14ac:dyDescent="0.2">
      <c r="B9717" s="54"/>
    </row>
    <row r="9718" spans="2:2" x14ac:dyDescent="0.2">
      <c r="B9718" s="54"/>
    </row>
    <row r="9719" spans="2:2" x14ac:dyDescent="0.2">
      <c r="B9719" s="54"/>
    </row>
    <row r="9720" spans="2:2" x14ac:dyDescent="0.2">
      <c r="B9720" s="54"/>
    </row>
    <row r="9721" spans="2:2" x14ac:dyDescent="0.2">
      <c r="B9721" s="54"/>
    </row>
    <row r="9722" spans="2:2" x14ac:dyDescent="0.2">
      <c r="B9722" s="54"/>
    </row>
    <row r="9723" spans="2:2" x14ac:dyDescent="0.2">
      <c r="B9723" s="54"/>
    </row>
    <row r="9724" spans="2:2" x14ac:dyDescent="0.2">
      <c r="B9724" s="54"/>
    </row>
    <row r="9725" spans="2:2" x14ac:dyDescent="0.2">
      <c r="B9725" s="54"/>
    </row>
    <row r="9726" spans="2:2" x14ac:dyDescent="0.2">
      <c r="B9726" s="54"/>
    </row>
    <row r="9727" spans="2:2" x14ac:dyDescent="0.2">
      <c r="B9727" s="54"/>
    </row>
    <row r="9728" spans="2:2" x14ac:dyDescent="0.2">
      <c r="B9728" s="54"/>
    </row>
    <row r="9729" spans="2:2" x14ac:dyDescent="0.2">
      <c r="B9729" s="54"/>
    </row>
    <row r="9730" spans="2:2" x14ac:dyDescent="0.2">
      <c r="B9730" s="54"/>
    </row>
    <row r="9731" spans="2:2" x14ac:dyDescent="0.2">
      <c r="B9731" s="54"/>
    </row>
    <row r="9732" spans="2:2" x14ac:dyDescent="0.2">
      <c r="B9732" s="54"/>
    </row>
    <row r="9733" spans="2:2" x14ac:dyDescent="0.2">
      <c r="B9733" s="54"/>
    </row>
    <row r="9734" spans="2:2" x14ac:dyDescent="0.2">
      <c r="B9734" s="54"/>
    </row>
    <row r="9735" spans="2:2" x14ac:dyDescent="0.2">
      <c r="B9735" s="54"/>
    </row>
    <row r="9736" spans="2:2" x14ac:dyDescent="0.2">
      <c r="B9736" s="54"/>
    </row>
    <row r="9737" spans="2:2" x14ac:dyDescent="0.2">
      <c r="B9737" s="54"/>
    </row>
    <row r="9738" spans="2:2" x14ac:dyDescent="0.2">
      <c r="B9738" s="54"/>
    </row>
    <row r="9739" spans="2:2" x14ac:dyDescent="0.2">
      <c r="B9739" s="54"/>
    </row>
    <row r="9740" spans="2:2" x14ac:dyDescent="0.2">
      <c r="B9740" s="54"/>
    </row>
    <row r="9741" spans="2:2" x14ac:dyDescent="0.2">
      <c r="B9741" s="54"/>
    </row>
    <row r="9742" spans="2:2" x14ac:dyDescent="0.2">
      <c r="B9742" s="54"/>
    </row>
    <row r="9743" spans="2:2" x14ac:dyDescent="0.2">
      <c r="B9743" s="54"/>
    </row>
    <row r="9744" spans="2:2" x14ac:dyDescent="0.2">
      <c r="B9744" s="54"/>
    </row>
    <row r="9745" spans="2:2" x14ac:dyDescent="0.2">
      <c r="B9745" s="54"/>
    </row>
    <row r="9746" spans="2:2" x14ac:dyDescent="0.2">
      <c r="B9746" s="54"/>
    </row>
    <row r="9747" spans="2:2" x14ac:dyDescent="0.2">
      <c r="B9747" s="54"/>
    </row>
    <row r="9748" spans="2:2" x14ac:dyDescent="0.2">
      <c r="B9748" s="54"/>
    </row>
    <row r="9749" spans="2:2" x14ac:dyDescent="0.2">
      <c r="B9749" s="54"/>
    </row>
    <row r="9750" spans="2:2" x14ac:dyDescent="0.2">
      <c r="B9750" s="54"/>
    </row>
    <row r="9751" spans="2:2" x14ac:dyDescent="0.2">
      <c r="B9751" s="54"/>
    </row>
    <row r="9752" spans="2:2" x14ac:dyDescent="0.2">
      <c r="B9752" s="54"/>
    </row>
    <row r="9753" spans="2:2" x14ac:dyDescent="0.2">
      <c r="B9753" s="54"/>
    </row>
    <row r="9754" spans="2:2" x14ac:dyDescent="0.2">
      <c r="B9754" s="54"/>
    </row>
    <row r="9755" spans="2:2" x14ac:dyDescent="0.2">
      <c r="B9755" s="54"/>
    </row>
    <row r="9756" spans="2:2" x14ac:dyDescent="0.2">
      <c r="B9756" s="54"/>
    </row>
    <row r="9757" spans="2:2" x14ac:dyDescent="0.2">
      <c r="B9757" s="54"/>
    </row>
  </sheetData>
  <mergeCells count="3">
    <mergeCell ref="A2:A16"/>
    <mergeCell ref="A20:A24"/>
    <mergeCell ref="A26:A34"/>
  </mergeCells>
  <phoneticPr fontId="19" type="noConversion"/>
  <pageMargins left="0.75" right="0.75" top="1" bottom="1" header="0.5" footer="0.5"/>
  <pageSetup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C72"/>
  <sheetViews>
    <sheetView topLeftCell="B59" workbookViewId="0">
      <selection activeCell="C69" sqref="C69"/>
    </sheetView>
  </sheetViews>
  <sheetFormatPr defaultColWidth="9.140625" defaultRowHeight="15" x14ac:dyDescent="0.25"/>
  <cols>
    <col min="1" max="1" width="9.140625" style="198"/>
    <col min="2" max="2" width="30.42578125" style="198" customWidth="1"/>
    <col min="3" max="3" width="125.7109375" style="198" customWidth="1"/>
    <col min="4" max="16384" width="9.140625" style="198"/>
  </cols>
  <sheetData>
    <row r="1" spans="2:3" ht="69.95" customHeight="1" thickBot="1" x14ac:dyDescent="0.3">
      <c r="B1" s="383" t="s">
        <v>1386</v>
      </c>
      <c r="C1" s="383"/>
    </row>
    <row r="2" spans="2:3" ht="15.75" thickBot="1" x14ac:dyDescent="0.3">
      <c r="B2" s="392" t="s">
        <v>1424</v>
      </c>
      <c r="C2" s="392"/>
    </row>
    <row r="3" spans="2:3" ht="39" thickBot="1" x14ac:dyDescent="0.3">
      <c r="B3" s="172" t="s">
        <v>159</v>
      </c>
      <c r="C3" s="199" t="str">
        <f>Master!$B$27</f>
        <v xml:space="preserve">    MA General Laws (M.G.L.), Chapter 82, § 40. ''Excavation'',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v>
      </c>
    </row>
    <row r="4" spans="2:3" ht="51.75" thickBot="1" x14ac:dyDescent="0.3">
      <c r="B4" s="172" t="s">
        <v>160</v>
      </c>
      <c r="C4" s="199" t="str">
        <f>Master!$C$27</f>
        <v xml:space="preserve">     M.G.L., Chapter 82, § 40. ''Excavator'', any entity including, but not limited to, a person, partnership, joint venture, trust, corporation, association, public utility, company or state or local government body which performs excavation operations.
    MA Damage Prevention Rules 220 CMR 99.02  Excavator. Any person or legal entity, public or private, including, but not limited to, a company or state or local government body, proposing to engage or engaging in Excavation.</v>
      </c>
    </row>
    <row r="5" spans="2:3" ht="26.25" thickBot="1" x14ac:dyDescent="0.3">
      <c r="B5" s="172" t="s">
        <v>1465</v>
      </c>
      <c r="C5" s="200" t="str">
        <f>Master!$D$27</f>
        <v>Yes</v>
      </c>
    </row>
    <row r="6" spans="2:3" ht="26.25" thickBot="1" x14ac:dyDescent="0.3">
      <c r="B6" s="172" t="s">
        <v>296</v>
      </c>
      <c r="C6" s="200">
        <f>Master!$E$27</f>
        <v>3</v>
      </c>
    </row>
    <row r="7" spans="2:3" ht="141" thickBot="1" x14ac:dyDescent="0.3">
      <c r="B7" s="172" t="s">
        <v>297</v>
      </c>
      <c r="C7" s="201" t="str">
        <f>Master!$F$27</f>
        <v xml:space="preserve">    M.G.L.,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
    MA Damage Prevention Rules 220 CMR 99.04: Excavation Notification (1) Notice of an excavation shall be tendered to the Dig Safe Center at least 72 hours, exclusive of Saturdays, Sundays, and legal holidays, but not more than 30 days prior to the commencement of an excavation. Such notice shall include an accurate description of the excavation location and the scope of the work to be performed. (2) Notice of excavation by blasting shall be tendered to the Dig Safe Center at least 72 hours in advance and shall accurately specify the date and location of such blasting. In the case of an unanticipated obstruction requiring blasting, notice shall be given not less than fours hours prior to such blasting.</v>
      </c>
    </row>
    <row r="8" spans="2:3" ht="51.75" thickBot="1" x14ac:dyDescent="0.3">
      <c r="B8" s="172" t="s">
        <v>298</v>
      </c>
      <c r="C8" s="202" t="str">
        <f>Master!$G$27</f>
        <v>MA Damage Prevention Rules 220 CMR 99.06 (12) Markings shall be valid for an excavation site unless the excavation does not commence within 30 days of the notification...  
    99.07 (2) A Dig Safe ticket shall be valid for as long as the markings remain clear and discernible.  
   Per Dig Safe, ticket does not expire as long as there is continuous, ongoing digging being performed on a ticket.</v>
      </c>
    </row>
    <row r="9" spans="2:3" ht="26.25" thickBot="1" x14ac:dyDescent="0.3">
      <c r="B9" s="172" t="s">
        <v>299</v>
      </c>
      <c r="C9" s="202" t="str">
        <f>Master!$H$27</f>
        <v>Yes
(M.G.L., Chapter 82, § 40A, MA Damage Prevention Rules 220 CMR 99.03)</v>
      </c>
    </row>
    <row r="10" spans="2:3" ht="26.25" thickBot="1" x14ac:dyDescent="0.3">
      <c r="B10" s="172" t="s">
        <v>61</v>
      </c>
      <c r="C10" s="202" t="str">
        <f>Master!$I$27</f>
        <v>18"
(M.G.L., Chapter 82, § 40, ''Safety zone'', MA Damage Prevention Rules 220 CMR 99.06)</v>
      </c>
    </row>
    <row r="11" spans="2:3" ht="115.5" thickBot="1" x14ac:dyDescent="0.3">
      <c r="B11" s="172" t="s">
        <v>300</v>
      </c>
      <c r="C11" s="201" t="str">
        <f>Master!$J$27</f>
        <v xml:space="preserve">    M.G.L.,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MA Damage Prevention Rules 220 CMR 99.07 (1) When excavation within the safety zone, mechanical means may be used only for the removal of layers of bituminous pavement, concrete, or other such materials used as a travel surface, with minimal disturbance of the immediately underlying soil and employing reasonable precautions, so long as non-mechanical means are employed thereafter to avoid damage in locating the underground facility.</v>
      </c>
    </row>
    <row r="12" spans="2:3" ht="39" thickBot="1" x14ac:dyDescent="0.3">
      <c r="B12" s="172" t="s">
        <v>301</v>
      </c>
      <c r="C12" s="203" t="str">
        <f>Master!$K$27</f>
        <v>No</v>
      </c>
    </row>
    <row r="13" spans="2:3" ht="26.25" thickBot="1" x14ac:dyDescent="0.3">
      <c r="B13" s="172" t="s">
        <v>302</v>
      </c>
      <c r="C13" s="203" t="str">
        <f>Master!$L$27</f>
        <v>Yes
(M.G.L., Chapter 82, § 40C, MA Damage Prevention Rules 220 CMR 99.07 (2))</v>
      </c>
    </row>
    <row r="14" spans="2:3" ht="39" thickBot="1" x14ac:dyDescent="0.3">
      <c r="B14" s="172" t="s">
        <v>303</v>
      </c>
      <c r="C14" s="203" t="str">
        <f>Master!$M$27</f>
        <v>Yes
(MA Damage Prevention Rules 220 CMR 99.07 (5))</v>
      </c>
    </row>
    <row r="15" spans="2:3" ht="26.25" thickBot="1" x14ac:dyDescent="0.3">
      <c r="B15" s="172" t="s">
        <v>594</v>
      </c>
      <c r="C15" s="203" t="str">
        <f>Master!$N$27</f>
        <v>Yes
(M.G.L., Chapter 82, § 40C, MA Damage Prevention Rules 220 CMR 99.07 (2))</v>
      </c>
    </row>
    <row r="16" spans="2:3" ht="39" thickBot="1" x14ac:dyDescent="0.3">
      <c r="B16" s="172" t="s">
        <v>305</v>
      </c>
      <c r="C16" s="203" t="str">
        <f>Master!$O$27</f>
        <v>No</v>
      </c>
    </row>
    <row r="17" spans="2:3" ht="39" thickBot="1" x14ac:dyDescent="0.3">
      <c r="B17" s="172" t="s">
        <v>306</v>
      </c>
      <c r="C17" s="203" t="str">
        <f>Master!$P$27</f>
        <v>Yes
(M.G.L., Chapter 82, § 40A)</v>
      </c>
    </row>
    <row r="18" spans="2:3" ht="26.25" thickBot="1" x14ac:dyDescent="0.3">
      <c r="B18" s="172" t="s">
        <v>307</v>
      </c>
      <c r="C18" s="203" t="str">
        <f>Master!$Q$27</f>
        <v>Yes
(M.G.L., Chapter 82, § 40C, MA Damage Prevention Rules 220 CMR 99.07 (7))</v>
      </c>
    </row>
    <row r="19" spans="2:3" ht="26.25" thickBot="1" x14ac:dyDescent="0.3">
      <c r="B19" s="172" t="s">
        <v>1466</v>
      </c>
      <c r="C19" s="203" t="str">
        <f>Master!$R$27</f>
        <v>Yes
(MA Damage Prevention Rules 220 CMR 99.07 (7))</v>
      </c>
    </row>
    <row r="20" spans="2:3" ht="26.25" thickBot="1" x14ac:dyDescent="0.3">
      <c r="B20" s="172" t="s">
        <v>309</v>
      </c>
      <c r="C20" s="203" t="str">
        <f>Master!$S$27</f>
        <v>Yes
(MA Damage Prevention Rules 220 CMR 99.07 (7))</v>
      </c>
    </row>
    <row r="21" spans="2:3" ht="15.75" thickBot="1" x14ac:dyDescent="0.3">
      <c r="B21" s="172" t="s">
        <v>310</v>
      </c>
      <c r="C21" s="203" t="str">
        <f>Master!$T$27</f>
        <v>No</v>
      </c>
    </row>
    <row r="22" spans="2:3" ht="15.75" thickBot="1" x14ac:dyDescent="0.3">
      <c r="B22" s="305" t="s">
        <v>1504</v>
      </c>
      <c r="C22" s="199">
        <f>Master!$U$27</f>
        <v>0</v>
      </c>
    </row>
    <row r="23" spans="2:3" ht="15.75" thickBot="1" x14ac:dyDescent="0.3">
      <c r="B23" s="385" t="s">
        <v>60</v>
      </c>
      <c r="C23" s="385"/>
    </row>
    <row r="24" spans="2:3" ht="39" thickBot="1" x14ac:dyDescent="0.3">
      <c r="B24" s="288" t="s">
        <v>153</v>
      </c>
      <c r="C24" s="203">
        <f>Master!$V$27</f>
        <v>3</v>
      </c>
    </row>
    <row r="25" spans="2:3" ht="77.25" thickBot="1" x14ac:dyDescent="0.3">
      <c r="B25" s="288" t="s">
        <v>312</v>
      </c>
      <c r="C25" s="204" t="str">
        <f>Master!$W$27</f>
        <v xml:space="preserve">    M.G.L., Chapter 82, § 40B. 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MA Damage Prevention Rules 220 CMR 99.06 (1) Within 72 hours, exclusive of Saturdays, Sundays and legal holidays, from the time initial notice is received by the Dig Safe Center, every company shall mark the location of an underground facility ...</v>
      </c>
    </row>
    <row r="26" spans="2:3" ht="26.25" thickBot="1" x14ac:dyDescent="0.3">
      <c r="B26" s="288" t="s">
        <v>313</v>
      </c>
      <c r="C26" s="203" t="str">
        <f>Master!$X$27</f>
        <v>No</v>
      </c>
    </row>
    <row r="27" spans="2:3" ht="39" thickBot="1" x14ac:dyDescent="0.3">
      <c r="B27" s="288" t="s">
        <v>1288</v>
      </c>
      <c r="C27" s="203" t="str">
        <f>Master!$Y$27</f>
        <v>Not addressed</v>
      </c>
    </row>
    <row r="28" spans="2:3" ht="39" thickBot="1" x14ac:dyDescent="0.3">
      <c r="B28" s="288" t="s">
        <v>1289</v>
      </c>
      <c r="C28" s="203" t="str">
        <f>Master!$Z$27</f>
        <v>Yes</v>
      </c>
    </row>
    <row r="29" spans="2:3" ht="39" thickBot="1" x14ac:dyDescent="0.3">
      <c r="B29" s="288" t="s">
        <v>314</v>
      </c>
      <c r="C29" s="204" t="str">
        <f>Master!$AA$27</f>
        <v xml:space="preserve">  MA Damage Prevention Rules 220 CMR 99.06: (2) All markings shall indicate, where practicable, the width, if it is greater than two inches, and material of the underground facility, as well as any change in direction and any terminus points of the facility. ... (5) Marking shall extend at least 15 feet beyond the boundaries of the premarked area, if premarking is required.</v>
      </c>
    </row>
    <row r="30" spans="2:3" ht="51.75" thickBot="1" x14ac:dyDescent="0.3">
      <c r="B30" s="288" t="s">
        <v>315</v>
      </c>
      <c r="C30" s="203" t="str">
        <f>Master!$AB$27</f>
        <v>No</v>
      </c>
    </row>
    <row r="31" spans="2:3" ht="51.75" thickBot="1" x14ac:dyDescent="0.3">
      <c r="B31" s="288" t="s">
        <v>316</v>
      </c>
      <c r="C31" s="203" t="str">
        <f>Master!$AC$27</f>
        <v>Yes</v>
      </c>
    </row>
    <row r="32" spans="2:3" ht="39" thickBot="1" x14ac:dyDescent="0.3">
      <c r="B32" s="288" t="s">
        <v>1290</v>
      </c>
      <c r="C32" s="203" t="str">
        <f>Master!$AD$27</f>
        <v xml:space="preserve">   MA Damage Prevention Rules 220 CMR 99.06 (6) Any facility that has been abandoned or is not in service shall also be marked if it falls within the safety zone of an active facility, and shall further be marked so as to indicate its status as abandoned or not in service.</v>
      </c>
    </row>
    <row r="33" spans="2:3" ht="39" thickBot="1" x14ac:dyDescent="0.3">
      <c r="B33" s="288" t="s">
        <v>1291</v>
      </c>
      <c r="C33" s="203" t="str">
        <f>Master!$AE$27</f>
        <v>No</v>
      </c>
    </row>
    <row r="34" spans="2:3" ht="39" thickBot="1" x14ac:dyDescent="0.3">
      <c r="B34" s="288" t="s">
        <v>1281</v>
      </c>
      <c r="C34" s="203" t="str">
        <f>Master!$AF$27</f>
        <v>Not addressed</v>
      </c>
    </row>
    <row r="35" spans="2:3" ht="39" thickBot="1" x14ac:dyDescent="0.3">
      <c r="B35" s="288" t="s">
        <v>1467</v>
      </c>
      <c r="C35" s="203" t="str">
        <f>Master!$AG$27</f>
        <v xml:space="preserve">No </v>
      </c>
    </row>
    <row r="36" spans="2:3" ht="39" thickBot="1" x14ac:dyDescent="0.3">
      <c r="B36" s="288" t="s">
        <v>1468</v>
      </c>
      <c r="C36" s="203" t="str">
        <f>Master!$AH$27</f>
        <v>Not addressed</v>
      </c>
    </row>
    <row r="37" spans="2:3" ht="26.25" thickBot="1" x14ac:dyDescent="0.3">
      <c r="B37" s="288" t="s">
        <v>1282</v>
      </c>
      <c r="C37" s="203" t="str">
        <f>Master!$AI$27</f>
        <v>No</v>
      </c>
    </row>
    <row r="38" spans="2:3" ht="51.75" thickBot="1" x14ac:dyDescent="0.3">
      <c r="B38" s="288" t="s">
        <v>317</v>
      </c>
      <c r="C38" s="203" t="str">
        <f>Master!$AJ$27</f>
        <v>No</v>
      </c>
    </row>
    <row r="39" spans="2:3" ht="51.75" thickBot="1" x14ac:dyDescent="0.3">
      <c r="B39" s="288" t="s">
        <v>318</v>
      </c>
      <c r="C39" s="203" t="str">
        <f>Master!$AK$27</f>
        <v>Not addressed</v>
      </c>
    </row>
    <row r="40" spans="2:3" ht="39" thickBot="1" x14ac:dyDescent="0.3">
      <c r="B40" s="288" t="s">
        <v>319</v>
      </c>
      <c r="C40" s="203" t="str">
        <f>Master!$AL$27</f>
        <v>No</v>
      </c>
    </row>
    <row r="41" spans="2:3" ht="51.75" thickBot="1" x14ac:dyDescent="0.3">
      <c r="B41" s="288" t="s">
        <v>1292</v>
      </c>
      <c r="C41" s="203" t="str">
        <f>Master!$AM$27</f>
        <v>Not addressed</v>
      </c>
    </row>
    <row r="42" spans="2:3" ht="39" thickBot="1" x14ac:dyDescent="0.3">
      <c r="B42" s="288" t="s">
        <v>1293</v>
      </c>
      <c r="C42" s="203" t="str">
        <f>Master!$AN$27</f>
        <v>No</v>
      </c>
    </row>
    <row r="43" spans="2:3" ht="39" thickBot="1" x14ac:dyDescent="0.3">
      <c r="B43" s="288" t="s">
        <v>320</v>
      </c>
      <c r="C43" s="203" t="str">
        <f>Master!$AO$27</f>
        <v>Not addressed</v>
      </c>
    </row>
    <row r="44" spans="2:3" ht="15.75" thickBot="1" x14ac:dyDescent="0.3">
      <c r="B44" s="288" t="s">
        <v>321</v>
      </c>
      <c r="C44" s="203" t="str">
        <f>Master!$AP$27</f>
        <v>No</v>
      </c>
    </row>
    <row r="45" spans="2:3" ht="15.75" thickBot="1" x14ac:dyDescent="0.3">
      <c r="B45" s="386" t="s">
        <v>322</v>
      </c>
      <c r="C45" s="386"/>
    </row>
    <row r="46" spans="2:3" ht="26.25" thickBot="1" x14ac:dyDescent="0.3">
      <c r="B46" s="290" t="s">
        <v>1469</v>
      </c>
      <c r="C46" s="203" t="str">
        <f>Master!$AQ$27</f>
        <v>Yes</v>
      </c>
    </row>
    <row r="47" spans="2:3" ht="26.25" thickBot="1" x14ac:dyDescent="0.3">
      <c r="B47" s="290" t="s">
        <v>1470</v>
      </c>
      <c r="C47" s="203" t="str">
        <f>Master!$AR$27</f>
        <v>Yes</v>
      </c>
    </row>
    <row r="48" spans="2:3" ht="64.5" thickBot="1" x14ac:dyDescent="0.3">
      <c r="B48" s="290" t="s">
        <v>1471</v>
      </c>
      <c r="C48" s="204" t="str">
        <f>Master!$AS$27</f>
        <v xml:space="preserve">    M.G.L., Part I, Title XXII,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[Massachusetts Department of Public Utilities notes that municipalities (cities and towns who own water, sewer and drainage facilities) are not required to join the Dig Safe system].</v>
      </c>
    </row>
    <row r="49" spans="2:3" ht="26.25" thickBot="1" x14ac:dyDescent="0.3">
      <c r="B49" s="290" t="s">
        <v>326</v>
      </c>
      <c r="C49" s="203" t="str">
        <f>Master!$AT$27</f>
        <v>No</v>
      </c>
    </row>
    <row r="50" spans="2:3" ht="26.25" thickBot="1" x14ac:dyDescent="0.3">
      <c r="B50" s="290" t="s">
        <v>327</v>
      </c>
      <c r="C50" s="203" t="str">
        <f>Master!$AU$27</f>
        <v>Not addressed</v>
      </c>
    </row>
    <row r="51" spans="2:3" ht="39" thickBot="1" x14ac:dyDescent="0.3">
      <c r="B51" s="290" t="s">
        <v>328</v>
      </c>
      <c r="C51" s="203" t="str">
        <f>Master!$AV$27</f>
        <v>No</v>
      </c>
    </row>
    <row r="52" spans="2:3" ht="39" thickBot="1" x14ac:dyDescent="0.3">
      <c r="B52" s="290" t="s">
        <v>329</v>
      </c>
      <c r="C52" s="203" t="str">
        <f>Master!$AW$27</f>
        <v>Not addressed</v>
      </c>
    </row>
    <row r="53" spans="2:3" ht="26.25" thickBot="1" x14ac:dyDescent="0.3">
      <c r="B53" s="290" t="s">
        <v>330</v>
      </c>
      <c r="C53" s="203" t="str">
        <f>Master!$AX$27</f>
        <v>Yes</v>
      </c>
    </row>
    <row r="54" spans="2:3" ht="115.5" thickBot="1" x14ac:dyDescent="0.3">
      <c r="B54" s="290" t="s">
        <v>331</v>
      </c>
      <c r="C54" s="204" t="str">
        <f>Master!$AY$27</f>
        <v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5" spans="2:3" ht="26.25" thickBot="1" x14ac:dyDescent="0.3">
      <c r="B55" s="290" t="s">
        <v>332</v>
      </c>
      <c r="C55" s="203" t="str">
        <f>Master!$AZ$27</f>
        <v>Yes</v>
      </c>
    </row>
    <row r="56" spans="2:3" ht="115.5" thickBot="1" x14ac:dyDescent="0.3">
      <c r="B56" s="290" t="s">
        <v>333</v>
      </c>
      <c r="C56" s="204" t="str">
        <f>Master!$BA$27</f>
        <v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7" spans="2:3" ht="26.25" thickBot="1" x14ac:dyDescent="0.3">
      <c r="B57" s="290" t="s">
        <v>334</v>
      </c>
      <c r="C57" s="203" t="str">
        <f>Master!$BB$27</f>
        <v>Yes</v>
      </c>
    </row>
    <row r="58" spans="2:3" ht="39" thickBot="1" x14ac:dyDescent="0.3">
      <c r="B58" s="290" t="s">
        <v>335</v>
      </c>
      <c r="C58" s="203" t="str">
        <f>Master!$BC$27</f>
        <v xml:space="preserve">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9" spans="2:3" ht="39" thickBot="1" x14ac:dyDescent="0.3">
      <c r="B59" s="290" t="s">
        <v>200</v>
      </c>
      <c r="C59" s="204" t="str">
        <f>Master!$BD$27</f>
        <v xml:space="preserve">    M.G.L. Chapter 82, § 40E identifies the "Massachusetts Department of Telecommunications and Energy" as the enforcement agency.  
    MA Damage Prevention Rules 220 CMR 99.09 identify the " Department" which is then defined in 99.02 as "Department of Public Utilities, Commonwealth of Massachusetts." as the enforcement agency.</v>
      </c>
    </row>
    <row r="60" spans="2:3" ht="39" thickBot="1" x14ac:dyDescent="0.3">
      <c r="B60" s="290" t="s">
        <v>336</v>
      </c>
      <c r="C60" s="203" t="str">
        <f>Master!$BE$27</f>
        <v>Yes
(MA Damage Prevention Rules 220 CMR §§ 99.10)</v>
      </c>
    </row>
    <row r="61" spans="2:3" ht="51.75" thickBot="1" x14ac:dyDescent="0.3">
      <c r="B61" s="290" t="s">
        <v>651</v>
      </c>
      <c r="C61" s="203" t="str">
        <f>Master!$BF$27</f>
        <v>Yes
(MA Damage Prevention Rules 220 CMR § 99.07(9))</v>
      </c>
    </row>
    <row r="62" spans="2:3" ht="51.75" thickBot="1" x14ac:dyDescent="0.3">
      <c r="B62" s="290" t="s">
        <v>477</v>
      </c>
      <c r="C62" s="203" t="str">
        <f>Master!$BG$27</f>
        <v>Yes
(MA Damage Prevention Rules 220 CMR § 99.07 (7) (f))</v>
      </c>
    </row>
    <row r="63" spans="2:3" ht="51.75" thickBot="1" x14ac:dyDescent="0.3">
      <c r="B63" s="290" t="s">
        <v>478</v>
      </c>
      <c r="C63" s="203" t="str">
        <f>Master!$BH$27</f>
        <v>No</v>
      </c>
    </row>
    <row r="64" spans="2:3" ht="15.75" thickBot="1" x14ac:dyDescent="0.3">
      <c r="B64" s="387" t="s">
        <v>339</v>
      </c>
      <c r="C64" s="387"/>
    </row>
    <row r="65" spans="2:3" ht="39" thickBot="1" x14ac:dyDescent="0.3">
      <c r="B65" s="291" t="s">
        <v>340</v>
      </c>
      <c r="C65" s="203" t="str">
        <f>Master!$BI$27</f>
        <v xml:space="preserve">    Massachusetts General Laws (M.G.L.), Part I, Title XIV, Chapter 82, §§ 40 to 40E
(https://malegislature.gov/Laws/GeneralLaws/PartI/TitleXIV/Chapter82/Section40)
    Also see One-Call Center Website for Information on State Law.</v>
      </c>
    </row>
    <row r="66" spans="2:3" ht="26.25" thickBot="1" x14ac:dyDescent="0.3">
      <c r="B66" s="291" t="s">
        <v>341</v>
      </c>
      <c r="C66" s="205" t="str">
        <f>Master!$BJ$27</f>
        <v>9/17/2004
(Def. of Excavation updated between 2019-2022)</v>
      </c>
    </row>
    <row r="67" spans="2:3" ht="26.25" thickBot="1" x14ac:dyDescent="0.3">
      <c r="B67" s="291" t="s">
        <v>342</v>
      </c>
      <c r="C67" s="205" t="str">
        <f>Master!$BK$27</f>
        <v>Yes</v>
      </c>
    </row>
    <row r="68" spans="2:3" ht="39" thickBot="1" x14ac:dyDescent="0.3">
      <c r="B68" s="291" t="s">
        <v>343</v>
      </c>
      <c r="C68" s="209" t="str">
        <f>Master!$BL$27</f>
        <v>Massachusetts Damage Prevention Rules, 220 CMR 99.00
Updated Oct. 18, 2019
(https://www.mass.gov/regulations/220-CMR-9900-procedures-for-the-determination-and-enforcement-of-violations-of-safety#downloads)</v>
      </c>
    </row>
    <row r="69" spans="2:3" ht="26.25" thickBot="1" x14ac:dyDescent="0.3">
      <c r="B69" s="291" t="s">
        <v>1472</v>
      </c>
      <c r="C69" s="156" t="str">
        <f>Master!$BM$27</f>
        <v>Dig Safe
(http://www.digsafe.com/)</v>
      </c>
    </row>
    <row r="70" spans="2:3" ht="15.75" thickBot="1" x14ac:dyDescent="0.3">
      <c r="B70" s="381" t="s">
        <v>377</v>
      </c>
      <c r="C70" s="382"/>
    </row>
    <row r="71" spans="2:3" ht="15.75" thickBot="1" x14ac:dyDescent="0.3">
      <c r="B71" s="292" t="s">
        <v>74</v>
      </c>
      <c r="C71" s="204">
        <f>Master!$BN$27</f>
        <v>0</v>
      </c>
    </row>
    <row r="72" spans="2:3" ht="51.75" thickBot="1" x14ac:dyDescent="0.3">
      <c r="B72" s="292" t="s">
        <v>138</v>
      </c>
      <c r="C72" s="206">
        <f>Master!$BO$27</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C72"/>
  <sheetViews>
    <sheetView topLeftCell="A60" workbookViewId="0">
      <selection activeCell="C69" sqref="C69"/>
    </sheetView>
  </sheetViews>
  <sheetFormatPr defaultColWidth="9.140625" defaultRowHeight="15" x14ac:dyDescent="0.25"/>
  <cols>
    <col min="1" max="1" width="9.140625" style="210"/>
    <col min="2" max="2" width="30.42578125" style="210" customWidth="1"/>
    <col min="3" max="3" width="125.7109375" style="210" customWidth="1"/>
    <col min="4" max="16384" width="9.140625" style="210"/>
  </cols>
  <sheetData>
    <row r="1" spans="2:3" ht="69.95" customHeight="1" thickBot="1" x14ac:dyDescent="0.3">
      <c r="B1" s="383" t="s">
        <v>1387</v>
      </c>
      <c r="C1" s="383"/>
    </row>
    <row r="2" spans="2:3" ht="15.75" thickBot="1" x14ac:dyDescent="0.3">
      <c r="B2" s="393" t="s">
        <v>1424</v>
      </c>
      <c r="C2" s="393"/>
    </row>
    <row r="3" spans="2:3" ht="51.75" thickBot="1" x14ac:dyDescent="0.3">
      <c r="B3" s="172" t="s">
        <v>159</v>
      </c>
      <c r="C3" s="211" t="str">
        <f>Master!$B$28</f>
        <v xml:space="preserve">    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v>
      </c>
    </row>
    <row r="4" spans="2:3" ht="15.75" thickBot="1" x14ac:dyDescent="0.3">
      <c r="B4" s="172" t="s">
        <v>160</v>
      </c>
      <c r="C4" s="211" t="str">
        <f>Master!$C$28</f>
        <v xml:space="preserve">    Michigan Compiled Laws § 460.723 Sec. 3. (n) "Excavator" means any person performing excavation or blasting.</v>
      </c>
    </row>
    <row r="5" spans="2:3" ht="26.25" thickBot="1" x14ac:dyDescent="0.3">
      <c r="B5" s="172" t="s">
        <v>1465</v>
      </c>
      <c r="C5" s="212" t="str">
        <f>Master!$D$28</f>
        <v>Yes</v>
      </c>
    </row>
    <row r="6" spans="2:3" ht="26.25" thickBot="1" x14ac:dyDescent="0.3">
      <c r="B6" s="172" t="s">
        <v>296</v>
      </c>
      <c r="C6" s="212">
        <f>Master!$E$28</f>
        <v>3</v>
      </c>
    </row>
    <row r="7" spans="2:3" ht="77.25" thickBot="1" x14ac:dyDescent="0.3">
      <c r="B7" s="172" t="s">
        <v>297</v>
      </c>
      <c r="C7" s="213" t="str">
        <f>Master!$F$28</f>
        <v xml:space="preserve">    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v>
      </c>
    </row>
    <row r="8" spans="2:3" ht="39" thickBot="1" x14ac:dyDescent="0.3">
      <c r="B8" s="172" t="s">
        <v>298</v>
      </c>
      <c r="C8" s="213" t="str">
        <f>Master!$G$28</f>
        <v xml:space="preserve">    21 days from start date of the excavation or blasting as identified by the excavator...
    180 days from the start date if proposed excavation or blasting will not be completed within 21 days from the start date..
(Michigan Compiled Laws § 460.725 Sec. 5. (3)) </v>
      </c>
    </row>
    <row r="9" spans="2:3" ht="26.25" thickBot="1" x14ac:dyDescent="0.3">
      <c r="B9" s="172" t="s">
        <v>299</v>
      </c>
      <c r="C9" s="214" t="str">
        <f>Master!$H$28</f>
        <v>Yes.
(Michigan Compiled Laws § 460.725 Sec. 5. (13))</v>
      </c>
    </row>
    <row r="10" spans="2:3" ht="26.25" thickBot="1" x14ac:dyDescent="0.3">
      <c r="B10" s="172" t="s">
        <v>61</v>
      </c>
      <c r="C10" s="214" t="str">
        <f>Master!$I$28</f>
        <v xml:space="preserve">48"
(Michigan Compiled Laws § 460.723 Sec. 3. (f), "Caution zone")  </v>
      </c>
    </row>
    <row r="11" spans="2:3" ht="115.5" thickBot="1" x14ac:dyDescent="0.3">
      <c r="B11" s="172" t="s">
        <v>300</v>
      </c>
      <c r="C11" s="213" t="str">
        <f>Master!$J$28</f>
        <v xml:space="preserve">    Michigan Compiled Laws § 460.723 Sec. 3. (bb) "Soft excavation" means a method and technique designed to prevent contact damage to underground facilities, including, but not limited to, hand-digging, cautious digging with nonmechanical tools, vacuum excavation methods, or use of pneumatic hand tools.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v>
      </c>
    </row>
    <row r="12" spans="2:3" ht="39" thickBot="1" x14ac:dyDescent="0.3">
      <c r="B12" s="172" t="s">
        <v>301</v>
      </c>
      <c r="C12" s="215" t="str">
        <f>Master!$K$28</f>
        <v>Yes.
(Michigan Compiled Laws § 460.723 Sec. 3. (bb) and § 460.725 Sec. 5. (5))</v>
      </c>
    </row>
    <row r="13" spans="2:3" ht="26.25" thickBot="1" x14ac:dyDescent="0.3">
      <c r="B13" s="172" t="s">
        <v>302</v>
      </c>
      <c r="C13" s="215" t="str">
        <f>Master!$L$28</f>
        <v>No</v>
      </c>
    </row>
    <row r="14" spans="2:3" ht="39" thickBot="1" x14ac:dyDescent="0.3">
      <c r="B14" s="172" t="s">
        <v>303</v>
      </c>
      <c r="C14" s="215" t="str">
        <f>Master!$M$28</f>
        <v>Yes
(Michigan Compiled Laws § 460.725 Sec. 5. (9))</v>
      </c>
    </row>
    <row r="15" spans="2:3" ht="26.25" thickBot="1" x14ac:dyDescent="0.3">
      <c r="B15" s="172" t="s">
        <v>594</v>
      </c>
      <c r="C15" s="215" t="str">
        <f>Master!$N$28</f>
        <v>Yes
(Michigan Compiled Laws § 460.725 Sec. 5. (7))</v>
      </c>
    </row>
    <row r="16" spans="2:3" ht="39" thickBot="1" x14ac:dyDescent="0.3">
      <c r="B16" s="172" t="s">
        <v>305</v>
      </c>
      <c r="C16" s="215" t="str">
        <f>Master!$O$28</f>
        <v>No</v>
      </c>
    </row>
    <row r="17" spans="2:3" ht="39" thickBot="1" x14ac:dyDescent="0.3">
      <c r="B17" s="172" t="s">
        <v>306</v>
      </c>
      <c r="C17" s="215" t="str">
        <f>Master!$P$28</f>
        <v>Yes
(Michigan Compiled Laws § 460.725 Sec. 5. (1))</v>
      </c>
    </row>
    <row r="18" spans="2:3" ht="26.25" thickBot="1" x14ac:dyDescent="0.3">
      <c r="B18" s="172" t="s">
        <v>307</v>
      </c>
      <c r="C18" s="215" t="str">
        <f>Master!$Q$28</f>
        <v>Yes
(Michigan Compiled Laws § 460.725 Sec. 5. (10))</v>
      </c>
    </row>
    <row r="19" spans="2:3" ht="26.25" thickBot="1" x14ac:dyDescent="0.3">
      <c r="B19" s="172" t="s">
        <v>1466</v>
      </c>
      <c r="C19" s="215" t="str">
        <f>Master!$R$28</f>
        <v>No</v>
      </c>
    </row>
    <row r="20" spans="2:3" ht="26.25" thickBot="1" x14ac:dyDescent="0.3">
      <c r="B20" s="172" t="s">
        <v>309</v>
      </c>
      <c r="C20" s="215" t="str">
        <f>Master!$S$28</f>
        <v>Yes
(Michigan Compiled Laws § 460.725 Sec. 5. (11))</v>
      </c>
    </row>
    <row r="21" spans="2:3" ht="15.75" thickBot="1" x14ac:dyDescent="0.3">
      <c r="B21" s="172" t="s">
        <v>310</v>
      </c>
      <c r="C21" s="215" t="str">
        <f>Master!$T$28</f>
        <v>Yes</v>
      </c>
    </row>
    <row r="22" spans="2:3" ht="281.25" thickBot="1" x14ac:dyDescent="0.3">
      <c r="B22" s="172" t="s">
        <v>1504</v>
      </c>
      <c r="C22" s="211" t="str">
        <f>Master!$U$28</f>
        <v xml:space="preserve">    Michigan Compiled Laws § 460.723 Sec. 3. (m) ...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
    § 460.723 Sec. 13. An individual engaged in a farming operation on a farm shall comply with this act beginning May 1, 2014.</v>
      </c>
    </row>
    <row r="23" spans="2:3" ht="15.75" thickBot="1" x14ac:dyDescent="0.3">
      <c r="B23" s="385" t="s">
        <v>60</v>
      </c>
      <c r="C23" s="385"/>
    </row>
    <row r="24" spans="2:3" ht="39" thickBot="1" x14ac:dyDescent="0.3">
      <c r="B24" s="288" t="s">
        <v>153</v>
      </c>
      <c r="C24" s="215">
        <f>Master!$V$28</f>
        <v>3</v>
      </c>
    </row>
    <row r="25" spans="2:3" ht="51.75" thickBot="1" x14ac:dyDescent="0.3">
      <c r="B25" s="288" t="s">
        <v>312</v>
      </c>
      <c r="C25" s="216" t="str">
        <f>Master!$W$28</f>
        <v xml:space="preserve">    Michigan Compiled Laws § 460.727 Sec. 7.  (1) A facility owner or facility operator shall respond to a ticket by the start date and time for the excavation or blasting under section 5(1) by marking its facilities in the area of the proposed excavation or blasting in a manner that permits the excavator to employ soft excavation to establish the precise location of the facilities. ...  (9) This section does not apply to the state transportation department or to the marking of a county or intercounty drain by a county drain commissioner's office or drainage board. </v>
      </c>
    </row>
    <row r="26" spans="2:3" ht="26.25" thickBot="1" x14ac:dyDescent="0.3">
      <c r="B26" s="288" t="s">
        <v>313</v>
      </c>
      <c r="C26" s="215" t="str">
        <f>Master!$X$28</f>
        <v>No</v>
      </c>
    </row>
    <row r="27" spans="2:3" ht="39" thickBot="1" x14ac:dyDescent="0.3">
      <c r="B27" s="288" t="s">
        <v>1288</v>
      </c>
      <c r="C27" s="215" t="str">
        <f>Master!$Y$28</f>
        <v>Not addressed</v>
      </c>
    </row>
    <row r="28" spans="2:3" ht="39" thickBot="1" x14ac:dyDescent="0.3">
      <c r="B28" s="288" t="s">
        <v>1289</v>
      </c>
      <c r="C28" s="215" t="str">
        <f>Master!$Z$28</f>
        <v>No</v>
      </c>
    </row>
    <row r="29" spans="2:3" ht="51.75" thickBot="1" x14ac:dyDescent="0.3">
      <c r="B29" s="288" t="s">
        <v>314</v>
      </c>
      <c r="C29" s="216" t="str">
        <f>Master!$AA$28</f>
        <v xml:space="preserve">    Not addressed.
    (Reference Michigan Compiled Laws § 460.727 Sec. 7. (2).
    Also see Michigan Damage Prevention Board (MDPB) Recommended Marking Guidelines (http://www.missdig.org/pdf/mdpb/MDPB%20Recommended%20Marking%20Guidelines.pdf))</v>
      </c>
    </row>
    <row r="30" spans="2:3" ht="51.75" thickBot="1" x14ac:dyDescent="0.3">
      <c r="B30" s="288" t="s">
        <v>315</v>
      </c>
      <c r="C30" s="215" t="str">
        <f>Master!$AB$28</f>
        <v>No.
(However, see MDPB Best Practice 2015-03 (http://www.missdig.org/cm/dpl/downloads/content/77/Best_Practice_2015_03_Appurtenance_final.pdf)</v>
      </c>
    </row>
    <row r="31" spans="2:3" ht="51.75" thickBot="1" x14ac:dyDescent="0.3">
      <c r="B31" s="288" t="s">
        <v>316</v>
      </c>
      <c r="C31" s="215" t="str">
        <f>Master!$AC$28</f>
        <v>No</v>
      </c>
    </row>
    <row r="32" spans="2:3" ht="39" thickBot="1" x14ac:dyDescent="0.3">
      <c r="B32" s="288" t="s">
        <v>1290</v>
      </c>
      <c r="C32" s="215" t="str">
        <f>Master!$AD$28</f>
        <v>Not addressed</v>
      </c>
    </row>
    <row r="33" spans="2:3" ht="39" thickBot="1" x14ac:dyDescent="0.3">
      <c r="B33" s="288" t="s">
        <v>1291</v>
      </c>
      <c r="C33" s="215" t="str">
        <f>Master!$AE$28</f>
        <v>No</v>
      </c>
    </row>
    <row r="34" spans="2:3" ht="39" thickBot="1" x14ac:dyDescent="0.3">
      <c r="B34" s="288" t="s">
        <v>1281</v>
      </c>
      <c r="C34" s="215" t="str">
        <f>Master!$AF$28</f>
        <v>Not addressed</v>
      </c>
    </row>
    <row r="35" spans="2:3" ht="39" thickBot="1" x14ac:dyDescent="0.3">
      <c r="B35" s="288" t="s">
        <v>1467</v>
      </c>
      <c r="C35" s="215" t="str">
        <f>Master!$AG$28</f>
        <v>Yes</v>
      </c>
    </row>
    <row r="36" spans="2:3" ht="39" thickBot="1" x14ac:dyDescent="0.3">
      <c r="B36" s="288" t="s">
        <v>1468</v>
      </c>
      <c r="C36" s="215" t="str">
        <f>Master!$AH$28</f>
        <v xml:space="preserve">    Michigan Compiled Laws § 460.727 Sec. 7. (3) A facility owner or facility operator shall provide notification to the notification system using positive response.  </v>
      </c>
    </row>
    <row r="37" spans="2:3" ht="26.25" thickBot="1" x14ac:dyDescent="0.3">
      <c r="B37" s="288" t="s">
        <v>1282</v>
      </c>
      <c r="C37" s="215" t="str">
        <f>Master!$AI$28</f>
        <v>No</v>
      </c>
    </row>
    <row r="38" spans="2:3" ht="51.75" thickBot="1" x14ac:dyDescent="0.3">
      <c r="B38" s="288" t="s">
        <v>317</v>
      </c>
      <c r="C38" s="215" t="str">
        <f>Master!$AJ$28</f>
        <v>No</v>
      </c>
    </row>
    <row r="39" spans="2:3" ht="77.25" thickBot="1" x14ac:dyDescent="0.3">
      <c r="B39" s="288" t="s">
        <v>318</v>
      </c>
      <c r="C39" s="216" t="str">
        <f>Master!$AK$28</f>
        <v xml:space="preserve">    Not addressed.
    (However, the requirement is implied in Michigan Compiled Laws § 460.724 (5) which states Owners of real property on which there is a farm operation, as that term is defined in section 2 of the Michigan right to farm act, 1981 PA 93, MCL 286.472, may become a nonvoting member of the notification system, known as a farm member, upon providing the notification system with the information necessary to send the farm member a ticket for purposes of notification under section 6 (1).
</v>
      </c>
    </row>
    <row r="40" spans="2:3" ht="39" thickBot="1" x14ac:dyDescent="0.3">
      <c r="B40" s="288" t="s">
        <v>319</v>
      </c>
      <c r="C40" s="215" t="str">
        <f>Master!$AL$28</f>
        <v>No</v>
      </c>
    </row>
    <row r="41" spans="2:3" ht="51.75" thickBot="1" x14ac:dyDescent="0.3">
      <c r="B41" s="288" t="s">
        <v>1292</v>
      </c>
      <c r="C41" s="215" t="str">
        <f>Master!$AM$28</f>
        <v>Not addressed</v>
      </c>
    </row>
    <row r="42" spans="2:3" ht="39" thickBot="1" x14ac:dyDescent="0.3">
      <c r="B42" s="288" t="s">
        <v>1293</v>
      </c>
      <c r="C42" s="215" t="str">
        <f>Master!$AN$28</f>
        <v>No</v>
      </c>
    </row>
    <row r="43" spans="2:3" ht="39" thickBot="1" x14ac:dyDescent="0.3">
      <c r="B43" s="288" t="s">
        <v>320</v>
      </c>
      <c r="C43" s="216" t="str">
        <f>Master!$AO$28</f>
        <v xml:space="preserve">    [Although not specifying "electronically", detectability of new facilities is required.]   Michigan Compiled Laws § 460.727 (8) New facilities built after the effective date of this act shall be constructed in a manner that allows their detection when in use.</v>
      </c>
    </row>
    <row r="44" spans="2:3" ht="26.25" thickBot="1" x14ac:dyDescent="0.3">
      <c r="B44" s="288" t="s">
        <v>321</v>
      </c>
      <c r="C44" s="215" t="str">
        <f>Master!$AP$28</f>
        <v>Yes
(Michigan Compiled Laws § 460.726a Sec. 6a.)</v>
      </c>
    </row>
    <row r="45" spans="2:3" ht="15.75" thickBot="1" x14ac:dyDescent="0.3">
      <c r="B45" s="386" t="s">
        <v>322</v>
      </c>
      <c r="C45" s="386"/>
    </row>
    <row r="46" spans="2:3" ht="26.25" thickBot="1" x14ac:dyDescent="0.3">
      <c r="B46" s="290" t="s">
        <v>1469</v>
      </c>
      <c r="C46" s="215" t="str">
        <f>Master!$AQ$28</f>
        <v>Yes
(Michigan Compiled Laws § 460.724 Sec. 4 (1) and (4))</v>
      </c>
    </row>
    <row r="47" spans="2:3" ht="26.25" thickBot="1" x14ac:dyDescent="0.3">
      <c r="B47" s="290" t="s">
        <v>1470</v>
      </c>
      <c r="C47" s="215" t="str">
        <f>Master!$AR$28</f>
        <v>Yes</v>
      </c>
    </row>
    <row r="48" spans="2:3" ht="64.5" thickBot="1" x14ac:dyDescent="0.3">
      <c r="B48" s="290" t="s">
        <v>1471</v>
      </c>
      <c r="C48" s="216" t="str">
        <f>Master!$AS$28</f>
        <v xml:space="preserve">    Michigan Compiled Laws § 460.724  Sec. 4. (4) .... This obligation and the requirements of this act for facility owners and facility operators do not apply to persons owning or operating a facility located on real property the person owns or occupies if the facility is operated solely for the benefit of that person.  
     § 460.727 Sec. 7 (9) This section does not apply to the state transportation department or to the marking of a county or
intercounty drain by a county drain commissioner's office or drainage board</v>
      </c>
    </row>
    <row r="49" spans="2:3" ht="26.25" thickBot="1" x14ac:dyDescent="0.3">
      <c r="B49" s="290" t="s">
        <v>326</v>
      </c>
      <c r="C49" s="215" t="str">
        <f>Master!$AT$28</f>
        <v>No</v>
      </c>
    </row>
    <row r="50" spans="2:3" ht="26.25" thickBot="1" x14ac:dyDescent="0.3">
      <c r="B50" s="290" t="s">
        <v>327</v>
      </c>
      <c r="C50" s="215" t="str">
        <f>Master!$AU$28</f>
        <v>Not addressed
(Reference Michigan Compiled Laws § 460.724 Sec. 4 (2))</v>
      </c>
    </row>
    <row r="51" spans="2:3" ht="39" thickBot="1" x14ac:dyDescent="0.3">
      <c r="B51" s="290" t="s">
        <v>328</v>
      </c>
      <c r="C51" s="215" t="str">
        <f>Master!$AV$28</f>
        <v>No</v>
      </c>
    </row>
    <row r="52" spans="2:3" ht="39" thickBot="1" x14ac:dyDescent="0.3">
      <c r="B52" s="290" t="s">
        <v>329</v>
      </c>
      <c r="C52" s="215" t="str">
        <f>Master!$AW$28</f>
        <v>Not addressed</v>
      </c>
    </row>
    <row r="53" spans="2:3" ht="26.25" thickBot="1" x14ac:dyDescent="0.3">
      <c r="B53" s="290" t="s">
        <v>330</v>
      </c>
      <c r="C53" s="215" t="str">
        <f>Master!$AX$28</f>
        <v>Yes</v>
      </c>
    </row>
    <row r="54" spans="2:3" ht="166.5" thickBot="1" x14ac:dyDescent="0.3">
      <c r="B54" s="290" t="s">
        <v>331</v>
      </c>
      <c r="C54" s="216" t="str">
        <f>Master!$AY$28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5" spans="2:3" ht="26.25" thickBot="1" x14ac:dyDescent="0.3">
      <c r="B55" s="290" t="s">
        <v>332</v>
      </c>
      <c r="C55" s="215" t="str">
        <f>Master!$AZ$28</f>
        <v>Yes</v>
      </c>
    </row>
    <row r="56" spans="2:3" ht="166.5" thickBot="1" x14ac:dyDescent="0.3">
      <c r="B56" s="290" t="s">
        <v>333</v>
      </c>
      <c r="C56" s="216" t="str">
        <f>Master!$BA$28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7" spans="2:3" ht="26.25" thickBot="1" x14ac:dyDescent="0.3">
      <c r="B57" s="290" t="s">
        <v>334</v>
      </c>
      <c r="C57" s="216" t="str">
        <f>Master!$BB$28</f>
        <v>Yes</v>
      </c>
    </row>
    <row r="58" spans="2:3" ht="166.5" thickBot="1" x14ac:dyDescent="0.3">
      <c r="B58" s="290" t="s">
        <v>335</v>
      </c>
      <c r="C58" s="216" t="str">
        <f>Master!$BC$28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9" spans="2:3" ht="26.25" thickBot="1" x14ac:dyDescent="0.3">
      <c r="B59" s="290" t="s">
        <v>200</v>
      </c>
      <c r="C59" s="215" t="str">
        <f>Master!$BD$28</f>
        <v>Michigan Public Service Commission
 Michigan Compiled Laws § 460.723 Sec. 3 (g), and § 460.731 Sec. 11)</v>
      </c>
    </row>
    <row r="60" spans="2:3" ht="39" thickBot="1" x14ac:dyDescent="0.3">
      <c r="B60" s="290" t="s">
        <v>336</v>
      </c>
      <c r="C60" s="215" t="str">
        <f>Master!$BE$28</f>
        <v>No</v>
      </c>
    </row>
    <row r="61" spans="2:3" ht="51.75" thickBot="1" x14ac:dyDescent="0.3">
      <c r="B61" s="290" t="s">
        <v>651</v>
      </c>
      <c r="C61" s="215" t="str">
        <f>Master!$BF$28</f>
        <v>Yes.
(Michigan Compiled Laws § 460.731 Sec. 11. (5), and 
    Michigan Administrative Rule R 460.40)</v>
      </c>
    </row>
    <row r="62" spans="2:3" ht="51.75" thickBot="1" x14ac:dyDescent="0.3">
      <c r="B62" s="290" t="s">
        <v>477</v>
      </c>
      <c r="C62" s="215" t="str">
        <f>Master!$BG$28</f>
        <v>Yes.
(Michigan Compiled Laws § 460.731 Sec. 11. (5), and 
    Michigan Administrative Rule R 460.40)</v>
      </c>
    </row>
    <row r="63" spans="2:3" ht="51.75" thickBot="1" x14ac:dyDescent="0.3">
      <c r="B63" s="290" t="s">
        <v>478</v>
      </c>
      <c r="C63" s="215" t="str">
        <f>Master!$BH$28</f>
        <v>No</v>
      </c>
    </row>
    <row r="64" spans="2:3" ht="15.75" thickBot="1" x14ac:dyDescent="0.3">
      <c r="B64" s="387" t="s">
        <v>339</v>
      </c>
      <c r="C64" s="387"/>
    </row>
    <row r="65" spans="2:3" ht="39" thickBot="1" x14ac:dyDescent="0.3">
      <c r="B65" s="291" t="s">
        <v>340</v>
      </c>
      <c r="C65" s="163" t="str">
        <f>Master!$BI$28</f>
        <v xml:space="preserve">    Michigan Compiled Laws §§ 460.721 to - 460.733, "Miss Dig Underground Facility Damage Prevention and Safety Act"
(http://www.missdig.org/education/public-act-174.html)
    Also see One-Call Center Website for Information on State Law.</v>
      </c>
    </row>
    <row r="66" spans="2:3" ht="26.25" thickBot="1" x14ac:dyDescent="0.3">
      <c r="B66" s="291" t="s">
        <v>341</v>
      </c>
      <c r="C66" s="217" t="str">
        <f>Master!$BJ$28</f>
        <v>4/1/2014
Administrative: 2016</v>
      </c>
    </row>
    <row r="67" spans="2:3" ht="26.25" thickBot="1" x14ac:dyDescent="0.3">
      <c r="B67" s="291" t="s">
        <v>342</v>
      </c>
      <c r="C67" s="217" t="str">
        <f>Master!$BK$28</f>
        <v>Yes</v>
      </c>
    </row>
    <row r="68" spans="2:3" ht="26.25" thickBot="1" x14ac:dyDescent="0.3">
      <c r="B68" s="291" t="s">
        <v>343</v>
      </c>
      <c r="C68" s="156" t="str">
        <f>Master!$BL$28</f>
        <v>Michigan Administrative Rules, R 460.11 - R 460.40
(https://dtmb.state.mi.us/ORRDocs/AdminCode/1355_2014-028LR_AdminCode.pdf)</v>
      </c>
    </row>
    <row r="69" spans="2:3" ht="26.25" thickBot="1" x14ac:dyDescent="0.3">
      <c r="B69" s="291" t="s">
        <v>1472</v>
      </c>
      <c r="C69" s="156" t="str">
        <f>Master!$BM$28</f>
        <v>Miss Dig 811
(http://missdig.org)</v>
      </c>
    </row>
    <row r="70" spans="2:3" ht="15.75" thickBot="1" x14ac:dyDescent="0.3">
      <c r="B70" s="381" t="s">
        <v>377</v>
      </c>
      <c r="C70" s="382"/>
    </row>
    <row r="71" spans="2:3" ht="26.25" thickBot="1" x14ac:dyDescent="0.3">
      <c r="B71" s="292" t="s">
        <v>74</v>
      </c>
      <c r="C71" s="216" t="str">
        <f>Master!$BN$28</f>
        <v xml:space="preserve">    Michigan's Act 53 of 1974 "Protection of Underground Facilities", was repealed by Act 174 of 2013, Effective April 1, 2014, "Miss Dig Underground Facility Damage Prevention and Safety Act.". </v>
      </c>
    </row>
    <row r="72" spans="2:3" ht="51.75" thickBot="1" x14ac:dyDescent="0.3">
      <c r="B72" s="292" t="s">
        <v>138</v>
      </c>
      <c r="C72" s="220">
        <f>Master!$BO$28</f>
        <v>0</v>
      </c>
    </row>
  </sheetData>
  <mergeCells count="6">
    <mergeCell ref="B70:C70"/>
    <mergeCell ref="B1:C1"/>
    <mergeCell ref="B2:C2"/>
    <mergeCell ref="B23:C23"/>
    <mergeCell ref="B45:C45"/>
    <mergeCell ref="B64:C64"/>
  </mergeCells>
  <hyperlinks>
    <hyperlink ref="C65" r:id="rId1" display="http://www.legislature.mi.gov/(S(ggg4joy3iz4qbl55ledubj45))/mileg.aspx?page=getObject&amp;objectName=mcl-Act-174-of-2013" xr:uid="{00000000-0004-0000-1E00-000000000000}"/>
    <hyperlink ref="C68" r:id="rId2" display="http://www.michigan.gov/documents/budget/MR24_010117_548456_7.pdf" xr:uid="{00000000-0004-0000-1E00-000001000000}"/>
  </hyperlinks>
  <pageMargins left="0.7" right="0.7" top="0.75" bottom="0.75" header="0.3" footer="0.3"/>
  <pageSetup scale="74" fitToHeight="0"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C72"/>
  <sheetViews>
    <sheetView topLeftCell="B58" workbookViewId="0">
      <selection activeCell="B22" sqref="B22"/>
    </sheetView>
  </sheetViews>
  <sheetFormatPr defaultColWidth="9.140625" defaultRowHeight="15" x14ac:dyDescent="0.25"/>
  <cols>
    <col min="1" max="1" width="9.140625" style="210"/>
    <col min="2" max="2" width="30.42578125" style="210" customWidth="1"/>
    <col min="3" max="3" width="125.7109375" style="210" customWidth="1"/>
    <col min="4" max="16384" width="9.140625" style="210"/>
  </cols>
  <sheetData>
    <row r="1" spans="2:3" ht="69.95" customHeight="1" thickBot="1" x14ac:dyDescent="0.3">
      <c r="B1" s="383" t="s">
        <v>1388</v>
      </c>
      <c r="C1" s="383"/>
    </row>
    <row r="2" spans="2:3" ht="15.75" thickBot="1" x14ac:dyDescent="0.3">
      <c r="B2" s="393" t="s">
        <v>1424</v>
      </c>
      <c r="C2" s="393"/>
    </row>
    <row r="3" spans="2:3" ht="90" thickBot="1" x14ac:dyDescent="0.3">
      <c r="B3" s="172" t="s">
        <v>159</v>
      </c>
      <c r="C3" s="211" t="str">
        <f>Master!$B$29</f>
        <v xml:space="preserve">    Minnesota Statutes § 216D.01 Subdivision 5.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v>
      </c>
    </row>
    <row r="4" spans="2:3" ht="15.75" thickBot="1" x14ac:dyDescent="0.3">
      <c r="B4" s="172" t="s">
        <v>160</v>
      </c>
      <c r="C4" s="211" t="str">
        <f>Master!$C$29</f>
        <v xml:space="preserve">    Minnesota Statutes § 216D.01 Subdivision 6. "Excavator" means a person who conducts excavation in the state.</v>
      </c>
    </row>
    <row r="5" spans="2:3" ht="26.25" thickBot="1" x14ac:dyDescent="0.3">
      <c r="B5" s="172" t="s">
        <v>1465</v>
      </c>
      <c r="C5" s="212" t="str">
        <f>Master!$D$29</f>
        <v>Yes</v>
      </c>
    </row>
    <row r="6" spans="2:3" ht="26.25" thickBot="1" x14ac:dyDescent="0.3">
      <c r="B6" s="172" t="s">
        <v>296</v>
      </c>
      <c r="C6" s="212">
        <f>Master!$E$29</f>
        <v>2</v>
      </c>
    </row>
    <row r="7" spans="2:3" ht="51.75" thickBot="1" x14ac:dyDescent="0.3">
      <c r="B7" s="172" t="s">
        <v>297</v>
      </c>
      <c r="C7" s="213" t="str">
        <f>Master!$F$29</f>
        <v xml:space="preserve">    Minnesota Statutes § 216D.04 Subdivision 1.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v>
      </c>
    </row>
    <row r="8" spans="2:3" ht="26.25" thickBot="1" x14ac:dyDescent="0.3">
      <c r="B8" s="172" t="s">
        <v>298</v>
      </c>
      <c r="C8" s="214" t="str">
        <f>Master!$G$29</f>
        <v>14 days, or 6 months if excavator makes arrangements with the operators affected to periodically verify or refresh the marks.
(Minnesota Statutes § 216D.04 Subdivision 4. (c))</v>
      </c>
    </row>
    <row r="9" spans="2:3" ht="26.25" thickBot="1" x14ac:dyDescent="0.3">
      <c r="B9" s="172" t="s">
        <v>299</v>
      </c>
      <c r="C9" s="214" t="str">
        <f>Master!$H$29</f>
        <v>Yes
(Minnesota Statutes § 216D.05 (2))</v>
      </c>
    </row>
    <row r="10" spans="2:3" ht="26.25" thickBot="1" x14ac:dyDescent="0.3">
      <c r="B10" s="172" t="s">
        <v>61</v>
      </c>
      <c r="C10" s="214" t="str">
        <f>Master!$I$29</f>
        <v>24"
(Minnesota Statutes § 216D.04 Subdivision 3)</v>
      </c>
    </row>
    <row r="11" spans="2:3" ht="102.75" thickBot="1" x14ac:dyDescent="0.3">
      <c r="B11" s="172" t="s">
        <v>300</v>
      </c>
      <c r="C11" s="213" t="str">
        <f>Master!$J$29</f>
        <v xml:space="preserve">    Minnesota Statutes § 216D.04 Subdivision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The excavator shall determine the precise location of the underground facility, without damage, before excavating within two feet of the marked location of the underground facility. ... (b) Within 96 hours or the time specified in the notice, whichever is later, after receiving a notice for boundary survey from the notification center ... an operator shall locate and mark or otherwise provide the approximate horizontal location of the underground facilities of the operator ... (c) For the purpose of this section, the approximate horizontal location of the underground facilities is a strip of land two feet on either side of the underground facilities.</v>
      </c>
    </row>
    <row r="12" spans="2:3" ht="51.75" thickBot="1" x14ac:dyDescent="0.3">
      <c r="B12" s="172" t="s">
        <v>301</v>
      </c>
      <c r="C12" s="215" t="str">
        <f>Master!$K$29</f>
        <v xml:space="preserve">No.
(Per comment of MNOPS, 10/10/12, Minnesota Statutes § 216D.04 Subdivision 4. (a), "... determine the precise location of the underground facility, without damage, before excavating ..."  is interpreted as meaning hand dig, but language as such is not provided in the Minnesota law or administrative rules. </v>
      </c>
    </row>
    <row r="13" spans="2:3" ht="26.25" thickBot="1" x14ac:dyDescent="0.3">
      <c r="B13" s="172" t="s">
        <v>302</v>
      </c>
      <c r="C13" s="215" t="str">
        <f>Master!$L$29</f>
        <v>Yes
(Minnesota Statutes § 216D.04 Subdivision 4. (d))</v>
      </c>
    </row>
    <row r="14" spans="2:3" ht="39" thickBot="1" x14ac:dyDescent="0.3">
      <c r="B14" s="172" t="s">
        <v>303</v>
      </c>
      <c r="C14" s="215" t="str">
        <f>Master!$M$29</f>
        <v>No</v>
      </c>
    </row>
    <row r="15" spans="2:3" ht="26.25" thickBot="1" x14ac:dyDescent="0.3">
      <c r="B15" s="172" t="s">
        <v>594</v>
      </c>
      <c r="C15" s="215" t="str">
        <f>Master!$N$29</f>
        <v>Yes.
(Minnesota Statutes § 216D.04 Subdivision 4. (d))</v>
      </c>
    </row>
    <row r="16" spans="2:3" ht="51.75" thickBot="1" x14ac:dyDescent="0.3">
      <c r="B16" s="172" t="s">
        <v>305</v>
      </c>
      <c r="C16" s="215" t="str">
        <f>Master!$O$29</f>
        <v>No.
(Not addressed in law or administrative regulations; however, special requirements for installation of gas pipelines, including  trenchless excavation, provided in MNOPS Alert Notice – MNOPS AL–01-2010, to Natural Gas Pipeline Operators.
(https://dps.mn.gov/divisions/ops/forms-documents/Documents/Alert%20Notice%2001-2010.pdf)</v>
      </c>
    </row>
    <row r="17" spans="2:3" ht="39" thickBot="1" x14ac:dyDescent="0.3">
      <c r="B17" s="172" t="s">
        <v>306</v>
      </c>
      <c r="C17" s="215" t="str">
        <f>Master!$P$29</f>
        <v>Yes,
(Minnesota Statutes § 216D.04 Subdivision 1. (a))</v>
      </c>
    </row>
    <row r="18" spans="2:3" ht="26.25" thickBot="1" x14ac:dyDescent="0.3">
      <c r="B18" s="172" t="s">
        <v>307</v>
      </c>
      <c r="C18" s="215" t="str">
        <f>Master!$Q$29</f>
        <v>Yes,
(Minnesota Statutes § 216D.06 Subdivision 1. (a))</v>
      </c>
    </row>
    <row r="19" spans="2:3" ht="26.25" thickBot="1" x14ac:dyDescent="0.3">
      <c r="B19" s="172" t="s">
        <v>1466</v>
      </c>
      <c r="C19" s="215" t="str">
        <f>Master!$R$29</f>
        <v>No</v>
      </c>
    </row>
    <row r="20" spans="2:3" ht="26.25" thickBot="1" x14ac:dyDescent="0.3">
      <c r="B20" s="172" t="s">
        <v>309</v>
      </c>
      <c r="C20" s="215" t="str">
        <f>Master!$S$29</f>
        <v>Yes,
(Minnesota Statutes § 216D.06 Subdivision 1. (a))</v>
      </c>
    </row>
    <row r="21" spans="2:3" ht="15.75" thickBot="1" x14ac:dyDescent="0.3">
      <c r="B21" s="172" t="s">
        <v>310</v>
      </c>
      <c r="C21" s="215" t="str">
        <f>Master!$T$29</f>
        <v>Yes</v>
      </c>
    </row>
    <row r="22" spans="2:3" ht="90" thickBot="1" x14ac:dyDescent="0.3">
      <c r="B22" s="172" t="s">
        <v>1504</v>
      </c>
      <c r="C22" s="211" t="str">
        <f>Master!$U$29</f>
        <v xml:space="preserve">    Minnesota Statutes § 216D.01 Subdivision 5. ...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(a) Except in an emergency, an excavator shall and a land surveyor may contact the notification center and provide notice.... </v>
      </c>
    </row>
    <row r="23" spans="2:3" ht="15.75" thickBot="1" x14ac:dyDescent="0.3">
      <c r="B23" s="385" t="s">
        <v>60</v>
      </c>
      <c r="C23" s="385"/>
    </row>
    <row r="24" spans="2:3" ht="39" thickBot="1" x14ac:dyDescent="0.3">
      <c r="B24" s="288" t="s">
        <v>153</v>
      </c>
      <c r="C24" s="215">
        <f>Master!$V$29</f>
        <v>2</v>
      </c>
    </row>
    <row r="25" spans="2:3" ht="77.25" thickBot="1" x14ac:dyDescent="0.3">
      <c r="B25" s="288" t="s">
        <v>312</v>
      </c>
      <c r="C25" s="216" t="str">
        <f>Master!$W$29</f>
        <v xml:space="preserve">    Minnesota Statutes § 216D.04 Subd.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v>
      </c>
    </row>
    <row r="26" spans="2:3" ht="26.25" thickBot="1" x14ac:dyDescent="0.3">
      <c r="B26" s="288" t="s">
        <v>313</v>
      </c>
      <c r="C26" s="215" t="str">
        <f>Master!$X$29</f>
        <v>No</v>
      </c>
    </row>
    <row r="27" spans="2:3" ht="39" thickBot="1" x14ac:dyDescent="0.3">
      <c r="B27" s="288" t="s">
        <v>1288</v>
      </c>
      <c r="C27" s="215" t="str">
        <f>Master!$Y$29</f>
        <v>Not addressed</v>
      </c>
    </row>
    <row r="28" spans="2:3" ht="39" thickBot="1" x14ac:dyDescent="0.3">
      <c r="B28" s="288" t="s">
        <v>1289</v>
      </c>
      <c r="C28" s="215" t="str">
        <f>Master!$Z$29</f>
        <v>Yes</v>
      </c>
    </row>
    <row r="29" spans="2:3" ht="179.25" thickBot="1" x14ac:dyDescent="0.3">
      <c r="B29" s="288" t="s">
        <v>314</v>
      </c>
      <c r="C29" s="216" t="str">
        <f>Master!$AA$29</f>
        <v xml:space="preserve">    Minnesota Statutes § 216D.04 Subdivision 3.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v>
      </c>
    </row>
    <row r="30" spans="2:3" ht="51.75" thickBot="1" x14ac:dyDescent="0.3">
      <c r="B30" s="288" t="s">
        <v>315</v>
      </c>
      <c r="C30" s="215" t="str">
        <f>Master!$AB$29</f>
        <v>Yes.
(Minnesota Administrative Rules § 7560.0375  Subpart 1 (c)).</v>
      </c>
    </row>
    <row r="31" spans="2:3" ht="51.75" thickBot="1" x14ac:dyDescent="0.3">
      <c r="B31" s="288" t="s">
        <v>316</v>
      </c>
      <c r="C31" s="215" t="str">
        <f>Master!$AC$29</f>
        <v>No</v>
      </c>
    </row>
    <row r="32" spans="2:3" ht="141" thickBot="1" x14ac:dyDescent="0.3">
      <c r="B32" s="288" t="s">
        <v>1290</v>
      </c>
      <c r="C32" s="216" t="str">
        <f>Master!$AD$29</f>
        <v xml:space="preserve">    Minnesota Statutes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v>
      </c>
    </row>
    <row r="33" spans="2:3" ht="39" thickBot="1" x14ac:dyDescent="0.3">
      <c r="B33" s="288" t="s">
        <v>1291</v>
      </c>
      <c r="C33" s="215" t="str">
        <f>Master!$AE$29</f>
        <v>No</v>
      </c>
    </row>
    <row r="34" spans="2:3" ht="39" thickBot="1" x14ac:dyDescent="0.3">
      <c r="B34" s="288" t="s">
        <v>1281</v>
      </c>
      <c r="C34" s="215" t="str">
        <f>Master!$AF$29</f>
        <v>Not addressed</v>
      </c>
    </row>
    <row r="35" spans="2:3" ht="39" thickBot="1" x14ac:dyDescent="0.3">
      <c r="B35" s="288" t="s">
        <v>1467</v>
      </c>
      <c r="C35" s="215" t="str">
        <f>Master!$AG$29</f>
        <v>No</v>
      </c>
    </row>
    <row r="36" spans="2:3" ht="39" thickBot="1" x14ac:dyDescent="0.3">
      <c r="B36" s="288" t="s">
        <v>1468</v>
      </c>
      <c r="C36" s="215" t="str">
        <f>Master!$AH$29</f>
        <v>Not addressed</v>
      </c>
    </row>
    <row r="37" spans="2:3" ht="26.25" thickBot="1" x14ac:dyDescent="0.3">
      <c r="B37" s="288" t="s">
        <v>1282</v>
      </c>
      <c r="C37" s="215" t="str">
        <f>Master!$AI$29</f>
        <v>No</v>
      </c>
    </row>
    <row r="38" spans="2:3" ht="51.75" thickBot="1" x14ac:dyDescent="0.3">
      <c r="B38" s="288" t="s">
        <v>317</v>
      </c>
      <c r="C38" s="215" t="str">
        <f>Master!$AJ$29</f>
        <v>Yes</v>
      </c>
    </row>
    <row r="39" spans="2:3" ht="51.75" thickBot="1" x14ac:dyDescent="0.3">
      <c r="B39" s="288" t="s">
        <v>318</v>
      </c>
      <c r="C39" s="216" t="str">
        <f>Master!$AK$29</f>
        <v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v>
      </c>
    </row>
    <row r="40" spans="2:3" ht="39" thickBot="1" x14ac:dyDescent="0.3">
      <c r="B40" s="288" t="s">
        <v>319</v>
      </c>
      <c r="C40" s="215" t="str">
        <f>Master!$AL$29</f>
        <v>Yes</v>
      </c>
    </row>
    <row r="41" spans="2:3" ht="51.75" thickBot="1" x14ac:dyDescent="0.3">
      <c r="B41" s="288" t="s">
        <v>1292</v>
      </c>
      <c r="C41" s="216" t="str">
        <f>Master!$AM$29</f>
        <v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v>
      </c>
    </row>
    <row r="42" spans="2:3" ht="39" thickBot="1" x14ac:dyDescent="0.3">
      <c r="B42" s="288" t="s">
        <v>1293</v>
      </c>
      <c r="C42" s="215" t="str">
        <f>Master!$AN$29</f>
        <v>Yes</v>
      </c>
    </row>
    <row r="43" spans="2:3" ht="64.5" thickBot="1" x14ac:dyDescent="0.3">
      <c r="B43" s="288" t="s">
        <v>320</v>
      </c>
      <c r="C43" s="216" t="str">
        <f>Master!$AO$29</f>
        <v xml:space="preserve">    Minnesota Administrative Rules § 7560.0150  Subp. 2. Duty to install locating wire. 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v>
      </c>
    </row>
    <row r="44" spans="2:3" ht="26.25" thickBot="1" x14ac:dyDescent="0.3">
      <c r="B44" s="288" t="s">
        <v>321</v>
      </c>
      <c r="C44" s="215" t="str">
        <f>Master!$AP$29</f>
        <v>Yes,
(Minnesota Statutes § 216D.04 Subdivision 1a. (a))</v>
      </c>
    </row>
    <row r="45" spans="2:3" ht="15.75" thickBot="1" x14ac:dyDescent="0.3">
      <c r="B45" s="386" t="s">
        <v>322</v>
      </c>
      <c r="C45" s="386"/>
    </row>
    <row r="46" spans="2:3" ht="26.25" thickBot="1" x14ac:dyDescent="0.3">
      <c r="B46" s="290" t="s">
        <v>1469</v>
      </c>
      <c r="C46" s="215" t="str">
        <f>Master!$AQ$29</f>
        <v>Yes,
(Minnesota Statutes § 216D.03 Subdivision 1.)</v>
      </c>
    </row>
    <row r="47" spans="2:3" ht="26.25" thickBot="1" x14ac:dyDescent="0.3">
      <c r="B47" s="290" t="s">
        <v>1470</v>
      </c>
      <c r="C47" s="215" t="str">
        <f>Master!$AR$29</f>
        <v>Yes</v>
      </c>
    </row>
    <row r="48" spans="2:3" ht="77.25" thickBot="1" x14ac:dyDescent="0.3">
      <c r="B48" s="290" t="s">
        <v>1471</v>
      </c>
      <c r="C48" s="216" t="str">
        <f>Master!$AS$29</f>
        <v xml:space="preserve">    Minnesota Statutes § 216D.01 Subdivision 9. "Operator" means a person who owns or operates an underground facility. A person is not considered an operator solely because the person is an owner or tenant of real property where underground facilities are located if the underground facilities are used exclusively to furnish services or commodities on that property, unless the person is the state, a state agency, or a local governmental unit.
    § 216D.03 Subdivision 1. An operator shall participate in and share in the costs of one statewide notification center operated by a vendor selected under subdivision 2.</v>
      </c>
    </row>
    <row r="49" spans="2:3" ht="26.25" thickBot="1" x14ac:dyDescent="0.3">
      <c r="B49" s="290" t="s">
        <v>326</v>
      </c>
      <c r="C49" s="215" t="str">
        <f>Master!$AT$29</f>
        <v>Yes</v>
      </c>
    </row>
    <row r="50" spans="2:3" ht="39" thickBot="1" x14ac:dyDescent="0.3">
      <c r="B50" s="290" t="s">
        <v>327</v>
      </c>
      <c r="C50" s="216" t="str">
        <f>Master!$AU$29</f>
        <v xml:space="preserve">    Minnesota Statutes § 216D.03  Subdivision 2. (a) ...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v>
      </c>
    </row>
    <row r="51" spans="2:3" ht="39" thickBot="1" x14ac:dyDescent="0.3">
      <c r="B51" s="290" t="s">
        <v>328</v>
      </c>
      <c r="C51" s="215" t="str">
        <f>Master!$AV$29</f>
        <v>No</v>
      </c>
    </row>
    <row r="52" spans="2:3" ht="39" thickBot="1" x14ac:dyDescent="0.3">
      <c r="B52" s="290" t="s">
        <v>329</v>
      </c>
      <c r="C52" s="215" t="str">
        <f>Master!$AW$29</f>
        <v>Not addressed</v>
      </c>
    </row>
    <row r="53" spans="2:3" ht="26.25" thickBot="1" x14ac:dyDescent="0.3">
      <c r="B53" s="290" t="s">
        <v>330</v>
      </c>
      <c r="C53" s="215" t="str">
        <f>Master!$AX$29</f>
        <v>Yes</v>
      </c>
    </row>
    <row r="54" spans="2:3" ht="141" thickBot="1" x14ac:dyDescent="0.3">
      <c r="B54" s="290" t="s">
        <v>331</v>
      </c>
      <c r="C54" s="216" t="str">
        <f>Master!$AY$29</f>
        <v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v>
      </c>
    </row>
    <row r="55" spans="2:3" ht="26.25" thickBot="1" x14ac:dyDescent="0.3">
      <c r="B55" s="290" t="s">
        <v>332</v>
      </c>
      <c r="C55" s="215" t="str">
        <f>Master!$AZ$29</f>
        <v>Yes</v>
      </c>
    </row>
    <row r="56" spans="2:3" ht="255.75" thickBot="1" x14ac:dyDescent="0.3">
      <c r="B56" s="290" t="s">
        <v>333</v>
      </c>
      <c r="C56" s="216" t="str">
        <f>Master!$BA$29</f>
        <v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Statutes § 299F.60 Subdivision 1. Any person who violates any provision of sections 299F.56 to 299F.641, or any rule issued thereunder, is subject to a civil penalty to be imposed by the commissioner not to exceed $100,000 for each violation for each day that the violation persists, except that the maximum civil penalty must not exceed $1,000,000 for any related series of violations.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v>
      </c>
    </row>
    <row r="57" spans="2:3" ht="26.25" thickBot="1" x14ac:dyDescent="0.3">
      <c r="B57" s="290" t="s">
        <v>334</v>
      </c>
      <c r="C57" s="215" t="str">
        <f>Master!$BB$29</f>
        <v>No</v>
      </c>
    </row>
    <row r="58" spans="2:3" ht="26.25" thickBot="1" x14ac:dyDescent="0.3">
      <c r="B58" s="290" t="s">
        <v>335</v>
      </c>
      <c r="C58" s="215" t="str">
        <f>Master!$BC$29</f>
        <v>Not addressed</v>
      </c>
    </row>
    <row r="59" spans="2:3" ht="26.25" thickBot="1" x14ac:dyDescent="0.3">
      <c r="B59" s="290" t="s">
        <v>200</v>
      </c>
      <c r="C59" s="215" t="str">
        <f>Master!$BD$29</f>
        <v>Office of Pipeline Safety of the Minnesota Department of Public Safety
(Minnesota Statutes § 216D.01 Subdivision 1a, and Minnesota Administrative Rules § 7560.0100 Subp. 8)</v>
      </c>
    </row>
    <row r="60" spans="2:3" ht="39" thickBot="1" x14ac:dyDescent="0.3">
      <c r="B60" s="290" t="s">
        <v>336</v>
      </c>
      <c r="C60" s="215" t="str">
        <f>Master!$BE$29</f>
        <v>No</v>
      </c>
    </row>
    <row r="61" spans="2:3" ht="51.75" thickBot="1" x14ac:dyDescent="0.3">
      <c r="B61" s="290" t="s">
        <v>651</v>
      </c>
      <c r="C61" s="215" t="str">
        <f>Master!$BF$29</f>
        <v>No</v>
      </c>
    </row>
    <row r="62" spans="2:3" ht="51.75" thickBot="1" x14ac:dyDescent="0.3">
      <c r="B62" s="290" t="s">
        <v>477</v>
      </c>
      <c r="C62" s="215" t="str">
        <f>Master!$BG$29</f>
        <v>No</v>
      </c>
    </row>
    <row r="63" spans="2:3" ht="51.75" thickBot="1" x14ac:dyDescent="0.3">
      <c r="B63" s="290" t="s">
        <v>478</v>
      </c>
      <c r="C63" s="215" t="str">
        <f>Master!$BH$29</f>
        <v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v>
      </c>
    </row>
    <row r="64" spans="2:3" ht="15.75" thickBot="1" x14ac:dyDescent="0.3">
      <c r="B64" s="387" t="s">
        <v>339</v>
      </c>
      <c r="C64" s="387"/>
    </row>
    <row r="65" spans="2:3" ht="39" thickBot="1" x14ac:dyDescent="0.3">
      <c r="B65" s="291" t="s">
        <v>340</v>
      </c>
      <c r="C65" s="163" t="str">
        <f>Master!$BI$29</f>
        <v xml:space="preserve">    Minnesota Statutes, Chapter 216D. Excavation Notice System, §§ 216D.01 to - 216D.09
(https://www.revisor.mn.gov/statutes/?id=216D&amp;view=chapter)
    Also see One-Call Center Website for Information on State Law.</v>
      </c>
    </row>
    <row r="66" spans="2:3" ht="26.25" thickBot="1" x14ac:dyDescent="0.3">
      <c r="B66" s="291" t="s">
        <v>341</v>
      </c>
      <c r="C66" s="218" t="str">
        <f>Master!$BJ$29</f>
        <v>1/1/2006
Administrative: 2005</v>
      </c>
    </row>
    <row r="67" spans="2:3" ht="26.25" thickBot="1" x14ac:dyDescent="0.3">
      <c r="B67" s="291" t="s">
        <v>342</v>
      </c>
      <c r="C67" s="218" t="str">
        <f>Master!$BK$29</f>
        <v>Yes</v>
      </c>
    </row>
    <row r="68" spans="2:3" ht="26.25" thickBot="1" x14ac:dyDescent="0.3">
      <c r="B68" s="291" t="s">
        <v>343</v>
      </c>
      <c r="C68" s="156" t="str">
        <f>Master!$BL$29</f>
        <v>Minnesota Administrative Rules, Chapter 7560, Excavation Notice System, Office of Pipeline Safety, §§ 7560.0100 to -.0800
(https://www.revisor.mn.gov/rules/?id=7560&amp;view=chapter&amp;keyword_type=exact&amp;keyword=excavation&amp;redirect=0)</v>
      </c>
    </row>
    <row r="69" spans="2:3" ht="26.25" thickBot="1" x14ac:dyDescent="0.3">
      <c r="B69" s="291" t="s">
        <v>1472</v>
      </c>
      <c r="C69" s="156" t="str">
        <f>Master!$BM$29</f>
        <v>Gopher State One Call (GSOC)
(http://gopherstateonecall.org)</v>
      </c>
    </row>
    <row r="70" spans="2:3" ht="15.75" thickBot="1" x14ac:dyDescent="0.3">
      <c r="B70" s="381" t="s">
        <v>377</v>
      </c>
      <c r="C70" s="382"/>
    </row>
    <row r="71" spans="2:3" ht="15.75" thickBot="1" x14ac:dyDescent="0.3">
      <c r="B71" s="292" t="s">
        <v>74</v>
      </c>
      <c r="C71" s="216">
        <f>Master!$BN$29</f>
        <v>0</v>
      </c>
    </row>
    <row r="72" spans="2:3" ht="51.75" thickBot="1" x14ac:dyDescent="0.3">
      <c r="B72" s="292" t="s">
        <v>138</v>
      </c>
      <c r="C72" s="219">
        <f>Master!$BO$29</f>
        <v>0</v>
      </c>
    </row>
  </sheetData>
  <mergeCells count="6">
    <mergeCell ref="B70:C70"/>
    <mergeCell ref="B1:C1"/>
    <mergeCell ref="B2:C2"/>
    <mergeCell ref="B23:C23"/>
    <mergeCell ref="B45:C45"/>
    <mergeCell ref="B64:C64"/>
  </mergeCells>
  <hyperlinks>
    <hyperlink ref="C65" r:id="rId1" display="https://www.revisor.mn.gov/statutes/?id=216D" xr:uid="{00000000-0004-0000-1F00-000000000000}"/>
    <hyperlink ref="C68" r:id="rId2" display="https://www.revisor.mn.gov/rules/?id=7560&amp;view=chapter&amp;keyword_type=exact&amp;keyword=excavation&amp;redirect=0" xr:uid="{00000000-0004-0000-1F00-000001000000}"/>
    <hyperlink ref="C69" r:id="rId3" display="http://gopherstateonecall.org/about-gsoc-2" xr:uid="{00000000-0004-0000-1F00-000002000000}"/>
  </hyperlinks>
  <pageMargins left="0.7" right="0.7" top="0.75" bottom="0.75" header="0.3" footer="0.3"/>
  <pageSetup scale="74" fitToHeight="0" orientation="landscape"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C72"/>
  <sheetViews>
    <sheetView topLeftCell="A63" workbookViewId="0">
      <selection activeCell="B48" sqref="B48"/>
    </sheetView>
  </sheetViews>
  <sheetFormatPr defaultColWidth="9.140625" defaultRowHeight="15" x14ac:dyDescent="0.25"/>
  <cols>
    <col min="1" max="1" width="9.140625" style="210"/>
    <col min="2" max="2" width="30.42578125" style="210" customWidth="1"/>
    <col min="3" max="3" width="84.7109375" style="210" customWidth="1"/>
    <col min="4" max="16384" width="9.140625" style="210"/>
  </cols>
  <sheetData>
    <row r="1" spans="2:3" ht="69.95" customHeight="1" thickBot="1" x14ac:dyDescent="0.3">
      <c r="B1" s="383" t="s">
        <v>1389</v>
      </c>
      <c r="C1" s="383"/>
    </row>
    <row r="2" spans="2:3" ht="15.75" thickBot="1" x14ac:dyDescent="0.3">
      <c r="B2" s="393" t="s">
        <v>1424</v>
      </c>
      <c r="C2" s="393"/>
    </row>
    <row r="3" spans="2:3" ht="357.75" thickBot="1" x14ac:dyDescent="0.3">
      <c r="B3" s="172" t="s">
        <v>159</v>
      </c>
      <c r="C3" s="211" t="str">
        <f>Master!$B$30</f>
        <v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v>
      </c>
    </row>
    <row r="4" spans="2:3" ht="26.25" thickBot="1" x14ac:dyDescent="0.3">
      <c r="B4" s="172" t="s">
        <v>160</v>
      </c>
      <c r="C4" s="211" t="str">
        <f>Master!$C$30</f>
        <v xml:space="preserve">    Mississippi Code § 77-13-3. (j) “Excavator” means any person who engages directly in excavation.</v>
      </c>
    </row>
    <row r="5" spans="2:3" ht="26.25" thickBot="1" x14ac:dyDescent="0.3">
      <c r="B5" s="172" t="s">
        <v>1465</v>
      </c>
      <c r="C5" s="212" t="str">
        <f>Master!$D$30</f>
        <v>Yes</v>
      </c>
    </row>
    <row r="6" spans="2:3" ht="26.25" thickBot="1" x14ac:dyDescent="0.3">
      <c r="B6" s="172" t="s">
        <v>296</v>
      </c>
      <c r="C6" s="212">
        <f>Master!$E$30</f>
        <v>2</v>
      </c>
    </row>
    <row r="7" spans="2:3" ht="102.75" thickBot="1" x14ac:dyDescent="0.3">
      <c r="B7" s="172" t="s">
        <v>297</v>
      </c>
      <c r="C7" s="213" t="str">
        <f>Master!$F$30</f>
        <v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v>
      </c>
    </row>
    <row r="8" spans="2:3" ht="26.25" thickBot="1" x14ac:dyDescent="0.3">
      <c r="B8" s="172" t="s">
        <v>298</v>
      </c>
      <c r="C8" s="214" t="str">
        <f>Master!$G$30</f>
        <v>14
(Mississippi Code § 77-13-5. (2))</v>
      </c>
    </row>
    <row r="9" spans="2:3" ht="15.75" thickBot="1" x14ac:dyDescent="0.3">
      <c r="B9" s="172" t="s">
        <v>299</v>
      </c>
      <c r="C9" s="214" t="str">
        <f>Master!$H$30</f>
        <v>No</v>
      </c>
    </row>
    <row r="10" spans="2:3" ht="26.25" thickBot="1" x14ac:dyDescent="0.3">
      <c r="B10" s="172" t="s">
        <v>61</v>
      </c>
      <c r="C10" s="214" t="str">
        <f>Master!$I$30</f>
        <v>18"
(Mississippi Code § 77-13-3. (b))</v>
      </c>
    </row>
    <row r="11" spans="2:3" ht="166.5" thickBot="1" x14ac:dyDescent="0.3">
      <c r="B11" s="172" t="s">
        <v>300</v>
      </c>
      <c r="C11" s="213" t="str">
        <f>Master!$J$30</f>
        <v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v>
      </c>
    </row>
    <row r="12" spans="2:3" ht="39" thickBot="1" x14ac:dyDescent="0.3">
      <c r="B12" s="172" t="s">
        <v>301</v>
      </c>
      <c r="C12" s="215" t="str">
        <f>Master!$K$30</f>
        <v>No</v>
      </c>
    </row>
    <row r="13" spans="2:3" ht="26.25" thickBot="1" x14ac:dyDescent="0.3">
      <c r="B13" s="172" t="s">
        <v>302</v>
      </c>
      <c r="C13" s="215" t="str">
        <f>Master!$L$30</f>
        <v>No</v>
      </c>
    </row>
    <row r="14" spans="2:3" ht="39" thickBot="1" x14ac:dyDescent="0.3">
      <c r="B14" s="172" t="s">
        <v>303</v>
      </c>
      <c r="C14" s="215" t="str">
        <f>Master!$M$30</f>
        <v>Yes  
(Mississippi Code, § 77-13-9. (3))</v>
      </c>
    </row>
    <row r="15" spans="2:3" ht="26.25" thickBot="1" x14ac:dyDescent="0.3">
      <c r="B15" s="172" t="s">
        <v>594</v>
      </c>
      <c r="C15" s="215" t="str">
        <f>Master!$N$30</f>
        <v>No</v>
      </c>
    </row>
    <row r="16" spans="2:3" ht="39" thickBot="1" x14ac:dyDescent="0.3">
      <c r="B16" s="172" t="s">
        <v>305</v>
      </c>
      <c r="C16" s="215" t="str">
        <f>Master!$O$30</f>
        <v>No</v>
      </c>
    </row>
    <row r="17" spans="2:3" ht="39" thickBot="1" x14ac:dyDescent="0.3">
      <c r="B17" s="172" t="s">
        <v>306</v>
      </c>
      <c r="C17" s="215" t="str">
        <f>Master!$P$30</f>
        <v>Yes  
(Mississippi Code, § 77-13-5. (1))</v>
      </c>
    </row>
    <row r="18" spans="2:3" ht="26.25" thickBot="1" x14ac:dyDescent="0.3">
      <c r="B18" s="172" t="s">
        <v>307</v>
      </c>
      <c r="C18" s="215" t="str">
        <f>Master!$Q$30</f>
        <v>Yes  
(Mississippi Code, § 77-13-7. (1))</v>
      </c>
    </row>
    <row r="19" spans="2:3" ht="26.25" thickBot="1" x14ac:dyDescent="0.3">
      <c r="B19" s="172" t="s">
        <v>1466</v>
      </c>
      <c r="C19" s="215" t="str">
        <f>Master!$R$30</f>
        <v>Yes  
(Mississippi Code, § 77-13-7. (1))</v>
      </c>
    </row>
    <row r="20" spans="2:3" ht="26.25" thickBot="1" x14ac:dyDescent="0.3">
      <c r="B20" s="172" t="s">
        <v>309</v>
      </c>
      <c r="C20" s="215" t="str">
        <f>Master!$S$30</f>
        <v>Yes
(Mississippi Code, § 77-13-7. (2))</v>
      </c>
    </row>
    <row r="21" spans="2:3" ht="15.75" thickBot="1" x14ac:dyDescent="0.3">
      <c r="B21" s="172" t="s">
        <v>310</v>
      </c>
      <c r="C21" s="215" t="str">
        <f>Master!$T$30</f>
        <v>Yes</v>
      </c>
    </row>
    <row r="22" spans="2:3" ht="409.6" thickBot="1" x14ac:dyDescent="0.3">
      <c r="B22" s="172" t="s">
        <v>1504</v>
      </c>
      <c r="C22" s="211" t="str">
        <f>Master!$U$30</f>
        <v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v>
      </c>
    </row>
    <row r="23" spans="2:3" ht="15.75" thickBot="1" x14ac:dyDescent="0.3">
      <c r="B23" s="385" t="s">
        <v>60</v>
      </c>
      <c r="C23" s="385"/>
    </row>
    <row r="24" spans="2:3" ht="39" thickBot="1" x14ac:dyDescent="0.3">
      <c r="B24" s="288" t="s">
        <v>153</v>
      </c>
      <c r="C24" s="215">
        <f>Master!$V$30</f>
        <v>2</v>
      </c>
    </row>
    <row r="25" spans="2:3" ht="243" thickBot="1" x14ac:dyDescent="0.3">
      <c r="B25" s="288" t="s">
        <v>312</v>
      </c>
      <c r="C25" s="216" t="str">
        <f>Master!$W$30</f>
        <v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v>
      </c>
    </row>
    <row r="26" spans="2:3" ht="26.25" thickBot="1" x14ac:dyDescent="0.3">
      <c r="B26" s="288" t="s">
        <v>313</v>
      </c>
      <c r="C26" s="215" t="str">
        <f>Master!$X$30</f>
        <v>No</v>
      </c>
    </row>
    <row r="27" spans="2:3" ht="39" thickBot="1" x14ac:dyDescent="0.3">
      <c r="B27" s="288" t="s">
        <v>1288</v>
      </c>
      <c r="C27" s="215" t="str">
        <f>Master!$Y$30</f>
        <v>Not addressed</v>
      </c>
    </row>
    <row r="28" spans="2:3" ht="39" thickBot="1" x14ac:dyDescent="0.3">
      <c r="B28" s="288" t="s">
        <v>1289</v>
      </c>
      <c r="C28" s="215" t="str">
        <f>Master!$Z$30</f>
        <v>No</v>
      </c>
    </row>
    <row r="29" spans="2:3" ht="39" thickBot="1" x14ac:dyDescent="0.3">
      <c r="B29" s="288" t="s">
        <v>314</v>
      </c>
      <c r="C29" s="216" t="str">
        <f>Master!$AA$30</f>
        <v xml:space="preserve">    Mississippi Code § 77-13-9. (4) When marking the approximate location of the facilities, the operator shall follow the color code designated and described herein, unless otherwise provided for by specific administrative rule or regulation promulgated pursuant to this chapter….</v>
      </c>
    </row>
    <row r="30" spans="2:3" ht="51.75" thickBot="1" x14ac:dyDescent="0.3">
      <c r="B30" s="288" t="s">
        <v>315</v>
      </c>
      <c r="C30" s="215" t="str">
        <f>Master!$AB$30</f>
        <v>No</v>
      </c>
    </row>
    <row r="31" spans="2:3" ht="51.75" thickBot="1" x14ac:dyDescent="0.3">
      <c r="B31" s="288" t="s">
        <v>316</v>
      </c>
      <c r="C31" s="215" t="str">
        <f>Master!$AC$30</f>
        <v>No</v>
      </c>
    </row>
    <row r="32" spans="2:3" ht="102.75" thickBot="1" x14ac:dyDescent="0.3">
      <c r="B32" s="288" t="s">
        <v>1290</v>
      </c>
      <c r="C32" s="216" t="str">
        <f>Master!$AD$30</f>
        <v xml:space="preserve">    Locating abandoned facilities is not addressed.  However, reference 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v>
      </c>
    </row>
    <row r="33" spans="2:3" ht="39" thickBot="1" x14ac:dyDescent="0.3">
      <c r="B33" s="288" t="s">
        <v>1291</v>
      </c>
      <c r="C33" s="215" t="str">
        <f>Master!$AE$30</f>
        <v>Yes</v>
      </c>
    </row>
    <row r="34" spans="2:3" ht="102.75" thickBot="1" x14ac:dyDescent="0.3">
      <c r="B34" s="288" t="s">
        <v>1281</v>
      </c>
      <c r="C34" s="215" t="str">
        <f>Master!$AF$30</f>
        <v xml:space="preserve">Mississippi Code § 77-13-9 (1)(a) 77-13-9. (1) Every person owning or operating underground utility lines or underground facilities shall, …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v>
      </c>
    </row>
    <row r="35" spans="2:3" ht="39" thickBot="1" x14ac:dyDescent="0.3">
      <c r="B35" s="288" t="s">
        <v>1467</v>
      </c>
      <c r="C35" s="215" t="str">
        <f>Master!$AG$30</f>
        <v>Yes</v>
      </c>
    </row>
    <row r="36" spans="2:3" ht="90" thickBot="1" x14ac:dyDescent="0.3">
      <c r="B36" s="288" t="s">
        <v>1468</v>
      </c>
      <c r="C36" s="215" t="str">
        <f>Master!$AH$30</f>
        <v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v>
      </c>
    </row>
    <row r="37" spans="2:3" ht="26.25" thickBot="1" x14ac:dyDescent="0.3">
      <c r="B37" s="288" t="s">
        <v>1282</v>
      </c>
      <c r="C37" s="215" t="str">
        <f>Master!$AI$30</f>
        <v>Yes.
(Mississippi Code § 77-13-9 (1))</v>
      </c>
    </row>
    <row r="38" spans="2:3" ht="51.75" thickBot="1" x14ac:dyDescent="0.3">
      <c r="B38" s="288" t="s">
        <v>317</v>
      </c>
      <c r="C38" s="215" t="str">
        <f>Master!$AJ$30</f>
        <v>Yes</v>
      </c>
    </row>
    <row r="39" spans="2:3" ht="64.5" thickBot="1" x14ac:dyDescent="0.3">
      <c r="B39" s="288" t="s">
        <v>318</v>
      </c>
      <c r="C39" s="216" t="str">
        <f>Master!$AK$30</f>
        <v xml:space="preserve">    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v>
      </c>
    </row>
    <row r="40" spans="2:3" ht="39" thickBot="1" x14ac:dyDescent="0.3">
      <c r="B40" s="288" t="s">
        <v>319</v>
      </c>
      <c r="C40" s="215" t="str">
        <f>Master!$AL$30</f>
        <v>Yes</v>
      </c>
    </row>
    <row r="41" spans="2:3" ht="51.75" thickBot="1" x14ac:dyDescent="0.3">
      <c r="B41" s="288" t="s">
        <v>1292</v>
      </c>
      <c r="C41" s="216" t="str">
        <f>Master!$AM$30</f>
        <v xml:space="preserve">    Mississippi Code § 77-13-17. (7) All operators shall provide Mississippi One-Call System, Inc., the following information: ... (c) An update on an annual basis of each operator's underground utility lines or underground facilities for the State of Mississippi. </v>
      </c>
    </row>
    <row r="42" spans="2:3" ht="39" thickBot="1" x14ac:dyDescent="0.3">
      <c r="B42" s="288" t="s">
        <v>1293</v>
      </c>
      <c r="C42" s="215" t="str">
        <f>Master!$AN$30</f>
        <v>Yes</v>
      </c>
    </row>
    <row r="43" spans="2:3" ht="39" thickBot="1" x14ac:dyDescent="0.3">
      <c r="B43" s="288" t="s">
        <v>320</v>
      </c>
      <c r="C43" s="216" t="str">
        <f>Master!$AO$30</f>
        <v xml:space="preserve">    Mississippi Code § 77-13-9.  (5) All utility facilities installed by owners or operators of utilities on or after January 1, 2010, shall be installed in such manner that the utility facility may be located by using a generally accepted electronic locating method. </v>
      </c>
    </row>
    <row r="44" spans="2:3" ht="26.25" thickBot="1" x14ac:dyDescent="0.3">
      <c r="B44" s="288" t="s">
        <v>321</v>
      </c>
      <c r="C44" s="215" t="str">
        <f>Master!$AP$30</f>
        <v>Yes.
(Mississippi Code § 77-13-5 (4) and § 77-13-9 (7))</v>
      </c>
    </row>
    <row r="45" spans="2:3" ht="15.75" thickBot="1" x14ac:dyDescent="0.3">
      <c r="B45" s="386" t="s">
        <v>322</v>
      </c>
      <c r="C45" s="386"/>
    </row>
    <row r="46" spans="2:3" ht="26.25" thickBot="1" x14ac:dyDescent="0.3">
      <c r="B46" s="290" t="s">
        <v>1469</v>
      </c>
      <c r="C46" s="215" t="str">
        <f>Master!$AQ$30</f>
        <v>Yes.
(Mississippi Code § 77-13-17 (2))</v>
      </c>
    </row>
    <row r="47" spans="2:3" ht="26.25" thickBot="1" x14ac:dyDescent="0.3">
      <c r="B47" s="290" t="s">
        <v>1470</v>
      </c>
      <c r="C47" s="215" t="str">
        <f>Master!$AR$30</f>
        <v>Yes</v>
      </c>
    </row>
    <row r="48" spans="2:3" ht="64.5" thickBot="1" x14ac:dyDescent="0.3">
      <c r="B48" s="290" t="s">
        <v>1471</v>
      </c>
      <c r="C48" s="216" t="str">
        <f>Master!$AS$30</f>
        <v xml:space="preserve">   Mississippi Code § 77-13-3. (o)“Operator” means any person who owns or operates a utility. However, the term “operator” shall not include any railroad or the Mississippi Department of Transportation.
  § 77-13-17 (2)Operators who have underground utility lines or underground facilities within the State of Mississippi shall be a member of Mississippi 811, Inc.</v>
      </c>
    </row>
    <row r="49" spans="2:3" ht="26.25" thickBot="1" x14ac:dyDescent="0.3">
      <c r="B49" s="290" t="s">
        <v>326</v>
      </c>
      <c r="C49" s="215" t="str">
        <f>Master!$AT$30</f>
        <v>Yes</v>
      </c>
    </row>
    <row r="50" spans="2:3" ht="255.75" thickBot="1" x14ac:dyDescent="0.3">
      <c r="B50" s="290" t="s">
        <v>327</v>
      </c>
      <c r="C50" s="216" t="str">
        <f>Master!$AU$30</f>
        <v xml:space="preserve">    Mississippi Code § 77-13-29. (1)There is created an Underground Facilities Damage Prevention Board for the purpose of enforcing this chapter. ... (4)The board shall be composed of sixteen (16) members and all board appointments shall be made on or before July 31, 2016, as follows:  (a) The President of Mississippi 811, Inc., or his designee;  (b) One (1) representative of the telecommunications industry, appointed by the Governor;  (c) One (1) representative of the excavation, utility and/or site construction industry, appointed by the Lieutenant Governor;  (d) One (1) representative of the electric power industry investor-owned utilities, appointed by the Governor;  (e) One (1) representative of the Electric Power Associations of Mississippi, appointed by the Lieutenant Governor;  (f) The Executive Director of the Mississippi Department of Transportation, or his designee;  (g) One (1) representative of the cable industry appointed by the Governor;  (h) One (1) representative of the Pipeline Safety Division, serving as an ex officio, nonvoting member;  (i) One (1) representative of the natural gas or liquid transmission industry, appointed by the Lieutenant Governor;  (j) One (1) representative of the natural gas or liquid distribution industry, appointed by the Lieutenant Governor;  (k) The Executive Director of the Mississippi Association of Professional Surveyors, Inc., or his designee;  (l) The Executive Director of the Mississippi Association of Supervisors, or his designee;  (m) The Executive Director of the Mississippi Municipal League, or his designee;  (n) The Executive Director of the Mississippi Homebuilders Association, or his designee;  (o) The Chief Executive Officer of the Mississippi Rural Water Association, or his designee; and  (p) The Executive Director of the American Council of Engineering Companies of Mississippi, or his designee.</v>
      </c>
    </row>
    <row r="51" spans="2:3" ht="39" thickBot="1" x14ac:dyDescent="0.3">
      <c r="B51" s="290" t="s">
        <v>328</v>
      </c>
      <c r="C51" s="215" t="str">
        <f>Master!$AV$30</f>
        <v>Yes</v>
      </c>
    </row>
    <row r="52" spans="2:3" ht="64.5" thickBot="1" x14ac:dyDescent="0.3">
      <c r="B52" s="290" t="s">
        <v>329</v>
      </c>
      <c r="C52" s="216" t="str">
        <f>Master!$AW$30</f>
        <v xml:space="preserve">    Mississippi Code § 77-13-29. (1)There is created an Underground Facilities Damage Prevention Board for the purpose of enforcing this chapter.  ... (3) The Pipeline Safety Division will provide administrative, investigative and legal support for the board as deemed necessary and approved by the board. The Pipeline Safety Division shall charge to the board the expenses associated with the administration, investigative and legal duties requested by the board.</v>
      </c>
    </row>
    <row r="53" spans="2:3" ht="26.25" thickBot="1" x14ac:dyDescent="0.3">
      <c r="B53" s="290" t="s">
        <v>330</v>
      </c>
      <c r="C53" s="215" t="str">
        <f>Master!$AX$30</f>
        <v>Yes</v>
      </c>
    </row>
    <row r="54" spans="2:3" ht="294" thickBot="1" x14ac:dyDescent="0.3">
      <c r="B54" s="290" t="s">
        <v>331</v>
      </c>
      <c r="C54" s="216" t="str">
        <f>Master!$AY$30</f>
        <v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v>
      </c>
    </row>
    <row r="55" spans="2:3" ht="26.25" thickBot="1" x14ac:dyDescent="0.3">
      <c r="B55" s="290" t="s">
        <v>332</v>
      </c>
      <c r="C55" s="215" t="str">
        <f>Master!$AZ$30</f>
        <v>Yes</v>
      </c>
    </row>
    <row r="56" spans="2:3" ht="294" thickBot="1" x14ac:dyDescent="0.3">
      <c r="B56" s="290" t="s">
        <v>333</v>
      </c>
      <c r="C56" s="216" t="str">
        <f>Master!$BA$30</f>
        <v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v>
      </c>
    </row>
    <row r="57" spans="2:3" ht="26.25" thickBot="1" x14ac:dyDescent="0.3">
      <c r="B57" s="290" t="s">
        <v>334</v>
      </c>
      <c r="C57" s="215" t="str">
        <f>Master!$BB$30</f>
        <v>No</v>
      </c>
    </row>
    <row r="58" spans="2:3" ht="26.25" thickBot="1" x14ac:dyDescent="0.3">
      <c r="B58" s="290" t="s">
        <v>335</v>
      </c>
      <c r="C58" s="215" t="str">
        <f>Master!$BC$30</f>
        <v>Not addressed</v>
      </c>
    </row>
    <row r="59" spans="2:3" ht="26.25" thickBot="1" x14ac:dyDescent="0.3">
      <c r="B59" s="290" t="s">
        <v>200</v>
      </c>
      <c r="C59" s="215" t="str">
        <f>Master!$BD$30</f>
        <v>Underground Facilities Damage Prevention Board  
 (Mississippi Code § 77-13-29. (1))</v>
      </c>
    </row>
    <row r="60" spans="2:3" ht="39" thickBot="1" x14ac:dyDescent="0.3">
      <c r="B60" s="290" t="s">
        <v>336</v>
      </c>
      <c r="C60" s="215" t="str">
        <f>Master!$BE$30</f>
        <v>Yes   
  (Mississippi Code § 77-13-33. (1))</v>
      </c>
    </row>
    <row r="61" spans="2:3" ht="51.75" thickBot="1" x14ac:dyDescent="0.3">
      <c r="B61" s="290" t="s">
        <v>651</v>
      </c>
      <c r="C61" s="215" t="str">
        <f>Master!$BF$30</f>
        <v>No</v>
      </c>
    </row>
    <row r="62" spans="2:3" ht="51.75" thickBot="1" x14ac:dyDescent="0.3">
      <c r="B62" s="290" t="s">
        <v>477</v>
      </c>
      <c r="C62" s="215" t="str">
        <f>Master!$BG$30</f>
        <v>No</v>
      </c>
    </row>
    <row r="63" spans="2:3" ht="51.75" thickBot="1" x14ac:dyDescent="0.3">
      <c r="B63" s="290" t="s">
        <v>478</v>
      </c>
      <c r="C63" s="215" t="str">
        <f>Master!$BH$30</f>
        <v>No</v>
      </c>
    </row>
    <row r="64" spans="2:3" ht="15.75" thickBot="1" x14ac:dyDescent="0.3">
      <c r="B64" s="387" t="s">
        <v>339</v>
      </c>
      <c r="C64" s="387"/>
    </row>
    <row r="65" spans="2:3" ht="51.75" thickBot="1" x14ac:dyDescent="0.3">
      <c r="B65" s="291" t="s">
        <v>340</v>
      </c>
      <c r="C65" s="163" t="str">
        <f>Master!$BI$30</f>
        <v xml:space="preserve">    Mississippi Code Annotated, Title 77. Public Utilities and Carriers, Chapter 13. Regulation of Excavations Near Underground Utility Facilities, §§ 77-13-1 through 77-13-37
(http://www.ms1call.org/law/)
    Also see One-Call Center Website for Information on State Law.</v>
      </c>
    </row>
    <row r="66" spans="2:3" ht="26.25" thickBot="1" x14ac:dyDescent="0.3">
      <c r="B66" s="291" t="s">
        <v>341</v>
      </c>
      <c r="C66" s="218" t="str">
        <f>Master!$BJ$30</f>
        <v>June 25, 2020
Effective January 1, 2021</v>
      </c>
    </row>
    <row r="67" spans="2:3" ht="26.25" thickBot="1" x14ac:dyDescent="0.3">
      <c r="B67" s="291" t="s">
        <v>342</v>
      </c>
      <c r="C67" s="217" t="str">
        <f>Master!$BK$30</f>
        <v>No</v>
      </c>
    </row>
    <row r="68" spans="2:3" ht="26.25" thickBot="1" x14ac:dyDescent="0.3">
      <c r="B68" s="291" t="s">
        <v>343</v>
      </c>
      <c r="C68" s="217" t="str">
        <f>Master!$BL$30</f>
        <v>None</v>
      </c>
    </row>
    <row r="69" spans="2:3" ht="26.25" thickBot="1" x14ac:dyDescent="0.3">
      <c r="B69" s="291" t="s">
        <v>1472</v>
      </c>
      <c r="C69" s="156" t="str">
        <f>Master!$BM$30</f>
        <v>Mississippi 811
(http://www.ms1call.org/)</v>
      </c>
    </row>
    <row r="70" spans="2:3" ht="15.75" thickBot="1" x14ac:dyDescent="0.3">
      <c r="B70" s="381" t="s">
        <v>377</v>
      </c>
      <c r="C70" s="382"/>
    </row>
    <row r="71" spans="2:3" ht="15.75" thickBot="1" x14ac:dyDescent="0.3">
      <c r="B71" s="292" t="s">
        <v>74</v>
      </c>
      <c r="C71" s="216">
        <f>Master!$BN$30</f>
        <v>0</v>
      </c>
    </row>
    <row r="72" spans="2:3" ht="51.75" thickBot="1" x14ac:dyDescent="0.3">
      <c r="B72" s="292" t="s">
        <v>138</v>
      </c>
      <c r="C72" s="219">
        <f>Master!$BO$30</f>
        <v>0</v>
      </c>
    </row>
  </sheetData>
  <mergeCells count="6">
    <mergeCell ref="B70:C70"/>
    <mergeCell ref="B1:C1"/>
    <mergeCell ref="B2:C2"/>
    <mergeCell ref="B23:C23"/>
    <mergeCell ref="B45:C45"/>
    <mergeCell ref="B64:C64"/>
  </mergeCells>
  <hyperlinks>
    <hyperlink ref="C65" r:id="rId1" display="http://www.ms811.org/one-call-law" xr:uid="{00000000-0004-0000-2000-000000000000}"/>
    <hyperlink ref="C69" r:id="rId2" display="http://www.ms1call.org/" xr:uid="{00000000-0004-0000-2000-000001000000}"/>
  </hyperlinks>
  <pageMargins left="0.7" right="0.7" top="0.75" bottom="0.75" header="0.3" footer="0.3"/>
  <pageSetup scale="74" fitToHeight="0" orientation="landscape"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C72"/>
  <sheetViews>
    <sheetView topLeftCell="A62" workbookViewId="0">
      <selection activeCell="C60" sqref="C60"/>
    </sheetView>
  </sheetViews>
  <sheetFormatPr defaultColWidth="9.140625" defaultRowHeight="15" x14ac:dyDescent="0.25"/>
  <cols>
    <col min="1" max="1" width="9.140625" style="210"/>
    <col min="2" max="2" width="30.42578125" style="210" customWidth="1"/>
    <col min="3" max="3" width="81.140625" style="210" customWidth="1"/>
    <col min="4" max="16384" width="9.140625" style="210"/>
  </cols>
  <sheetData>
    <row r="1" spans="2:3" ht="69.95" customHeight="1" thickBot="1" x14ac:dyDescent="0.3">
      <c r="B1" s="383" t="s">
        <v>1390</v>
      </c>
      <c r="C1" s="383"/>
    </row>
    <row r="2" spans="2:3" ht="15.75" thickBot="1" x14ac:dyDescent="0.3">
      <c r="B2" s="393" t="s">
        <v>1424</v>
      </c>
      <c r="C2" s="393"/>
    </row>
    <row r="3" spans="2:3" ht="217.5" thickBot="1" x14ac:dyDescent="0.3">
      <c r="B3" s="172" t="s">
        <v>159</v>
      </c>
      <c r="C3" s="211" t="str">
        <f>Master!$B$31</f>
        <v xml:space="preserve">    Missouri Revised Statutes § 319.015 (4) “Excavation”, any operation in which earth, rock or other material in or on the ground is moved, removed or otherwise displaced by means of any tools, equipment or explosives and includes, without limitation, backfilling, grading, trenching, digging, ditching, pulling material from a ditch but not including routine road maintenance, drilling, well-drilling, augering, boring, tunneling, scraping, cable or pipe plowing, plowing-in, pulling-in, ripping, driving, and demolition of structures,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v>
      </c>
    </row>
    <row r="4" spans="2:3" ht="39" thickBot="1" x14ac:dyDescent="0.3">
      <c r="B4" s="172" t="s">
        <v>160</v>
      </c>
      <c r="C4" s="211" t="str">
        <f>Master!$C$31</f>
        <v xml:space="preserve">    Missouri Revised Statutes § 319.015 (5) “Excavator”, any person making one or more excavations who is required to make notices of excavation under the requirements of sections 319.010 to 319.050;</v>
      </c>
    </row>
    <row r="5" spans="2:3" ht="26.25" thickBot="1" x14ac:dyDescent="0.3">
      <c r="B5" s="172" t="s">
        <v>1465</v>
      </c>
      <c r="C5" s="212" t="str">
        <f>Master!$D$31</f>
        <v>Yes</v>
      </c>
    </row>
    <row r="6" spans="2:3" ht="26.25" thickBot="1" x14ac:dyDescent="0.3">
      <c r="B6" s="172" t="s">
        <v>296</v>
      </c>
      <c r="C6" s="212">
        <f>Master!$E$31</f>
        <v>2</v>
      </c>
    </row>
    <row r="7" spans="2:3" ht="204.75" thickBot="1" x14ac:dyDescent="0.3">
      <c r="B7" s="172" t="s">
        <v>297</v>
      </c>
      <c r="C7" s="213" t="str">
        <f>Master!$F$31</f>
        <v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v>
      </c>
    </row>
    <row r="8" spans="2:3" ht="39" thickBot="1" x14ac:dyDescent="0.3">
      <c r="B8" s="172" t="s">
        <v>298</v>
      </c>
      <c r="C8" s="214" t="str">
        <f>Master!$G$31</f>
        <v>10 days before excavation starts; indefinite ticket life after excavation starts as long as marks are visible.
(Missouri Revised Statutes § 319.026.6.)</v>
      </c>
    </row>
    <row r="9" spans="2:3" ht="26.25" thickBot="1" x14ac:dyDescent="0.3">
      <c r="B9" s="172" t="s">
        <v>299</v>
      </c>
      <c r="C9" s="214" t="str">
        <f>Master!$H$31</f>
        <v>Yes.
(Missouri Revised Statutes § 319.030. 3)</v>
      </c>
    </row>
    <row r="10" spans="2:3" ht="26.25" thickBot="1" x14ac:dyDescent="0.3">
      <c r="B10" s="172" t="s">
        <v>61</v>
      </c>
      <c r="C10" s="214" t="str">
        <f>Master!$I$31</f>
        <v>24"  
(Missouri Revised Statutes § 319.015 (1))</v>
      </c>
    </row>
    <row r="11" spans="2:3" ht="64.5" thickBot="1" x14ac:dyDescent="0.3">
      <c r="B11" s="172" t="s">
        <v>300</v>
      </c>
      <c r="C11" s="213" t="str">
        <f>Master!$J$31</f>
        <v xml:space="preserve">    Missouri Revised Statutes § 319.026. 7. Before commencing excavation, the excavator shall determine best practices for confirming the horizontal and vertical location of facilities at the site of excavation considering conditions at the site including geology, access to the site, and the presence of paved surfaces. Hand digging or soft digging shall be used as a best practice when possible.</v>
      </c>
    </row>
    <row r="12" spans="2:3" ht="39" thickBot="1" x14ac:dyDescent="0.3">
      <c r="B12" s="172" t="s">
        <v>301</v>
      </c>
      <c r="C12" s="215" t="str">
        <f>Master!$K$31</f>
        <v>Yes.
(Missouri Revised Statutes § 319.026. 7.)</v>
      </c>
    </row>
    <row r="13" spans="2:3" ht="26.25" thickBot="1" x14ac:dyDescent="0.3">
      <c r="B13" s="172" t="s">
        <v>302</v>
      </c>
      <c r="C13" s="215" t="str">
        <f>Master!$L$31</f>
        <v>Yes.
(Missouri Revised Statutes § 319.026 6.)</v>
      </c>
    </row>
    <row r="14" spans="2:3" ht="39" thickBot="1" x14ac:dyDescent="0.3">
      <c r="B14" s="172" t="s">
        <v>303</v>
      </c>
      <c r="C14" s="215" t="str">
        <f>Master!$M$31</f>
        <v>Yes.
(Missouri Revised Statutes § 319.030 4.)</v>
      </c>
    </row>
    <row r="15" spans="2:3" ht="26.25" thickBot="1" x14ac:dyDescent="0.3">
      <c r="B15" s="172" t="s">
        <v>594</v>
      </c>
      <c r="C15" s="215" t="str">
        <f>Master!$N$31</f>
        <v>Yes.
(Missouri Revised Statutes § 319.026. 6.)</v>
      </c>
    </row>
    <row r="16" spans="2:3" ht="39" thickBot="1" x14ac:dyDescent="0.3">
      <c r="B16" s="172" t="s">
        <v>305</v>
      </c>
      <c r="C16" s="215" t="str">
        <f>Master!$O$31</f>
        <v>Yes.
(Missouri Revised Statutes § 319.037. 2.)</v>
      </c>
    </row>
    <row r="17" spans="2:3" ht="39" thickBot="1" x14ac:dyDescent="0.3">
      <c r="B17" s="172" t="s">
        <v>306</v>
      </c>
      <c r="C17" s="215" t="str">
        <f>Master!$P$31</f>
        <v>Yes.
(Missouri Revised Statutes § 319.026. 1.)</v>
      </c>
    </row>
    <row r="18" spans="2:3" ht="26.25" thickBot="1" x14ac:dyDescent="0.3">
      <c r="B18" s="172" t="s">
        <v>307</v>
      </c>
      <c r="C18" s="215" t="str">
        <f>Master!$Q$31</f>
        <v>No</v>
      </c>
    </row>
    <row r="19" spans="2:3" ht="26.25" thickBot="1" x14ac:dyDescent="0.3">
      <c r="B19" s="172" t="s">
        <v>1466</v>
      </c>
      <c r="C19" s="215" t="str">
        <f>Master!$R$31</f>
        <v>Yes.
(Missouri Revised Statutes § 319.026. 8.)</v>
      </c>
    </row>
    <row r="20" spans="2:3" ht="26.25" thickBot="1" x14ac:dyDescent="0.3">
      <c r="B20" s="172" t="s">
        <v>309</v>
      </c>
      <c r="C20" s="215" t="str">
        <f>Master!$S$31</f>
        <v>Yes.
(Missouri Revised Statutes § 319.026. 8.)</v>
      </c>
    </row>
    <row r="21" spans="2:3" ht="15.75" thickBot="1" x14ac:dyDescent="0.3">
      <c r="B21" s="172" t="s">
        <v>310</v>
      </c>
      <c r="C21" s="215" t="str">
        <f>Master!$T$31</f>
        <v>Yes</v>
      </c>
    </row>
    <row r="22" spans="2:3" ht="204.75" thickBot="1" x14ac:dyDescent="0.3">
      <c r="B22" s="172" t="s">
        <v>1504</v>
      </c>
      <c r="C22" s="211" t="str">
        <f>Master!$U$31</f>
        <v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v>
      </c>
    </row>
    <row r="23" spans="2:3" ht="15.75" thickBot="1" x14ac:dyDescent="0.3">
      <c r="B23" s="385" t="s">
        <v>60</v>
      </c>
      <c r="C23" s="385"/>
    </row>
    <row r="24" spans="2:3" ht="39" thickBot="1" x14ac:dyDescent="0.3">
      <c r="B24" s="288" t="s">
        <v>153</v>
      </c>
      <c r="C24" s="215">
        <f>Master!$V$31</f>
        <v>2</v>
      </c>
    </row>
    <row r="25" spans="2:3" ht="230.25" thickBot="1" x14ac:dyDescent="0.3">
      <c r="B25" s="288" t="s">
        <v>312</v>
      </c>
      <c r="C25" s="216" t="str">
        <f>Master!$W$31</f>
        <v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v>
      </c>
    </row>
    <row r="26" spans="2:3" ht="26.25" thickBot="1" x14ac:dyDescent="0.3">
      <c r="B26" s="288" t="s">
        <v>313</v>
      </c>
      <c r="C26" s="215" t="str">
        <f>Master!$X$31</f>
        <v>No</v>
      </c>
    </row>
    <row r="27" spans="2:3" ht="39" thickBot="1" x14ac:dyDescent="0.3">
      <c r="B27" s="288" t="s">
        <v>1288</v>
      </c>
      <c r="C27" s="215" t="str">
        <f>Master!$Y$31</f>
        <v>Not addressed</v>
      </c>
    </row>
    <row r="28" spans="2:3" ht="39" thickBot="1" x14ac:dyDescent="0.3">
      <c r="B28" s="288" t="s">
        <v>1289</v>
      </c>
      <c r="C28" s="215" t="str">
        <f>Master!$Z$31</f>
        <v>Yes</v>
      </c>
    </row>
    <row r="29" spans="2:3" ht="102.75" thickBot="1" x14ac:dyDescent="0.3">
      <c r="B29" s="288" t="s">
        <v>314</v>
      </c>
      <c r="C29" s="216" t="str">
        <f>Master!$AA$31</f>
        <v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v>
      </c>
    </row>
    <row r="30" spans="2:3" ht="51.75" thickBot="1" x14ac:dyDescent="0.3">
      <c r="B30" s="288" t="s">
        <v>315</v>
      </c>
      <c r="C30" s="215" t="str">
        <f>Master!$AB$31</f>
        <v>Yes.
(Missouri Revised Statutes § 319.031.)</v>
      </c>
    </row>
    <row r="31" spans="2:3" ht="51.75" thickBot="1" x14ac:dyDescent="0.3">
      <c r="B31" s="288" t="s">
        <v>316</v>
      </c>
      <c r="C31" s="215" t="str">
        <f>Master!$AC$31</f>
        <v>No</v>
      </c>
    </row>
    <row r="32" spans="2:3" ht="39" thickBot="1" x14ac:dyDescent="0.3">
      <c r="B32" s="288" t="s">
        <v>1290</v>
      </c>
      <c r="C32" s="215" t="str">
        <f>Master!$AD$31</f>
        <v>Not addressed.</v>
      </c>
    </row>
    <row r="33" spans="2:3" ht="39" thickBot="1" x14ac:dyDescent="0.3">
      <c r="B33" s="288" t="s">
        <v>1291</v>
      </c>
      <c r="C33" s="215" t="str">
        <f>Master!$AE$31</f>
        <v>No</v>
      </c>
    </row>
    <row r="34" spans="2:3" ht="39" thickBot="1" x14ac:dyDescent="0.3">
      <c r="B34" s="288" t="s">
        <v>1281</v>
      </c>
      <c r="C34" s="215" t="str">
        <f>Master!$AF$31</f>
        <v>Not addressed.
(See Missouri Revised Statutes § 319.026. 6.)</v>
      </c>
    </row>
    <row r="35" spans="2:3" ht="39" thickBot="1" x14ac:dyDescent="0.3">
      <c r="B35" s="288" t="s">
        <v>1467</v>
      </c>
      <c r="C35" s="215" t="str">
        <f>Master!$AG$31</f>
        <v>No</v>
      </c>
    </row>
    <row r="36" spans="2:3" ht="39" thickBot="1" x14ac:dyDescent="0.3">
      <c r="B36" s="288" t="s">
        <v>1468</v>
      </c>
      <c r="C36" s="215" t="str">
        <f>Master!$AH$31</f>
        <v>Not addressed.
(See Missouri Revised Statutes § 319.026. 6.)</v>
      </c>
    </row>
    <row r="37" spans="2:3" ht="26.25" thickBot="1" x14ac:dyDescent="0.3">
      <c r="B37" s="288" t="s">
        <v>1282</v>
      </c>
      <c r="C37" s="215" t="str">
        <f>Master!$AI$31</f>
        <v>No.
(See Missouri Revised Statutes § 319.026. 6.)</v>
      </c>
    </row>
    <row r="38" spans="2:3" ht="51.75" thickBot="1" x14ac:dyDescent="0.3">
      <c r="B38" s="288" t="s">
        <v>317</v>
      </c>
      <c r="C38" s="215" t="str">
        <f>Master!$AJ$31</f>
        <v>No</v>
      </c>
    </row>
    <row r="39" spans="2:3" ht="51.75" thickBot="1" x14ac:dyDescent="0.3">
      <c r="B39" s="288" t="s">
        <v>318</v>
      </c>
      <c r="C39" s="215" t="str">
        <f>Master!$AK$31</f>
        <v>Not addressed.
(See Missouri Revised Statutes § 319.022.)</v>
      </c>
    </row>
    <row r="40" spans="2:3" ht="39" thickBot="1" x14ac:dyDescent="0.3">
      <c r="B40" s="288" t="s">
        <v>319</v>
      </c>
      <c r="C40" s="215" t="str">
        <f>Master!$AL$31</f>
        <v>No</v>
      </c>
    </row>
    <row r="41" spans="2:3" ht="51.75" thickBot="1" x14ac:dyDescent="0.3">
      <c r="B41" s="288" t="s">
        <v>1292</v>
      </c>
      <c r="C41" s="215" t="str">
        <f>Master!$AM$31</f>
        <v>Not addressed.
(See Missouri Revised Statutes § 319.022.)</v>
      </c>
    </row>
    <row r="42" spans="2:3" ht="39" thickBot="1" x14ac:dyDescent="0.3">
      <c r="B42" s="288" t="s">
        <v>1293</v>
      </c>
      <c r="C42" s="215" t="str">
        <f>Master!$AN$31</f>
        <v>Yes</v>
      </c>
    </row>
    <row r="43" spans="2:3" ht="166.5" thickBot="1" x14ac:dyDescent="0.3">
      <c r="B43" s="288" t="s">
        <v>320</v>
      </c>
      <c r="C43" s="216" t="str">
        <f>Master!$AO$31</f>
        <v xml:space="preserve">    Missouri Revised Statutes § 319.033. By January 1, 2016, if new lateral sewer pipes or water service lines are installed and connected to an underground facility within the public right-of-way, as defined in section 319.015 , or if such infrastructure is fully replaced by excavation within the public right-of-way, the facility owner shall be required to place tracer wire or other utility location technology and an access point within a protective enclosure over water lines and cleanouts for gravity sewer laterals. For sewer laterals operating under pressure or vacuum, the facility owner shall be required to place an access point within a protective enclosure and shall not be required to place a cleanout. All protective enclosures and cleanouts shall be extended to grade and installed so that it is easily accessible. For water service lines and sewer laterals operating under pressure or vacuum, tracer wire, or other utility location technology, shall be placed within the protective enclosure to provide approximate location of the underground facilities in these areas that are located within a public right-of-way.</v>
      </c>
    </row>
    <row r="44" spans="2:3" ht="26.25" thickBot="1" x14ac:dyDescent="0.3">
      <c r="B44" s="288" t="s">
        <v>321</v>
      </c>
      <c r="C44" s="215" t="str">
        <f>Master!$AP$31</f>
        <v>Yes.
(Missouri Revised Statutes § 319.027)</v>
      </c>
    </row>
    <row r="45" spans="2:3" ht="15.75" thickBot="1" x14ac:dyDescent="0.3">
      <c r="B45" s="386" t="s">
        <v>322</v>
      </c>
      <c r="C45" s="386"/>
    </row>
    <row r="46" spans="2:3" ht="26.25" thickBot="1" x14ac:dyDescent="0.3">
      <c r="B46" s="290" t="s">
        <v>1469</v>
      </c>
      <c r="C46" s="215" t="str">
        <f>Master!$AQ$31</f>
        <v>Yes.
(Missouri Revised Statutes § 319.022. 1.)</v>
      </c>
    </row>
    <row r="47" spans="2:3" ht="26.25" thickBot="1" x14ac:dyDescent="0.3">
      <c r="B47" s="290" t="s">
        <v>1470</v>
      </c>
      <c r="C47" s="215" t="str">
        <f>Master!$AR$31</f>
        <v>Yes</v>
      </c>
    </row>
    <row r="48" spans="2:3" ht="77.25" thickBot="1" x14ac:dyDescent="0.3">
      <c r="B48" s="290" t="s">
        <v>1471</v>
      </c>
      <c r="C48" s="216" t="str">
        <f>Master!$AS$31</f>
        <v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v>
      </c>
    </row>
    <row r="49" spans="2:3" ht="26.25" thickBot="1" x14ac:dyDescent="0.3">
      <c r="B49" s="290" t="s">
        <v>326</v>
      </c>
      <c r="C49" s="215" t="str">
        <f>Master!$AT$31</f>
        <v>Yes</v>
      </c>
    </row>
    <row r="50" spans="2:3" ht="64.5" thickBot="1" x14ac:dyDescent="0.3">
      <c r="B50" s="290" t="s">
        <v>327</v>
      </c>
      <c r="C50" s="216" t="str">
        <f>Master!$AU$31</f>
        <v xml:space="preserve">    Missouri Revised Statutes § 319.022. 1. Any person, except a railroad regulated by the Federal Railroad Administration, who installs or otherwise owns or operates an underground facility shall become a participant in a notification center .... Such notification center shall be governed by a board of directors elected by the membership and composed of representatives from the general membership group.</v>
      </c>
    </row>
    <row r="51" spans="2:3" ht="39" thickBot="1" x14ac:dyDescent="0.3">
      <c r="B51" s="290" t="s">
        <v>328</v>
      </c>
      <c r="C51" s="215" t="str">
        <f>Master!$AV$31</f>
        <v>No</v>
      </c>
    </row>
    <row r="52" spans="2:3" ht="39" thickBot="1" x14ac:dyDescent="0.3">
      <c r="B52" s="290" t="s">
        <v>329</v>
      </c>
      <c r="C52" s="215" t="str">
        <f>Master!$AW$31</f>
        <v>Not addressed</v>
      </c>
    </row>
    <row r="53" spans="2:3" ht="26.25" thickBot="1" x14ac:dyDescent="0.3">
      <c r="B53" s="290" t="s">
        <v>330</v>
      </c>
      <c r="C53" s="215" t="str">
        <f>Master!$AX$31</f>
        <v>Yes</v>
      </c>
    </row>
    <row r="54" spans="2:3" ht="102.75" thickBot="1" x14ac:dyDescent="0.3">
      <c r="B54" s="290" t="s">
        <v>331</v>
      </c>
      <c r="C54" s="216" t="str">
        <f>Master!$AY$31</f>
        <v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v>
      </c>
    </row>
    <row r="55" spans="2:3" ht="26.25" thickBot="1" x14ac:dyDescent="0.3">
      <c r="B55" s="290" t="s">
        <v>332</v>
      </c>
      <c r="C55" s="215" t="str">
        <f>Master!$AZ$31</f>
        <v>Yes</v>
      </c>
    </row>
    <row r="56" spans="2:3" ht="102.75" thickBot="1" x14ac:dyDescent="0.3">
      <c r="B56" s="290" t="s">
        <v>333</v>
      </c>
      <c r="C56" s="216" t="str">
        <f>Master!$BA$31</f>
        <v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v>
      </c>
    </row>
    <row r="57" spans="2:3" ht="26.25" thickBot="1" x14ac:dyDescent="0.3">
      <c r="B57" s="290" t="s">
        <v>334</v>
      </c>
      <c r="C57" s="215" t="str">
        <f>Master!$BB$31</f>
        <v>No</v>
      </c>
    </row>
    <row r="58" spans="2:3" ht="26.25" thickBot="1" x14ac:dyDescent="0.3">
      <c r="B58" s="290" t="s">
        <v>335</v>
      </c>
      <c r="C58" s="215" t="str">
        <f>Master!$BC$31</f>
        <v>Not addressed.</v>
      </c>
    </row>
    <row r="59" spans="2:3" ht="64.5" thickBot="1" x14ac:dyDescent="0.3">
      <c r="B59" s="290" t="s">
        <v>200</v>
      </c>
      <c r="C59" s="216" t="str">
        <f>Master!$BD$31</f>
        <v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v>
      </c>
    </row>
    <row r="60" spans="2:3" ht="39" thickBot="1" x14ac:dyDescent="0.3">
      <c r="B60" s="290" t="s">
        <v>336</v>
      </c>
      <c r="C60" s="215" t="str">
        <f>Master!$BE$31</f>
        <v>No</v>
      </c>
    </row>
    <row r="61" spans="2:3" ht="51.75" thickBot="1" x14ac:dyDescent="0.3">
      <c r="B61" s="290" t="s">
        <v>651</v>
      </c>
      <c r="C61" s="215" t="str">
        <f>Master!$BF$31</f>
        <v>No.
(See Missouri Revised Statutes § 319.026. 8., and § 319.026. 10.)</v>
      </c>
    </row>
    <row r="62" spans="2:3" ht="51.75" thickBot="1" x14ac:dyDescent="0.3">
      <c r="B62" s="290" t="s">
        <v>477</v>
      </c>
      <c r="C62" s="215" t="str">
        <f>Master!$BG$31</f>
        <v>No.
(See Missouri Revised Statutes § 319.026. 8., and § 319.026. 10.)</v>
      </c>
    </row>
    <row r="63" spans="2:3" ht="51.75" thickBot="1" x14ac:dyDescent="0.3">
      <c r="B63" s="290" t="s">
        <v>478</v>
      </c>
      <c r="C63" s="215" t="str">
        <f>Master!$BH$31</f>
        <v>No</v>
      </c>
    </row>
    <row r="64" spans="2:3" ht="15.75" thickBot="1" x14ac:dyDescent="0.3">
      <c r="B64" s="387" t="s">
        <v>339</v>
      </c>
      <c r="C64" s="387"/>
    </row>
    <row r="65" spans="2:3" ht="51.75" thickBot="1" x14ac:dyDescent="0.3">
      <c r="B65" s="291" t="s">
        <v>340</v>
      </c>
      <c r="C65" s="163" t="str">
        <f>Master!$BI$31</f>
        <v xml:space="preserve">    Missouri Revised Statutes, Chapter 319 §§ 319.010 - 319.050, Underground Facility Safety and Damage Prevention Act
(http://www.moga.mo.gov/mostatutes/stathtml/31900000101.html)
    Also see One-Call Center Website for Information on State Law.</v>
      </c>
    </row>
    <row r="66" spans="2:3" ht="26.25" thickBot="1" x14ac:dyDescent="0.3">
      <c r="B66" s="291" t="s">
        <v>341</v>
      </c>
      <c r="C66" s="217">
        <f>Master!$BJ$31</f>
        <v>42005</v>
      </c>
    </row>
    <row r="67" spans="2:3" ht="26.25" thickBot="1" x14ac:dyDescent="0.3">
      <c r="B67" s="291" t="s">
        <v>342</v>
      </c>
      <c r="C67" s="217" t="str">
        <f>Master!$BK$31</f>
        <v>No</v>
      </c>
    </row>
    <row r="68" spans="2:3" ht="26.25" thickBot="1" x14ac:dyDescent="0.3">
      <c r="B68" s="291" t="s">
        <v>343</v>
      </c>
      <c r="C68" s="217" t="str">
        <f>Master!$BL$31</f>
        <v>None</v>
      </c>
    </row>
    <row r="69" spans="2:3" ht="26.25" thickBot="1" x14ac:dyDescent="0.3">
      <c r="B69" s="291" t="s">
        <v>1472</v>
      </c>
      <c r="C69" s="158" t="str">
        <f>Master!$BM$31</f>
        <v>Missouri One Call System
(http://www.mo1call.com/)</v>
      </c>
    </row>
    <row r="70" spans="2:3" ht="15.75" thickBot="1" x14ac:dyDescent="0.3">
      <c r="B70" s="381" t="s">
        <v>377</v>
      </c>
      <c r="C70" s="382"/>
    </row>
    <row r="71" spans="2:3" ht="15.75" thickBot="1" x14ac:dyDescent="0.3">
      <c r="B71" s="292" t="s">
        <v>74</v>
      </c>
      <c r="C71" s="216">
        <f>Master!$BN$31</f>
        <v>0</v>
      </c>
    </row>
    <row r="72" spans="2:3" ht="51.75" thickBot="1" x14ac:dyDescent="0.3">
      <c r="B72" s="292" t="s">
        <v>138</v>
      </c>
      <c r="C72" s="219">
        <f>Master!$BO$31</f>
        <v>0</v>
      </c>
    </row>
  </sheetData>
  <mergeCells count="6">
    <mergeCell ref="B70:C70"/>
    <mergeCell ref="B1:C1"/>
    <mergeCell ref="B2:C2"/>
    <mergeCell ref="B23:C23"/>
    <mergeCell ref="B45:C45"/>
    <mergeCell ref="B64:C64"/>
  </mergeCells>
  <hyperlinks>
    <hyperlink ref="C65" r:id="rId1" display="http://www.moga.mo.gov/mostatutes/stathtml/31900000101.html" xr:uid="{00000000-0004-0000-2100-000000000000}"/>
    <hyperlink ref="C69" r:id="rId2" display="http://www.mo1call.com/" xr:uid="{00000000-0004-0000-2100-000001000000}"/>
  </hyperlinks>
  <pageMargins left="0.7" right="0.7" top="0.75" bottom="0.75" header="0.3" footer="0.3"/>
  <pageSetup scale="74" fitToHeight="0" orientation="landscape"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10"/>
    <col min="2" max="2" width="30.42578125" style="210" customWidth="1"/>
    <col min="3" max="3" width="125.7109375" style="210" customWidth="1"/>
    <col min="4" max="16384" width="9.140625" style="210"/>
  </cols>
  <sheetData>
    <row r="1" spans="2:3" ht="69.95" customHeight="1" thickBot="1" x14ac:dyDescent="0.3">
      <c r="B1" s="383" t="s">
        <v>1391</v>
      </c>
      <c r="C1" s="383"/>
    </row>
    <row r="2" spans="2:3" ht="15.75" thickBot="1" x14ac:dyDescent="0.3">
      <c r="B2" s="393" t="s">
        <v>1424</v>
      </c>
      <c r="C2" s="393"/>
    </row>
    <row r="3" spans="2:3" ht="115.5" thickBot="1" x14ac:dyDescent="0.3">
      <c r="B3" s="172" t="s">
        <v>159</v>
      </c>
      <c r="C3" s="211" t="str">
        <f>Master!$B$32</f>
        <v xml:space="preserve">    Montana Code Annotated (MCA)  § 69-4-501 (12) (a) "Excavation" means an operation in which earth, rock, or other material in the ground is moved, removed, or otherwise displaced by means or use of any tools, equipment, or explosives. The term includes but is not limited to grading, trenching, digging, ditching, drilling, augering, tunneling, scraping, and cable or pipe plowing and driving.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v>
      </c>
    </row>
    <row r="4" spans="2:3" ht="15.75" thickBot="1" x14ac:dyDescent="0.3">
      <c r="B4" s="172" t="s">
        <v>160</v>
      </c>
      <c r="C4" s="211" t="str">
        <f>Master!$C$32</f>
        <v xml:space="preserve">    MCA  § 69-4-501. (13) "Excavator" means a person conducting the excavation activities defined in subsection (12). </v>
      </c>
    </row>
    <row r="5" spans="2:3" ht="26.25" thickBot="1" x14ac:dyDescent="0.3">
      <c r="B5" s="172" t="s">
        <v>1465</v>
      </c>
      <c r="C5" s="214" t="str">
        <f>Master!$D$32</f>
        <v xml:space="preserve">Yes
(MCA  § 69-4-503. (1)) </v>
      </c>
    </row>
    <row r="6" spans="2:3" ht="26.25" thickBot="1" x14ac:dyDescent="0.3">
      <c r="B6" s="172" t="s">
        <v>296</v>
      </c>
      <c r="C6" s="212">
        <f>Master!$E$32</f>
        <v>2</v>
      </c>
    </row>
    <row r="7" spans="2:3" ht="141" thickBot="1" x14ac:dyDescent="0.3">
      <c r="B7" s="172" t="s">
        <v>297</v>
      </c>
      <c r="C7" s="213" t="str">
        <f>Master!$F$32</f>
        <v xml:space="preserve">    MCA § 69-4-501. (27) "Request for a locate" means the process by which an excavator communicates with a notification center a request for underground facilities to be located and marked in an area where an excavation is planned. A request for a locate that is not an agricultural locate request and is not within city limits or within an area of an authority as defined in 75-6-304 may not exceed 2 miles long by 1,000 feet wide. A request for a locate that is not an agricultural locate request and is within city limits or within an area of an authority as defined in 75-6-304 may not exceed 2,000 feet long by 300 feet wide. 
     § 69-4-502.  (1) (a) Except as provided in subsection (2), an excavator may not make or begin an excavation without first obtaining information concerning the possible location of an underground facility from each underground facility owner having the right to bury underground facilities that is a member of a notification center pursuant to subsection (3).  
     § 69-4-503. (1) Before beginning an excavation, the excavator shall notify, through a one-call notification center, all owners of underground facilities in the area of the proposed excavation. (2) An excavator shall provide adequate information to the owners of underground facilities in order to locate and mark the location of underground facilities. </v>
      </c>
    </row>
    <row r="8" spans="2:3" ht="15.75" thickBot="1" x14ac:dyDescent="0.3">
      <c r="B8" s="172" t="s">
        <v>298</v>
      </c>
      <c r="C8" s="214" t="str">
        <f>Master!$G$32</f>
        <v>Not addressed where excavation has begun within 30 days.</v>
      </c>
    </row>
    <row r="9" spans="2:3" ht="26.25" thickBot="1" x14ac:dyDescent="0.3">
      <c r="B9" s="172" t="s">
        <v>299</v>
      </c>
      <c r="C9" s="214" t="str">
        <f>Master!$H$32</f>
        <v xml:space="preserve">No
(MCA  § 69-4-503. (2)(a)) </v>
      </c>
    </row>
    <row r="10" spans="2:3" ht="26.25" thickBot="1" x14ac:dyDescent="0.3">
      <c r="B10" s="172" t="s">
        <v>61</v>
      </c>
      <c r="C10" s="214" t="str">
        <f>Master!$I$32</f>
        <v xml:space="preserve">18"
(MCA  § 69-4-501. (26)) </v>
      </c>
    </row>
    <row r="11" spans="2:3" ht="39" thickBot="1" x14ac:dyDescent="0.3">
      <c r="B11" s="172" t="s">
        <v>300</v>
      </c>
      <c r="C11" s="214" t="str">
        <f>Master!$J$32</f>
        <v xml:space="preserve">     MCA § 69-4-503 (8) The act of obtaining information as required by this part does not excuse an excavator making any excavation from doing so in a careful and prudent manner or excuse the excavator from liability for any damage or injury resulting from the excavator's negligence. </v>
      </c>
    </row>
    <row r="12" spans="2:3" ht="39" thickBot="1" x14ac:dyDescent="0.3">
      <c r="B12" s="172" t="s">
        <v>301</v>
      </c>
      <c r="C12" s="215" t="str">
        <f>Master!$K$32</f>
        <v>No</v>
      </c>
    </row>
    <row r="13" spans="2:3" ht="26.25" thickBot="1" x14ac:dyDescent="0.3">
      <c r="B13" s="172" t="s">
        <v>302</v>
      </c>
      <c r="C13" s="215" t="str">
        <f>Master!$L$32</f>
        <v xml:space="preserve">Yes.
(MCA  § 69-4-503. (5)) </v>
      </c>
    </row>
    <row r="14" spans="2:3" ht="39" thickBot="1" x14ac:dyDescent="0.3">
      <c r="B14" s="172" t="s">
        <v>303</v>
      </c>
      <c r="C14" s="215" t="str">
        <f>Master!$M$32</f>
        <v xml:space="preserve">Yes.
(MCA  § 69-4-503. (6)) </v>
      </c>
    </row>
    <row r="15" spans="2:3" ht="26.25" thickBot="1" x14ac:dyDescent="0.3">
      <c r="B15" s="172" t="s">
        <v>594</v>
      </c>
      <c r="C15" s="215" t="str">
        <f>Master!$N$32</f>
        <v xml:space="preserve">Yes.
(MCA  § 69-4-503. (4)) </v>
      </c>
    </row>
    <row r="16" spans="2:3" ht="39" thickBot="1" x14ac:dyDescent="0.3">
      <c r="B16" s="172" t="s">
        <v>305</v>
      </c>
      <c r="C16" s="215" t="str">
        <f>Master!$O$32</f>
        <v>No</v>
      </c>
    </row>
    <row r="17" spans="2:3" ht="39" thickBot="1" x14ac:dyDescent="0.3">
      <c r="B17" s="172" t="s">
        <v>306</v>
      </c>
      <c r="C17" s="215" t="str">
        <f>Master!$P$32</f>
        <v xml:space="preserve">Yes.
(MCA  § 69-4-502. (1)) </v>
      </c>
    </row>
    <row r="18" spans="2:3" ht="26.25" thickBot="1" x14ac:dyDescent="0.3">
      <c r="B18" s="172" t="s">
        <v>307</v>
      </c>
      <c r="C18" s="215" t="str">
        <f>Master!$Q$32</f>
        <v>Yes.
(MCA § 69-4-523 (4)(b))</v>
      </c>
    </row>
    <row r="19" spans="2:3" ht="26.25" thickBot="1" x14ac:dyDescent="0.3">
      <c r="B19" s="172" t="s">
        <v>1466</v>
      </c>
      <c r="C19" s="215" t="str">
        <f>Master!$R$32</f>
        <v>If Operator cannot be reached.
(MCA § 69-4-523 (4)(b))</v>
      </c>
    </row>
    <row r="20" spans="2:3" ht="26.25" thickBot="1" x14ac:dyDescent="0.3">
      <c r="B20" s="172" t="s">
        <v>309</v>
      </c>
      <c r="C20" s="215" t="str">
        <f>Master!$S$32</f>
        <v>Yes.
(MCA § 69-4-523 (3) and (4)(a))</v>
      </c>
    </row>
    <row r="21" spans="2:3" ht="15.75" thickBot="1" x14ac:dyDescent="0.3">
      <c r="B21" s="172" t="s">
        <v>310</v>
      </c>
      <c r="C21" s="215" t="str">
        <f>Master!$T$32</f>
        <v>Yes</v>
      </c>
    </row>
    <row r="22" spans="2:3" ht="128.25" thickBot="1" x14ac:dyDescent="0.3">
      <c r="B22" s="172" t="s">
        <v>1504</v>
      </c>
      <c r="C22" s="211" t="str">
        <f>Master!$U$32</f>
        <v xml:space="preserve">    MCA  § 69-4-501. (12)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 69-4-502. (2) (a) A registered land surveyor or a person under the supervision of a registered land surveyor may hand dig for shallow survey monuments at a depth of 12 inches or less below the road surface of a highway or at the intersection of the center lines of public streets. (b) The registered land surveyor, prior to hand digging, shall obtain proper approval from the appropriate governing authority regarding safety and pavement repair and, when appropriate, shall reference the monument upon exposure.</v>
      </c>
    </row>
    <row r="23" spans="2:3" ht="15.75" thickBot="1" x14ac:dyDescent="0.3">
      <c r="B23" s="385" t="s">
        <v>60</v>
      </c>
      <c r="C23" s="385"/>
    </row>
    <row r="24" spans="2:3" ht="39" thickBot="1" x14ac:dyDescent="0.3">
      <c r="B24" s="288" t="s">
        <v>153</v>
      </c>
      <c r="C24" s="215">
        <f>Master!$V$32</f>
        <v>2</v>
      </c>
    </row>
    <row r="25" spans="2:3" ht="64.5" thickBot="1" x14ac:dyDescent="0.3">
      <c r="B25" s="288" t="s">
        <v>312</v>
      </c>
      <c r="C25" s="216" t="str">
        <f>Master!$W$32</f>
        <v xml:space="preserve">    MCA § 69-4-503. (3) After an excavator has notified the appropriate notification center of a proposed excavation, an owner of an underground facility shall: (a) except as provided in subsection (3)(b) and in accordance with subsection (5), locate and mark the location within 2 business days; (b) locate and mark the location within 5 business days or within 5 business days of a date agreed to after a meeting between the person conducting the locate and the excavator at the site where the excavation is proposed, if the locate is required for an engineering locate request; or (c) respond as soon as practicable if the excavator notifies the notification center that an emergency exists. </v>
      </c>
    </row>
    <row r="26" spans="2:3" ht="26.25" thickBot="1" x14ac:dyDescent="0.3">
      <c r="B26" s="288" t="s">
        <v>313</v>
      </c>
      <c r="C26" s="215" t="str">
        <f>Master!$X$32</f>
        <v>No</v>
      </c>
    </row>
    <row r="27" spans="2:3" ht="39" thickBot="1" x14ac:dyDescent="0.3">
      <c r="B27" s="288" t="s">
        <v>1288</v>
      </c>
      <c r="C27" s="215" t="str">
        <f>Master!$Y$32</f>
        <v>Not addressed</v>
      </c>
    </row>
    <row r="28" spans="2:3" ht="39" thickBot="1" x14ac:dyDescent="0.3">
      <c r="B28" s="288" t="s">
        <v>1289</v>
      </c>
      <c r="C28" s="215" t="str">
        <f>Master!$Z$32</f>
        <v>Yes</v>
      </c>
    </row>
    <row r="29" spans="2:3" ht="39" thickBot="1" x14ac:dyDescent="0.3">
      <c r="B29" s="288" t="s">
        <v>314</v>
      </c>
      <c r="C29" s="216" t="str">
        <f>Master!$AA$32</f>
        <v xml:space="preserve">    MCA § 69-4-501. (19) "Mark"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v>
      </c>
    </row>
    <row r="30" spans="2:3" ht="51.75" thickBot="1" x14ac:dyDescent="0.3">
      <c r="B30" s="288" t="s">
        <v>315</v>
      </c>
      <c r="C30" s="215" t="str">
        <f>Master!$AB$32</f>
        <v xml:space="preserve">No
(See MCA  § 69-4-503. (7)) </v>
      </c>
    </row>
    <row r="31" spans="2:3" ht="51.75" thickBot="1" x14ac:dyDescent="0.3">
      <c r="B31" s="288" t="s">
        <v>316</v>
      </c>
      <c r="C31" s="215" t="str">
        <f>Master!$AC$32</f>
        <v>No</v>
      </c>
    </row>
    <row r="32" spans="2:3" ht="39" thickBot="1" x14ac:dyDescent="0.3">
      <c r="B32" s="288" t="s">
        <v>1290</v>
      </c>
      <c r="C32" s="215" t="str">
        <f>Master!$AD$32</f>
        <v>Not addressed</v>
      </c>
    </row>
    <row r="33" spans="2:3" ht="39" thickBot="1" x14ac:dyDescent="0.3">
      <c r="B33" s="288" t="s">
        <v>1291</v>
      </c>
      <c r="C33" s="215" t="str">
        <f>Master!$AE$32</f>
        <v>No</v>
      </c>
    </row>
    <row r="34" spans="2:3" ht="39" thickBot="1" x14ac:dyDescent="0.3">
      <c r="B34" s="288" t="s">
        <v>1281</v>
      </c>
      <c r="C34" s="215" t="str">
        <f>Master!$AF$32</f>
        <v>Not addressed</v>
      </c>
    </row>
    <row r="35" spans="2:3" ht="39" thickBot="1" x14ac:dyDescent="0.3">
      <c r="B35" s="288" t="s">
        <v>1467</v>
      </c>
      <c r="C35" s="215" t="str">
        <f>Master!$AG$32</f>
        <v xml:space="preserve">No </v>
      </c>
    </row>
    <row r="36" spans="2:3" ht="39" thickBot="1" x14ac:dyDescent="0.3">
      <c r="B36" s="288" t="s">
        <v>1468</v>
      </c>
      <c r="C36" s="215" t="str">
        <f>Master!$AH$32</f>
        <v>Not addressed</v>
      </c>
    </row>
    <row r="37" spans="2:3" ht="26.25" thickBot="1" x14ac:dyDescent="0.3">
      <c r="B37" s="288" t="s">
        <v>1282</v>
      </c>
      <c r="C37" s="215" t="str">
        <f>Master!$AI$32</f>
        <v>No</v>
      </c>
    </row>
    <row r="38" spans="2:3" ht="51.75" thickBot="1" x14ac:dyDescent="0.3">
      <c r="B38" s="288" t="s">
        <v>317</v>
      </c>
      <c r="C38" s="215" t="str">
        <f>Master!$AJ$32</f>
        <v>No</v>
      </c>
    </row>
    <row r="39" spans="2:3" ht="51.75" thickBot="1" x14ac:dyDescent="0.3">
      <c r="B39" s="288" t="s">
        <v>318</v>
      </c>
      <c r="C39" s="215" t="str">
        <f>Master!$AK$32</f>
        <v>Not addressed</v>
      </c>
    </row>
    <row r="40" spans="2:3" ht="39" thickBot="1" x14ac:dyDescent="0.3">
      <c r="B40" s="288" t="s">
        <v>319</v>
      </c>
      <c r="C40" s="215" t="str">
        <f>Master!$AL$32</f>
        <v>No</v>
      </c>
    </row>
    <row r="41" spans="2:3" ht="51.75" thickBot="1" x14ac:dyDescent="0.3">
      <c r="B41" s="288" t="s">
        <v>1292</v>
      </c>
      <c r="C41" s="215" t="str">
        <f>Master!$AM$32</f>
        <v>Not addressed</v>
      </c>
    </row>
    <row r="42" spans="2:3" ht="39" thickBot="1" x14ac:dyDescent="0.3">
      <c r="B42" s="288" t="s">
        <v>1293</v>
      </c>
      <c r="C42" s="215" t="str">
        <f>Master!$AN$32</f>
        <v>No</v>
      </c>
    </row>
    <row r="43" spans="2:3" ht="39" thickBot="1" x14ac:dyDescent="0.3">
      <c r="B43" s="288" t="s">
        <v>320</v>
      </c>
      <c r="C43" s="215" t="str">
        <f>Master!$AO$32</f>
        <v>Not addressed</v>
      </c>
    </row>
    <row r="44" spans="2:3" ht="26.25" thickBot="1" x14ac:dyDescent="0.3">
      <c r="B44" s="288" t="s">
        <v>321</v>
      </c>
      <c r="C44" s="215" t="str">
        <f>Master!$AP$32</f>
        <v xml:space="preserve">Yes
(MCA  § 69-4-504) </v>
      </c>
    </row>
    <row r="45" spans="2:3" ht="15.75" thickBot="1" x14ac:dyDescent="0.3">
      <c r="B45" s="386" t="s">
        <v>322</v>
      </c>
      <c r="C45" s="386"/>
    </row>
    <row r="46" spans="2:3" ht="26.25" thickBot="1" x14ac:dyDescent="0.3">
      <c r="B46" s="290" t="s">
        <v>1469</v>
      </c>
      <c r="C46" s="215" t="str">
        <f>Master!$AQ$32</f>
        <v xml:space="preserve">Yes
(MCA  § 69-4-502. (3)) </v>
      </c>
    </row>
    <row r="47" spans="2:3" ht="26.25" thickBot="1" x14ac:dyDescent="0.3">
      <c r="B47" s="290" t="s">
        <v>1470</v>
      </c>
      <c r="C47" s="215" t="str">
        <f>Master!$AR$32</f>
        <v>No</v>
      </c>
    </row>
    <row r="48" spans="2:3" ht="39" thickBot="1" x14ac:dyDescent="0.3">
      <c r="B48" s="290" t="s">
        <v>1471</v>
      </c>
      <c r="C48" s="216" t="str">
        <f>Master!$AS$32</f>
        <v>Not addressed</v>
      </c>
    </row>
    <row r="49" spans="2:3" ht="26.25" thickBot="1" x14ac:dyDescent="0.3">
      <c r="B49" s="290" t="s">
        <v>326</v>
      </c>
      <c r="C49" s="215" t="str">
        <f>Master!$AT$32</f>
        <v>Yes</v>
      </c>
    </row>
    <row r="50" spans="2:3" ht="115.5" thickBot="1" x14ac:dyDescent="0.3">
      <c r="B50" s="290" t="s">
        <v>327</v>
      </c>
      <c r="C50" s="215" t="str">
        <f>Master!$AU$32</f>
        <v xml:space="preserve">MCA § 69-4-520. Underground facility protection advisory council. (1) There is an underground facility protection advisory council consisting of 11 members. (2) Members must be appointed by the governor as follows: 
(a) one member representing owners or operators of an underground facility ... (b) one member representing a public utility... jurisdictional pipeline... (c) one member representing a public utility... electric distribution or transmission line... (d) one member representing a rural electric cooperative ... (e) one member representing a telecommunications provider with more than 50,000 subscriber lines... (f) one member representing a telecommunications provider with less than 50,000 subscriber lines ... (g) one member representing a municipal sewer or water system or a municipal water supply system established by the governing body of a municipality... (h) one member representing a local government utility that is a county or consolidated city and county water or sewer district... (i) one member representing an authority... and (j) two members representing excavators. </v>
      </c>
    </row>
    <row r="51" spans="2:3" ht="39" thickBot="1" x14ac:dyDescent="0.3">
      <c r="B51" s="290" t="s">
        <v>328</v>
      </c>
      <c r="C51" s="215" t="str">
        <f>Master!$AV$32</f>
        <v>No</v>
      </c>
    </row>
    <row r="52" spans="2:3" ht="39" thickBot="1" x14ac:dyDescent="0.3">
      <c r="B52" s="290" t="s">
        <v>329</v>
      </c>
      <c r="C52" s="215" t="str">
        <f>Master!$AW$32</f>
        <v>Not addressed</v>
      </c>
    </row>
    <row r="53" spans="2:3" ht="26.25" thickBot="1" x14ac:dyDescent="0.3">
      <c r="B53" s="290" t="s">
        <v>330</v>
      </c>
      <c r="C53" s="215" t="str">
        <f>Master!$AX$32</f>
        <v>Yes</v>
      </c>
    </row>
    <row r="54" spans="2:3" ht="90" thickBot="1" x14ac:dyDescent="0.3">
      <c r="B54" s="290" t="s">
        <v>331</v>
      </c>
      <c r="C54" s="216" t="str">
        <f>Master!$AY$32</f>
        <v xml:space="preserve">    MCA § 69-4-524. Underground facilities damage -- excavator civil penalties. (1) Except as provided in 69-4-529(3), within 14 days of receiving an incident report in accordance with 69-4-529, the department shall issue a civil penalty in accordance with this section. (2) Except as provided in subsection (4), if an excavator damages an underground facility that is not a jurisdictional pipeline, the civil penalty is the greater of $50 or twice the amount of the last civil penalty issued to the excavator, not to exceed $10,000. (3) Except as provided in subsection (4), if an excavator damages an underground facility that is a jurisdictional pipeline, the civil penalty is the greater of $100 or three times the last civil penalty issued to the excavator, not to exceed $25,000. (4) If the excavator is also the property owner, the penalties are half the amount established in subsections (2) and (3).</v>
      </c>
    </row>
    <row r="55" spans="2:3" ht="26.25" thickBot="1" x14ac:dyDescent="0.3">
      <c r="B55" s="290" t="s">
        <v>332</v>
      </c>
      <c r="C55" s="215" t="str">
        <f>Master!$AZ$32</f>
        <v>Yes</v>
      </c>
    </row>
    <row r="56" spans="2:3" ht="115.5" thickBot="1" x14ac:dyDescent="0.3">
      <c r="B56" s="290" t="s">
        <v>333</v>
      </c>
      <c r="C56" s="215" t="str">
        <f>Master!$BA$32</f>
        <v>MCA § 69-4-525. Underground facilities damage -- underground facility owner civil penalties. (1) Except as provided in 69-4-529(3), within 14 days of receiving an incident report in accordance with subsection (2), the department shall issue a civil penalty in accordance with this section. (2) If an incident is reported because a locate and mark was not properly completed or if the locate and marks provided were not reasonably accurate for locatable underground facilities, the underground facility owner shall be assessed a civil penalty in accordance with subsections (3) and (4). (3) Except as provided in subsection (5), if the incident involves an underground facility that is not a jurisdictional pipeline, the civil penalty is the greater of $50 or twice the last civil penalty issued to the underground facility owner, not to exceed $10,000. (4) Except as provided in subsection (5), if the incident involves an underground facility that is a jurisdictional pipeline, the civil penalty is the greater of $100 or three times the last civil penalty issued to the underground facility owner, not to exceed $25,000. (5) If an underground facility owner is not a member of a notification center pursuant to 69-4-502(3), the penalties included in subsections (3) and (4) double.</v>
      </c>
    </row>
    <row r="57" spans="2:3" ht="26.25" thickBot="1" x14ac:dyDescent="0.3">
      <c r="B57" s="290" t="s">
        <v>334</v>
      </c>
      <c r="C57" s="215" t="str">
        <f>Master!$BB$32</f>
        <v>No</v>
      </c>
    </row>
    <row r="58" spans="2:3" ht="26.25" thickBot="1" x14ac:dyDescent="0.3">
      <c r="B58" s="290" t="s">
        <v>335</v>
      </c>
      <c r="C58" s="215" t="str">
        <f>Master!$BC$32</f>
        <v>Not Addressed</v>
      </c>
    </row>
    <row r="59" spans="2:3" ht="26.25" thickBot="1" x14ac:dyDescent="0.3">
      <c r="B59" s="290" t="s">
        <v>200</v>
      </c>
      <c r="C59" s="215" t="str">
        <f>Master!$BD$32</f>
        <v xml:space="preserve">     MCA § 69-4-501. (6) "Department" means the department of labor and industry provided for in 2-15-1701. 
     § 69-4-522. Duties of department -- rulemaking. (1) The department shall: (a) assess civil penalties pursuant to 69-4-524 and 69-4-525; </v>
      </c>
    </row>
    <row r="60" spans="2:3" ht="39" thickBot="1" x14ac:dyDescent="0.3">
      <c r="B60" s="290" t="s">
        <v>336</v>
      </c>
      <c r="C60" s="215" t="str">
        <f>Master!$BE$32</f>
        <v>No</v>
      </c>
    </row>
    <row r="61" spans="2:3" ht="51.75" thickBot="1" x14ac:dyDescent="0.3">
      <c r="B61" s="290" t="s">
        <v>651</v>
      </c>
      <c r="C61" s="215" t="str">
        <f>Master!$BF$32</f>
        <v xml:space="preserve">Yes.
(MCA § 69-4-529) </v>
      </c>
    </row>
    <row r="62" spans="2:3" ht="51.75" thickBot="1" x14ac:dyDescent="0.3">
      <c r="B62" s="290" t="s">
        <v>477</v>
      </c>
      <c r="C62" s="215" t="str">
        <f>Master!$BG$32</f>
        <v>No</v>
      </c>
    </row>
    <row r="63" spans="2:3" ht="51.75" thickBot="1" x14ac:dyDescent="0.3">
      <c r="B63" s="290" t="s">
        <v>478</v>
      </c>
      <c r="C63" s="215" t="str">
        <f>Master!$BH$32</f>
        <v>No</v>
      </c>
    </row>
    <row r="64" spans="2:3" ht="15.75" thickBot="1" x14ac:dyDescent="0.3">
      <c r="B64" s="387" t="s">
        <v>339</v>
      </c>
      <c r="C64" s="387"/>
    </row>
    <row r="65" spans="2:3" ht="39" thickBot="1" x14ac:dyDescent="0.3">
      <c r="B65" s="291" t="s">
        <v>340</v>
      </c>
      <c r="C65" s="163" t="str">
        <f>Master!$BI$32</f>
        <v xml:space="preserve">    Montana Code Annotated (MCA), Title 69, Chapter 4, Part 5, Excavations Near Underground Facilities, §§ 69-4-501 to -514
(http://leg.mt.gov/bills/mca/title_0690/chapter_0040/part_0050/sections_index.html)
    Also see One-Call Center Website for Information on State Law. </v>
      </c>
    </row>
    <row r="66" spans="2:3" ht="26.25" thickBot="1" x14ac:dyDescent="0.3">
      <c r="B66" s="291" t="s">
        <v>341</v>
      </c>
      <c r="C66" s="221">
        <f>Master!$BJ$32</f>
        <v>42917</v>
      </c>
    </row>
    <row r="67" spans="2:3" ht="26.25" thickBot="1" x14ac:dyDescent="0.3">
      <c r="B67" s="291" t="s">
        <v>342</v>
      </c>
      <c r="C67" s="221" t="str">
        <f>Master!$BK$32</f>
        <v>No</v>
      </c>
    </row>
    <row r="68" spans="2:3" ht="26.25" thickBot="1" x14ac:dyDescent="0.3">
      <c r="B68" s="291" t="s">
        <v>343</v>
      </c>
      <c r="C68" s="221" t="str">
        <f>Master!$BL$32</f>
        <v>None</v>
      </c>
    </row>
    <row r="69" spans="2:3" ht="26.25" thickBot="1" x14ac:dyDescent="0.3">
      <c r="B69" s="291" t="s">
        <v>1472</v>
      </c>
      <c r="C69" s="215" t="str">
        <f>Master!$BM$32</f>
        <v xml:space="preserve">   (1) Montana811  (http://www.montana811.org)
   (2) Montana 811, UDIG (Flathead and Lincoln Counties and portions of Lake County) -- (http://www.montana811.com) and (www.udig.org)</v>
      </c>
    </row>
    <row r="70" spans="2:3" ht="15.75" thickBot="1" x14ac:dyDescent="0.3">
      <c r="B70" s="381" t="s">
        <v>377</v>
      </c>
      <c r="C70" s="382"/>
    </row>
    <row r="71" spans="2:3" ht="15.75" thickBot="1" x14ac:dyDescent="0.3">
      <c r="B71" s="292" t="s">
        <v>74</v>
      </c>
      <c r="C71" s="216">
        <f>Master!$BN$32</f>
        <v>0</v>
      </c>
    </row>
    <row r="72" spans="2:3" ht="51.75" thickBot="1" x14ac:dyDescent="0.3">
      <c r="B72" s="292" t="s">
        <v>138</v>
      </c>
      <c r="C72" s="222">
        <f>Master!$BO$32</f>
        <v>0</v>
      </c>
    </row>
  </sheetData>
  <mergeCells count="6">
    <mergeCell ref="B70:C70"/>
    <mergeCell ref="B1:C1"/>
    <mergeCell ref="B2:C2"/>
    <mergeCell ref="B23:C23"/>
    <mergeCell ref="B45:C45"/>
    <mergeCell ref="B64:C64"/>
  </mergeCells>
  <hyperlinks>
    <hyperlink ref="C65" r:id="rId1" display="http://leg.mt.gov/bills/mca/title_0690/chapter_0040/part_0050/sections_index.html" xr:uid="{00000000-0004-0000-2200-000000000000}"/>
  </hyperlinks>
  <pageMargins left="0.7" right="0.7" top="0.75" bottom="0.75" header="0.3" footer="0.3"/>
  <pageSetup scale="74" fitToHeight="0"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C72"/>
  <sheetViews>
    <sheetView topLeftCell="A60" workbookViewId="0">
      <selection activeCell="B47" sqref="B47"/>
    </sheetView>
  </sheetViews>
  <sheetFormatPr defaultColWidth="9.140625" defaultRowHeight="15" x14ac:dyDescent="0.25"/>
  <cols>
    <col min="1" max="1" width="9.140625" style="236"/>
    <col min="2" max="2" width="30.42578125" style="236" customWidth="1"/>
    <col min="3" max="3" width="87.85546875" style="236" customWidth="1"/>
    <col min="4" max="16384" width="9.140625" style="236"/>
  </cols>
  <sheetData>
    <row r="1" spans="2:3" ht="69.95" customHeight="1" thickBot="1" x14ac:dyDescent="0.3">
      <c r="B1" s="383" t="s">
        <v>1398</v>
      </c>
      <c r="C1" s="383"/>
    </row>
    <row r="2" spans="2:3" ht="15.75" thickBot="1" x14ac:dyDescent="0.3">
      <c r="B2" s="394" t="s">
        <v>1424</v>
      </c>
      <c r="C2" s="394"/>
    </row>
    <row r="3" spans="2:3" ht="102.75" thickBot="1" x14ac:dyDescent="0.3">
      <c r="B3" s="172" t="s">
        <v>159</v>
      </c>
      <c r="C3" s="237" t="str">
        <f>Master!$B$39</f>
        <v xml:space="preserve">    North Carolina General Statutes (NCGS) § 87-117 (5)  Demolish or demolition. - Any operation by which a structure or mass of material is wrecked, razed, rendered, moved, or removed by any means, including the use of any tools, equipment, or discharge of explosives. ... (9)  Excavate or excavation. - An operation for the purpose of the movement or removal of earth, rock, or other materials in or on the ground by use of manual or mechanized equipment or by discharge of explosives, including, but not limited to, auguring, backfilling, boring, digging, ditching, drilling, directional drilling, driving, grading, horizontal directional drilling, well drilling, plowing-in, pounding, pulling-in, ripping, scraping, trenching, and tunneling. </v>
      </c>
    </row>
    <row r="4" spans="2:3" ht="15.75" thickBot="1" x14ac:dyDescent="0.3">
      <c r="B4" s="172" t="s">
        <v>160</v>
      </c>
      <c r="C4" s="237" t="str">
        <f>Master!$C$39</f>
        <v xml:space="preserve">    NCGS § 87-117 (10)  Excavator. - A person engaged in excavation or demolition.</v>
      </c>
    </row>
    <row r="5" spans="2:3" ht="26.25" thickBot="1" x14ac:dyDescent="0.3">
      <c r="B5" s="172" t="s">
        <v>1465</v>
      </c>
      <c r="C5" s="240" t="str">
        <f>Master!$D$39</f>
        <v>Yes.
(NCGS § 87-122 (a))</v>
      </c>
    </row>
    <row r="6" spans="2:3" ht="26.25" thickBot="1" x14ac:dyDescent="0.3">
      <c r="B6" s="172" t="s">
        <v>296</v>
      </c>
      <c r="C6" s="240" t="str">
        <f>Master!$E$39</f>
        <v>3 days for non-subaqueous excavation;
10 days for subaqueous excavation.</v>
      </c>
    </row>
    <row r="7" spans="2:3" ht="166.5" thickBot="1" x14ac:dyDescent="0.3">
      <c r="B7" s="172" t="s">
        <v>297</v>
      </c>
      <c r="C7" s="239" t="str">
        <f>Master!$F$39</f>
        <v xml:space="preserve">    NCGS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v>
      </c>
    </row>
    <row r="8" spans="2:3" ht="26.25" thickBot="1" x14ac:dyDescent="0.3">
      <c r="B8" s="172" t="s">
        <v>298</v>
      </c>
      <c r="C8" s="240" t="str">
        <f>Master!$G$39</f>
        <v>15
(NCGS § 87-122 (a))</v>
      </c>
    </row>
    <row r="9" spans="2:3" ht="26.25" thickBot="1" x14ac:dyDescent="0.3">
      <c r="B9" s="172" t="s">
        <v>299</v>
      </c>
      <c r="C9" s="240" t="str">
        <f>Master!$H$39</f>
        <v>Yes.
(NCGS § 87-122. (c))</v>
      </c>
    </row>
    <row r="10" spans="2:3" ht="64.5" thickBot="1" x14ac:dyDescent="0.3">
      <c r="B10" s="172" t="s">
        <v>61</v>
      </c>
      <c r="C10" s="245" t="str">
        <f>Master!$I$39</f>
        <v xml:space="preserve">    NCGS § 87-117. (22) Tolerance Zone. -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v>
      </c>
    </row>
    <row r="11" spans="2:3" ht="332.25" thickBot="1" x14ac:dyDescent="0.3">
      <c r="B11" s="172" t="s">
        <v>300</v>
      </c>
      <c r="C11" s="239" t="str">
        <f>Master!$J$39</f>
        <v xml:space="preserve">    NCGS § 87-122. (c) (9)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   (10)  The excavator shall not use mechanized equipment within 24 inches of a facility that is an oil, petroleum products, or highly volatile liquid pipeline system, a gas transmission line, or an electric transmission line unless the facility operator has consented to the use in writing and the operator's representative is on site during the use of the mechanized equipment. For purposes of this subdivision, the term  oil, petroleum products, or highly volatile liquid pipeline system" has the same meaning as the term "pipeline system" in Title 49 C.F.R. § 195.2, the term "gas transmission line" has the same meaning as the term "transmission line" in Title 49 C.F.R. § 192.3, and the term "electric transmission line" has the same meaning as the term "transmission line" in G.S. 62-100(7).  </v>
      </c>
    </row>
    <row r="12" spans="2:3" ht="39" thickBot="1" x14ac:dyDescent="0.3">
      <c r="B12" s="172" t="s">
        <v>301</v>
      </c>
      <c r="C12" s="241" t="str">
        <f>Master!$K$39</f>
        <v>Yes.
(NCGS § 87-122. (c) (9) (a))</v>
      </c>
    </row>
    <row r="13" spans="2:3" ht="26.25" thickBot="1" x14ac:dyDescent="0.3">
      <c r="B13" s="172" t="s">
        <v>302</v>
      </c>
      <c r="C13" s="241" t="str">
        <f>Master!$L$39</f>
        <v>Yes.
(NCGS § 87-122. (c) (7))</v>
      </c>
    </row>
    <row r="14" spans="2:3" ht="39" thickBot="1" x14ac:dyDescent="0.3">
      <c r="B14" s="172" t="s">
        <v>303</v>
      </c>
      <c r="C14" s="241" t="str">
        <f>Master!$M$39</f>
        <v>Yes.
(NCGS § 87-122. (c) (6))</v>
      </c>
    </row>
    <row r="15" spans="2:3" ht="26.25" thickBot="1" x14ac:dyDescent="0.3">
      <c r="B15" s="172" t="s">
        <v>594</v>
      </c>
      <c r="C15" s="241" t="str">
        <f>Master!$N$39</f>
        <v>Yes.
(NCGS § 87-122. (c) (7))</v>
      </c>
    </row>
    <row r="16" spans="2:3" ht="39" thickBot="1" x14ac:dyDescent="0.3">
      <c r="B16" s="172" t="s">
        <v>305</v>
      </c>
      <c r="C16" s="241" t="str">
        <f>Master!$O$39</f>
        <v>No</v>
      </c>
    </row>
    <row r="17" spans="2:3" ht="39" thickBot="1" x14ac:dyDescent="0.3">
      <c r="B17" s="172" t="s">
        <v>306</v>
      </c>
      <c r="C17" s="241" t="str">
        <f>Master!$P$39</f>
        <v>Yes.
(NCGS § 87-122. (a))</v>
      </c>
    </row>
    <row r="18" spans="2:3" ht="26.25" thickBot="1" x14ac:dyDescent="0.3">
      <c r="B18" s="172" t="s">
        <v>307</v>
      </c>
      <c r="C18" s="241" t="str">
        <f>Master!$Q$39</f>
        <v>Yes.
(NCGS § 87-126. (a))</v>
      </c>
    </row>
    <row r="19" spans="2:3" ht="26.25" thickBot="1" x14ac:dyDescent="0.3">
      <c r="B19" s="172" t="s">
        <v>1466</v>
      </c>
      <c r="C19" s="241" t="str">
        <f>Master!$R$39</f>
        <v>Yes.
(NCGS § 87-126. (a))</v>
      </c>
    </row>
    <row r="20" spans="2:3" ht="26.25" thickBot="1" x14ac:dyDescent="0.3">
      <c r="B20" s="172" t="s">
        <v>309</v>
      </c>
      <c r="C20" s="241" t="str">
        <f>Master!$S$39</f>
        <v>Yes.
(NCGS § 87-126. (b))</v>
      </c>
    </row>
    <row r="21" spans="2:3" ht="15.75" thickBot="1" x14ac:dyDescent="0.3">
      <c r="B21" s="172" t="s">
        <v>310</v>
      </c>
      <c r="C21" s="241" t="str">
        <f>Master!$T$39</f>
        <v>Yes</v>
      </c>
    </row>
    <row r="22" spans="2:3" ht="409.6" thickBot="1" x14ac:dyDescent="0.3">
      <c r="B22" s="172" t="s">
        <v>311</v>
      </c>
      <c r="C22" s="237" t="str">
        <f>Master!$U$39</f>
        <v xml:space="preserve">   NCGS § 87-124.  Exemptions.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those responsible for routine maintenance of a right-of-way or any other governmental entity are performing, with labor on their permanent payroll, maintenance activities within the right-of-way. Maintenance activities shall include emergency replacement of signs critical for maintaining safety or reshaping of shoulders and ditches to the original road profile. Maintenance activities do not include the initial installation of traffic signs, traffic control equipment, guardrails or drainage structures. The provisions of this subdivision do not apply when the excavation or demolition is performed by a contractor acting on behalf of a person or entity responsible for routine maintenance of a right-of-way or on behalf of any other governmental entity.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 (9) Pavement milling and pavement resurfacing.
   § 87-125.  (a) An excavator performing an emergency excavation or demolition is not required to give notice to the Notification Center as provided in G.S. 87-122. However, the excavator shall, as soon as practicable, give notice to the Notification Center which shall include a description of the circumstances justifying the emergency. The excavator may request emergency assistance from each affected operator in locating and providing immediate protection to the facilities in the affected area.</v>
      </c>
    </row>
    <row r="23" spans="2:3" ht="15.75" thickBot="1" x14ac:dyDescent="0.3">
      <c r="B23" s="385" t="s">
        <v>60</v>
      </c>
      <c r="C23" s="385"/>
    </row>
    <row r="24" spans="2:3" ht="39" thickBot="1" x14ac:dyDescent="0.3">
      <c r="B24" s="288" t="s">
        <v>153</v>
      </c>
      <c r="C24" s="241" t="str">
        <f>Master!$V$39</f>
        <v>3 days for a facility;
10 days for subaqueous facility.</v>
      </c>
    </row>
    <row r="25" spans="2:3" ht="383.25" thickBot="1" x14ac:dyDescent="0.3">
      <c r="B25" s="288" t="s">
        <v>312</v>
      </c>
      <c r="C25" s="242" t="str">
        <f>Master!$W$39</f>
        <v xml:space="preserve">     NCGS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50 feet in the area of the proposed excavation or demolition. An operator who operates multiple facilities in the area of the proposed excavation or demolition shall locate each facility.  (1a)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v>
      </c>
    </row>
    <row r="26" spans="2:3" ht="26.25" thickBot="1" x14ac:dyDescent="0.3">
      <c r="B26" s="288" t="s">
        <v>313</v>
      </c>
      <c r="C26" s="241" t="str">
        <f>Master!$X$39</f>
        <v>Yes.
(NCGS § 87-123)</v>
      </c>
    </row>
    <row r="27" spans="2:3" ht="141" thickBot="1" x14ac:dyDescent="0.3">
      <c r="B27" s="288" t="s">
        <v>1288</v>
      </c>
      <c r="C27" s="242" t="str">
        <f>Master!$Y$39</f>
        <v xml:space="preserve">    NCGS § 87-123 (a)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  (d)  Locators shall be properly trained. Locator training shall be documented.  (2013-407, s. 2.)</v>
      </c>
    </row>
    <row r="28" spans="2:3" ht="39" thickBot="1" x14ac:dyDescent="0.3">
      <c r="B28" s="288" t="s">
        <v>1289</v>
      </c>
      <c r="C28" s="241" t="str">
        <f>Master!$Z$39</f>
        <v>Yes</v>
      </c>
    </row>
    <row r="29" spans="2:3" ht="51.75" thickBot="1" x14ac:dyDescent="0.3">
      <c r="B29" s="288" t="s">
        <v>314</v>
      </c>
      <c r="C29" s="241" t="str">
        <f>Master!$AA$39</f>
        <v>NCGS § 87-121 (a)(1a)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v>
      </c>
    </row>
    <row r="30" spans="2:3" ht="51.75" thickBot="1" x14ac:dyDescent="0.3">
      <c r="B30" s="288" t="s">
        <v>315</v>
      </c>
      <c r="C30" s="241" t="str">
        <f>Master!$AB$39</f>
        <v>No</v>
      </c>
    </row>
    <row r="31" spans="2:3" ht="51.75" thickBot="1" x14ac:dyDescent="0.3">
      <c r="B31" s="288" t="s">
        <v>316</v>
      </c>
      <c r="C31" s="241" t="str">
        <f>Master!$AC$39</f>
        <v>No</v>
      </c>
    </row>
    <row r="32" spans="2:3" ht="39" thickBot="1" x14ac:dyDescent="0.3">
      <c r="B32" s="288" t="s">
        <v>1290</v>
      </c>
      <c r="C32" s="241" t="str">
        <f>Master!$AD$39</f>
        <v>Not addressed</v>
      </c>
    </row>
    <row r="33" spans="2:3" ht="39" thickBot="1" x14ac:dyDescent="0.3">
      <c r="B33" s="288" t="s">
        <v>1291</v>
      </c>
      <c r="C33" s="241" t="str">
        <f>Master!$AE$39</f>
        <v>No</v>
      </c>
    </row>
    <row r="34" spans="2:3" ht="39" thickBot="1" x14ac:dyDescent="0.3">
      <c r="B34" s="288" t="s">
        <v>1281</v>
      </c>
      <c r="C34" s="241" t="str">
        <f>Master!$AF$39</f>
        <v>Not addressed.
(Reference NCGS § 87-121)</v>
      </c>
    </row>
    <row r="35" spans="2:3" ht="39" thickBot="1" x14ac:dyDescent="0.3">
      <c r="B35" s="288" t="s">
        <v>1467</v>
      </c>
      <c r="C35" s="241" t="str">
        <f>Master!AG39</f>
        <v>Yes</v>
      </c>
    </row>
    <row r="36" spans="2:3" ht="141" thickBot="1" x14ac:dyDescent="0.3">
      <c r="B36" s="288" t="s">
        <v>1468</v>
      </c>
      <c r="C36" s="242" t="str">
        <f>Master!AH39</f>
        <v xml:space="preserve">    NCGS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v>
      </c>
    </row>
    <row r="37" spans="2:3" ht="26.25" thickBot="1" x14ac:dyDescent="0.3">
      <c r="B37" s="288" t="s">
        <v>1282</v>
      </c>
      <c r="C37" s="241" t="str">
        <f>Master!AI39</f>
        <v>Yes.
(NCGS § 87-117 (20) and § 87-120 (c) (6))</v>
      </c>
    </row>
    <row r="38" spans="2:3" ht="51.75" thickBot="1" x14ac:dyDescent="0.3">
      <c r="B38" s="288" t="s">
        <v>317</v>
      </c>
      <c r="C38" s="241" t="str">
        <f>Master!$AJ$39</f>
        <v>No</v>
      </c>
    </row>
    <row r="39" spans="2:3" ht="51.75" thickBot="1" x14ac:dyDescent="0.3">
      <c r="B39" s="288" t="s">
        <v>318</v>
      </c>
      <c r="C39" s="241" t="str">
        <f>Master!$AK$39</f>
        <v>Not addressed.
(However, requirement is implied; see NCGS § 87-120 (a))</v>
      </c>
    </row>
    <row r="40" spans="2:3" ht="39" thickBot="1" x14ac:dyDescent="0.3">
      <c r="B40" s="288" t="s">
        <v>319</v>
      </c>
      <c r="C40" s="241" t="str">
        <f>Master!$AL$39</f>
        <v>No</v>
      </c>
    </row>
    <row r="41" spans="2:3" ht="51.75" thickBot="1" x14ac:dyDescent="0.3">
      <c r="B41" s="288" t="s">
        <v>1292</v>
      </c>
      <c r="C41" s="241" t="str">
        <f>Master!$AM$39</f>
        <v>Not addressed.
(However, requirement is implied; see NCGS § 87-120 (a))</v>
      </c>
    </row>
    <row r="42" spans="2:3" ht="39" thickBot="1" x14ac:dyDescent="0.3">
      <c r="B42" s="288" t="s">
        <v>1293</v>
      </c>
      <c r="C42" s="241" t="str">
        <f>Master!$AN$39</f>
        <v xml:space="preserve">Yes.
(NCGS § 87-121 (g))
     </v>
      </c>
    </row>
    <row r="43" spans="2:3" ht="39" thickBot="1" x14ac:dyDescent="0.3">
      <c r="B43" s="288" t="s">
        <v>320</v>
      </c>
      <c r="C43" s="242" t="str">
        <f>Master!$AO$39</f>
        <v xml:space="preserve">    NCGS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v>
      </c>
    </row>
    <row r="44" spans="2:3" ht="26.25" thickBot="1" x14ac:dyDescent="0.3">
      <c r="B44" s="288" t="s">
        <v>321</v>
      </c>
      <c r="C44" s="241" t="str">
        <f>Master!$AP$39</f>
        <v>Yes.
   (NCGS § 87-127)</v>
      </c>
    </row>
    <row r="45" spans="2:3" ht="15.75" thickBot="1" x14ac:dyDescent="0.3">
      <c r="B45" s="386" t="s">
        <v>322</v>
      </c>
      <c r="C45" s="386"/>
    </row>
    <row r="46" spans="2:3" ht="26.25" thickBot="1" x14ac:dyDescent="0.3">
      <c r="B46" s="290" t="s">
        <v>1469</v>
      </c>
      <c r="C46" s="241" t="str">
        <f>Master!$AQ$39</f>
        <v>Yes.
   (NCGS § 87-120 (a) and (b))</v>
      </c>
    </row>
    <row r="47" spans="2:3" ht="26.25" thickBot="1" x14ac:dyDescent="0.3">
      <c r="B47" s="290" t="s">
        <v>1470</v>
      </c>
      <c r="C47" s="241" t="str">
        <f>Master!$AR$39</f>
        <v>No</v>
      </c>
    </row>
    <row r="48" spans="2:3" ht="39" thickBot="1" x14ac:dyDescent="0.3">
      <c r="B48" s="290" t="s">
        <v>1471</v>
      </c>
      <c r="C48" s="241" t="str">
        <f>Master!$AS$39</f>
        <v>Not addressed.
(Reference NCGS § 87-117 (18) and § 87-120 (a) and (b))</v>
      </c>
    </row>
    <row r="49" spans="2:3" ht="26.25" thickBot="1" x14ac:dyDescent="0.3">
      <c r="B49" s="290" t="s">
        <v>326</v>
      </c>
      <c r="C49" s="241" t="str">
        <f>Master!$AT$39</f>
        <v>No</v>
      </c>
    </row>
    <row r="50" spans="2:3" ht="26.25" thickBot="1" x14ac:dyDescent="0.3">
      <c r="B50" s="290" t="s">
        <v>327</v>
      </c>
      <c r="C50" s="241" t="str">
        <f>Master!$AU$39</f>
        <v>Not addressed</v>
      </c>
    </row>
    <row r="51" spans="2:3" ht="39" thickBot="1" x14ac:dyDescent="0.3">
      <c r="B51" s="290" t="s">
        <v>328</v>
      </c>
      <c r="C51" s="241" t="str">
        <f>Master!$AV$39</f>
        <v>Yes</v>
      </c>
    </row>
    <row r="52" spans="2:3" ht="396" thickBot="1" x14ac:dyDescent="0.3">
      <c r="B52" s="290" t="s">
        <v>329</v>
      </c>
      <c r="C52" s="242" t="str">
        <f>Master!$AW$39</f>
        <v xml:space="preserve">    NCGS § 87-129 There is hereby established the Underground Damage Prevention Review Board to review reports of alleged violations of this Article. The members of the Board shall be appointed by the Governor. The Board shall consist of 15 members as follows: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of a municipality, appointed on the recommendation of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appointed on the recommendation of the North Carolina Rural Water Association;  (13)  A representative from an investor-owned water system;  (14)  A representative from an electric membership corporation; and  (15)  A representative from a cable company, appointed on the recommendation of the North Carolina Cable Telecommunications Association..  ...  (a4)  Eight members of the Board shall constitute a quorum.  (a5)  The Governor shall designate one member of the Board as chair.  (a6)  The Board may adopt rules to implement this Article.  (b)  The Board shall receive reports of alleged violations of this Article. The Board shall contact persons against whom reports have been filed to inform them of the alleged violation within 10 days of the filing of the report...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3" spans="2:3" ht="26.25" thickBot="1" x14ac:dyDescent="0.3">
      <c r="B53" s="290" t="s">
        <v>330</v>
      </c>
      <c r="C53" s="241" t="str">
        <f>Master!$AX$39</f>
        <v>Yes</v>
      </c>
    </row>
    <row r="54" spans="2:3" ht="153.75" thickBot="1" x14ac:dyDescent="0.3">
      <c r="B54" s="290" t="s">
        <v>331</v>
      </c>
      <c r="C54" s="242" t="str">
        <f>Master!$AY$39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5" spans="2:3" ht="26.25" thickBot="1" x14ac:dyDescent="0.3">
      <c r="B55" s="290" t="s">
        <v>332</v>
      </c>
      <c r="C55" s="241" t="str">
        <f>Master!$AZ$39</f>
        <v>Yes</v>
      </c>
    </row>
    <row r="56" spans="2:3" ht="153.75" thickBot="1" x14ac:dyDescent="0.3">
      <c r="B56" s="290" t="s">
        <v>333</v>
      </c>
      <c r="C56" s="242" t="str">
        <f>Master!$BA$39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7" spans="2:3" ht="26.25" thickBot="1" x14ac:dyDescent="0.3">
      <c r="B57" s="290" t="s">
        <v>334</v>
      </c>
      <c r="C57" s="241" t="str">
        <f>Master!$BB$39</f>
        <v>Yes</v>
      </c>
    </row>
    <row r="58" spans="2:3" ht="153.75" thickBot="1" x14ac:dyDescent="0.3">
      <c r="B58" s="290" t="s">
        <v>335</v>
      </c>
      <c r="C58" s="242" t="str">
        <f>Master!$BC$39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9" spans="2:3" ht="51.75" thickBot="1" x14ac:dyDescent="0.3">
      <c r="B59" s="290" t="s">
        <v>200</v>
      </c>
      <c r="C59" s="241" t="str">
        <f>Master!$BD$39</f>
        <v>North Carolina Utilities Commission
(NCGS § 87-129 (b1))
Attorney General will provide counsel
(NCGS § 87-129 (g))</v>
      </c>
    </row>
    <row r="60" spans="2:3" ht="39" thickBot="1" x14ac:dyDescent="0.3">
      <c r="B60" s="290" t="s">
        <v>336</v>
      </c>
      <c r="C60" s="241" t="str">
        <f>Master!$BE$39</f>
        <v>Yes.
(NCGS § 87-129 (b1))</v>
      </c>
    </row>
    <row r="61" spans="2:3" ht="51.75" thickBot="1" x14ac:dyDescent="0.3">
      <c r="B61" s="290" t="s">
        <v>651</v>
      </c>
      <c r="C61" s="241" t="str">
        <f>Master!$BF$39</f>
        <v>No</v>
      </c>
    </row>
    <row r="62" spans="2:3" ht="51.75" thickBot="1" x14ac:dyDescent="0.3">
      <c r="B62" s="290" t="s">
        <v>477</v>
      </c>
      <c r="C62" s="241" t="str">
        <f>Master!$BG$39</f>
        <v>No</v>
      </c>
    </row>
    <row r="63" spans="2:3" ht="51.75" thickBot="1" x14ac:dyDescent="0.3">
      <c r="B63" s="290" t="s">
        <v>478</v>
      </c>
      <c r="C63" s="241" t="str">
        <f>Master!$BH$39</f>
        <v>No.
(Reference NC Utility Commission Rule R6-41)</v>
      </c>
    </row>
    <row r="64" spans="2:3" ht="15.75" thickBot="1" x14ac:dyDescent="0.3">
      <c r="B64" s="387" t="s">
        <v>339</v>
      </c>
      <c r="C64" s="387"/>
    </row>
    <row r="65" spans="2:3" ht="51.75" thickBot="1" x14ac:dyDescent="0.3">
      <c r="B65" s="291" t="s">
        <v>340</v>
      </c>
      <c r="C65" s="163" t="str">
        <f>Master!$BI$39</f>
        <v xml:space="preserve">    North Carolina General Statutes (NCGS) §§ 87-115 to -130, "Underground Utility Safety and Damage Prevention Act
(http://www.ncleg.net/gascripts/statutes/statutelookup.pl?statute=87)
    Also see One-Call Center Website for Information on State Law.</v>
      </c>
    </row>
    <row r="66" spans="2:3" ht="26.25" thickBot="1" x14ac:dyDescent="0.3">
      <c r="B66" s="291" t="s">
        <v>341</v>
      </c>
      <c r="C66" s="243">
        <f>Master!$BJ$39</f>
        <v>43670</v>
      </c>
    </row>
    <row r="67" spans="2:3" ht="26.25" thickBot="1" x14ac:dyDescent="0.3">
      <c r="B67" s="291" t="s">
        <v>342</v>
      </c>
      <c r="C67" s="243" t="str">
        <f>Master!$BK$39</f>
        <v>No</v>
      </c>
    </row>
    <row r="68" spans="2:3" ht="26.25" thickBot="1" x14ac:dyDescent="0.3">
      <c r="B68" s="291" t="s">
        <v>343</v>
      </c>
      <c r="C68" s="243" t="str">
        <f>Master!$BL$39</f>
        <v>None</v>
      </c>
    </row>
    <row r="69" spans="2:3" ht="26.25" thickBot="1" x14ac:dyDescent="0.3">
      <c r="B69" s="291" t="s">
        <v>1472</v>
      </c>
      <c r="C69" s="156" t="str">
        <f>Master!$BM$39</f>
        <v>North Carolina 811
(http://www.nc811.org)</v>
      </c>
    </row>
    <row r="70" spans="2:3" ht="15.75" thickBot="1" x14ac:dyDescent="0.3">
      <c r="B70" s="381" t="s">
        <v>377</v>
      </c>
      <c r="C70" s="382"/>
    </row>
    <row r="71" spans="2:3" ht="15.75" thickBot="1" x14ac:dyDescent="0.3">
      <c r="B71" s="292" t="s">
        <v>74</v>
      </c>
      <c r="C71" s="242">
        <f>Master!$BN$39</f>
        <v>0</v>
      </c>
    </row>
    <row r="72" spans="2:3" ht="51.75" thickBot="1" x14ac:dyDescent="0.3">
      <c r="B72" s="292" t="s">
        <v>138</v>
      </c>
      <c r="C72" s="244">
        <f>Master!$BO$39</f>
        <v>0</v>
      </c>
    </row>
  </sheetData>
  <mergeCells count="6">
    <mergeCell ref="B70:C70"/>
    <mergeCell ref="B1:C1"/>
    <mergeCell ref="B2:C2"/>
    <mergeCell ref="B23:C23"/>
    <mergeCell ref="B45:C45"/>
    <mergeCell ref="B64:C64"/>
  </mergeCells>
  <hyperlinks>
    <hyperlink ref="C65" r:id="rId1" display="http://www.ncleg.net/gascripts/statutes/statutelookup.pl?statute=87" xr:uid="{00000000-0004-0000-2900-000000000000}"/>
    <hyperlink ref="C69" r:id="rId2" display="http://www.nc811.org/" xr:uid="{00000000-0004-0000-2900-000001000000}"/>
  </hyperlinks>
  <pageMargins left="0.7" right="0.7" top="0.75" bottom="0.75" header="0.3" footer="0.3"/>
  <pageSetup scale="74" fitToHeight="0" orientation="landscape"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C72"/>
  <sheetViews>
    <sheetView topLeftCell="B1" workbookViewId="0">
      <selection activeCell="C16" sqref="C16"/>
    </sheetView>
  </sheetViews>
  <sheetFormatPr defaultColWidth="9.140625" defaultRowHeight="15" x14ac:dyDescent="0.25"/>
  <cols>
    <col min="1" max="1" width="9.140625" style="236"/>
    <col min="2" max="2" width="30.42578125" style="236" customWidth="1"/>
    <col min="3" max="3" width="125.7109375" style="236" customWidth="1"/>
    <col min="4" max="16384" width="9.140625" style="236"/>
  </cols>
  <sheetData>
    <row r="1" spans="2:3" ht="69.95" customHeight="1" thickBot="1" x14ac:dyDescent="0.3">
      <c r="B1" s="383" t="s">
        <v>1399</v>
      </c>
      <c r="C1" s="383"/>
    </row>
    <row r="2" spans="2:3" ht="15.75" thickBot="1" x14ac:dyDescent="0.3">
      <c r="B2" s="394" t="s">
        <v>1424</v>
      </c>
      <c r="C2" s="394"/>
    </row>
    <row r="3" spans="2:3" ht="90" thickBot="1" x14ac:dyDescent="0.3">
      <c r="B3" s="172" t="s">
        <v>159</v>
      </c>
      <c r="C3" s="237" t="str">
        <f>Master!$B$40</f>
        <v xml:space="preserve">    North Dakota Century Code (ND CenCode) § 49-23-01. 7. "Excavation" means any operation in which earth, rock, or other materials in or below the ground is moved or otherwise displaced by means of hand or power tools, power equipment, or explosives and includes grading, trenching, digging, ditching, drilling, augering, tunneling, boring, scraping, and cable or pipe plowing and driving.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v>
      </c>
    </row>
    <row r="4" spans="2:3" ht="15.75" thickBot="1" x14ac:dyDescent="0.3">
      <c r="B4" s="172" t="s">
        <v>160</v>
      </c>
      <c r="C4" s="237" t="str">
        <f>Master!$C$40</f>
        <v xml:space="preserve">    ND CenCode § 49-23-01.8. "Excavator" means a person who conducts excavation</v>
      </c>
    </row>
    <row r="5" spans="2:3" ht="26.25" thickBot="1" x14ac:dyDescent="0.3">
      <c r="B5" s="172" t="s">
        <v>1465</v>
      </c>
      <c r="C5" s="238" t="str">
        <f>Master!$D$40</f>
        <v>Yes</v>
      </c>
    </row>
    <row r="6" spans="2:3" ht="26.25" thickBot="1" x14ac:dyDescent="0.3">
      <c r="B6" s="172" t="s">
        <v>296</v>
      </c>
      <c r="C6" s="238">
        <f>Master!$E$40</f>
        <v>2</v>
      </c>
    </row>
    <row r="7" spans="2:3" ht="64.5" thickBot="1" x14ac:dyDescent="0.3">
      <c r="B7" s="172" t="s">
        <v>297</v>
      </c>
      <c r="C7" s="239" t="str">
        <f>Master!$F$40</f>
        <v xml:space="preserve">    ND CenCode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v>
      </c>
    </row>
    <row r="8" spans="2:3" ht="26.25" thickBot="1" x14ac:dyDescent="0.3">
      <c r="B8" s="172" t="s">
        <v>298</v>
      </c>
      <c r="C8" s="240" t="str">
        <f>Master!$G$40</f>
        <v>21
(ND CenCode § 49-23-04. 6. g.)</v>
      </c>
    </row>
    <row r="9" spans="2:3" ht="26.25" thickBot="1" x14ac:dyDescent="0.3">
      <c r="B9" s="172" t="s">
        <v>299</v>
      </c>
      <c r="C9" s="240" t="str">
        <f>Master!$H$40</f>
        <v>Yes.
(ND CenCode § 49-23-04. 2.)</v>
      </c>
    </row>
    <row r="10" spans="2:3" ht="26.25" thickBot="1" x14ac:dyDescent="0.3">
      <c r="B10" s="172" t="s">
        <v>61</v>
      </c>
      <c r="C10" s="240" t="str">
        <f>Master!$I$40</f>
        <v>24"
(ND CenCode § 49-23-01. 3.(a))</v>
      </c>
    </row>
    <row r="11" spans="2:3" ht="77.25" thickBot="1" x14ac:dyDescent="0.3">
      <c r="B11" s="172" t="s">
        <v>300</v>
      </c>
      <c r="C11" s="239" t="str">
        <f>Master!$J$40</f>
        <v xml:space="preserve">    ND CenCode § 49-23-01. As used in this chapter, unless the context otherwise requires: ... 3. "Careful and prudent manner" means: (a) excavating within twenty-four inches [60.96 centimeters] of the outer edges of an underground facility located manually and marked by the owner or operator (b)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 5. Conduct the excavation in a careful and prudent manner.</v>
      </c>
    </row>
    <row r="12" spans="2:3" ht="39" thickBot="1" x14ac:dyDescent="0.3">
      <c r="B12" s="172" t="s">
        <v>301</v>
      </c>
      <c r="C12" s="241" t="str">
        <f>Master!$K$40</f>
        <v xml:space="preserve">Yes.
(ND CenCode § 49-23-01. 3.) </v>
      </c>
    </row>
    <row r="13" spans="2:3" ht="26.25" thickBot="1" x14ac:dyDescent="0.3">
      <c r="B13" s="172" t="s">
        <v>302</v>
      </c>
      <c r="C13" s="241" t="str">
        <f>Master!$L$40</f>
        <v>Yes.
(ND CenCode § 49-23-05. 3.)</v>
      </c>
    </row>
    <row r="14" spans="2:3" ht="39" thickBot="1" x14ac:dyDescent="0.3">
      <c r="B14" s="172" t="s">
        <v>303</v>
      </c>
      <c r="C14" s="241" t="str">
        <f>Master!$M$40</f>
        <v>Yes.
(ND CenCode § 49-23-04. 6. f.)</v>
      </c>
    </row>
    <row r="15" spans="2:3" ht="26.25" thickBot="1" x14ac:dyDescent="0.3">
      <c r="B15" s="172" t="s">
        <v>594</v>
      </c>
      <c r="C15" s="241" t="str">
        <f>Master!$N$40</f>
        <v>Yes.
(ND CenCode § 49-23-04. 6. f.)</v>
      </c>
    </row>
    <row r="16" spans="2:3" ht="39" thickBot="1" x14ac:dyDescent="0.3">
      <c r="B16" s="172" t="s">
        <v>305</v>
      </c>
      <c r="C16" s="241" t="str">
        <f>Master!$O$40</f>
        <v>No</v>
      </c>
    </row>
    <row r="17" spans="2:3" ht="39" thickBot="1" x14ac:dyDescent="0.3">
      <c r="B17" s="172" t="s">
        <v>306</v>
      </c>
      <c r="C17" s="241" t="str">
        <f>Master!$P$40</f>
        <v>Yes.
(ND CenCode § 49-23-04. 1.)</v>
      </c>
    </row>
    <row r="18" spans="2:3" ht="26.25" thickBot="1" x14ac:dyDescent="0.3">
      <c r="B18" s="172" t="s">
        <v>307</v>
      </c>
      <c r="C18" s="241" t="str">
        <f>Master!$Q$40</f>
        <v>Yes.
(ND CenCode § 49-23-06. 1. a.)</v>
      </c>
    </row>
    <row r="19" spans="2:3" ht="26.25" thickBot="1" x14ac:dyDescent="0.3">
      <c r="B19" s="172" t="s">
        <v>1466</v>
      </c>
      <c r="C19" s="241" t="str">
        <f>Master!$R$40</f>
        <v>No</v>
      </c>
    </row>
    <row r="20" spans="2:3" ht="26.25" thickBot="1" x14ac:dyDescent="0.3">
      <c r="B20" s="172" t="s">
        <v>309</v>
      </c>
      <c r="C20" s="241" t="str">
        <f>Master!$S$40</f>
        <v>Yes.
(ND CenCode § 49-23-06. 1. a.)</v>
      </c>
    </row>
    <row r="21" spans="2:3" ht="15.75" thickBot="1" x14ac:dyDescent="0.3">
      <c r="B21" s="172" t="s">
        <v>310</v>
      </c>
      <c r="C21" s="241" t="str">
        <f>Master!$T$40</f>
        <v>Yes</v>
      </c>
    </row>
    <row r="22" spans="2:3" ht="77.25" thickBot="1" x14ac:dyDescent="0.3">
      <c r="B22" s="172" t="s">
        <v>311</v>
      </c>
      <c r="C22" s="237" t="str">
        <f>Master!$U$40</f>
        <v xml:space="preserve">    ND CenCode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v>
      </c>
    </row>
    <row r="23" spans="2:3" ht="15.75" thickBot="1" x14ac:dyDescent="0.3">
      <c r="B23" s="385" t="s">
        <v>60</v>
      </c>
      <c r="C23" s="385"/>
    </row>
    <row r="24" spans="2:3" ht="39" thickBot="1" x14ac:dyDescent="0.3">
      <c r="B24" s="288" t="s">
        <v>153</v>
      </c>
      <c r="C24" s="241">
        <f>Master!$V$40</f>
        <v>2</v>
      </c>
    </row>
    <row r="25" spans="2:3" ht="90" thickBot="1" x14ac:dyDescent="0.3">
      <c r="B25" s="288" t="s">
        <v>312</v>
      </c>
      <c r="C25" s="242" t="str">
        <f>Master!$W$40</f>
        <v xml:space="preserve">    ND CenCode § 49-23-04.6. a. An operator with underground facilities within the area of a location request shall locate and mark or otherwise provide the approximate horizontal location of the underground facilities of the operator within the location period or as agreed by the parties. e. If  the  operator  cannot  complete  marking  of  the  excavation  area  before  the excavation commencement time stated in the excavation notice, the operator shall promptly contact the excavator. ... 7. If an excavation is being made in a time of emergency, all reasonable precautions must be taken to protect the underground facilities. In an emergency, the excavator shall give notification in compliance with this chapter, as soon as practical, that an emergency exists. As soon as practical, each operator shall provide all location information that is reasonably available to the excavator.</v>
      </c>
    </row>
    <row r="26" spans="2:3" ht="26.25" thickBot="1" x14ac:dyDescent="0.3">
      <c r="B26" s="288" t="s">
        <v>313</v>
      </c>
      <c r="C26" s="241" t="str">
        <f>Master!$X$40</f>
        <v>No</v>
      </c>
    </row>
    <row r="27" spans="2:3" ht="39" thickBot="1" x14ac:dyDescent="0.3">
      <c r="B27" s="288" t="s">
        <v>1288</v>
      </c>
      <c r="C27" s="241" t="str">
        <f>Master!$Y$40</f>
        <v>Not addressed</v>
      </c>
    </row>
    <row r="28" spans="2:3" ht="39" thickBot="1" x14ac:dyDescent="0.3">
      <c r="B28" s="288" t="s">
        <v>1289</v>
      </c>
      <c r="C28" s="241" t="str">
        <f>Master!$Z$40</f>
        <v>No</v>
      </c>
    </row>
    <row r="29" spans="2:3" ht="39" thickBot="1" x14ac:dyDescent="0.3">
      <c r="B29" s="288" t="s">
        <v>314</v>
      </c>
      <c r="C29" s="241" t="str">
        <f>Master!$AA$40</f>
        <v>Not addressed.
(Reference ND CenCode § 49-23-04. 6. d.)</v>
      </c>
    </row>
    <row r="30" spans="2:3" ht="51.75" thickBot="1" x14ac:dyDescent="0.3">
      <c r="B30" s="288" t="s">
        <v>315</v>
      </c>
      <c r="C30" s="241" t="str">
        <f>Master!$AB$40</f>
        <v>Yes.
(ND CenCode § 49-23-01.11 and 16)</v>
      </c>
    </row>
    <row r="31" spans="2:3" ht="51.75" thickBot="1" x14ac:dyDescent="0.3">
      <c r="B31" s="288" t="s">
        <v>316</v>
      </c>
      <c r="C31" s="241" t="str">
        <f>Master!$AC$40</f>
        <v>Yes</v>
      </c>
    </row>
    <row r="32" spans="2:3" ht="51.75" thickBot="1" x14ac:dyDescent="0.3">
      <c r="B32" s="288" t="s">
        <v>1290</v>
      </c>
      <c r="C32" s="242" t="str">
        <f>Master!$AD$40</f>
        <v xml:space="preserve">    ND CenCode § 49.23.04. 6. l.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v>
      </c>
    </row>
    <row r="33" spans="2:3" ht="39" thickBot="1" x14ac:dyDescent="0.3">
      <c r="B33" s="288" t="s">
        <v>1291</v>
      </c>
      <c r="C33" s="241" t="str">
        <f>Master!$AE$40</f>
        <v>No</v>
      </c>
    </row>
    <row r="34" spans="2:3" ht="39" thickBot="1" x14ac:dyDescent="0.3">
      <c r="B34" s="288" t="s">
        <v>1281</v>
      </c>
      <c r="C34" s="241" t="str">
        <f>Master!$AF$40</f>
        <v>Not addressed as a normal occurrence.
(Reference ND CenCode § 49.23.04. 6. e. and § 49-23-04. 2.)</v>
      </c>
    </row>
    <row r="35" spans="2:3" ht="39" thickBot="1" x14ac:dyDescent="0.3">
      <c r="B35" s="288" t="s">
        <v>1467</v>
      </c>
      <c r="C35" s="241" t="str">
        <f>Master!$AG$40</f>
        <v xml:space="preserve">No </v>
      </c>
    </row>
    <row r="36" spans="2:3" ht="39" thickBot="1" x14ac:dyDescent="0.3">
      <c r="B36" s="288" t="s">
        <v>1468</v>
      </c>
      <c r="C36" s="241" t="str">
        <f>Master!$AH$40</f>
        <v>Not addressed</v>
      </c>
    </row>
    <row r="37" spans="2:3" ht="26.25" thickBot="1" x14ac:dyDescent="0.3">
      <c r="B37" s="288" t="s">
        <v>1282</v>
      </c>
      <c r="C37" s="241" t="str">
        <f>Master!$AI$40</f>
        <v>No</v>
      </c>
    </row>
    <row r="38" spans="2:3" ht="51.75" thickBot="1" x14ac:dyDescent="0.3">
      <c r="B38" s="288" t="s">
        <v>317</v>
      </c>
      <c r="C38" s="241" t="str">
        <f>Master!$AJ$40</f>
        <v>Yes</v>
      </c>
    </row>
    <row r="39" spans="2:3" ht="51.75" thickBot="1" x14ac:dyDescent="0.3">
      <c r="B39" s="288" t="s">
        <v>318</v>
      </c>
      <c r="C39" s="242" t="str">
        <f>Master!$AK$40</f>
        <v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v>
      </c>
    </row>
    <row r="40" spans="2:3" ht="39" thickBot="1" x14ac:dyDescent="0.3">
      <c r="B40" s="288" t="s">
        <v>319</v>
      </c>
      <c r="C40" s="241" t="str">
        <f>Master!$AL$40</f>
        <v>Yes</v>
      </c>
    </row>
    <row r="41" spans="2:3" ht="51.75" thickBot="1" x14ac:dyDescent="0.3">
      <c r="B41" s="288" t="s">
        <v>1292</v>
      </c>
      <c r="C41" s="242" t="str">
        <f>Master!$AM$40</f>
        <v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v>
      </c>
    </row>
    <row r="42" spans="2:3" ht="39" thickBot="1" x14ac:dyDescent="0.3">
      <c r="B42" s="288" t="s">
        <v>1293</v>
      </c>
      <c r="C42" s="241" t="str">
        <f>Master!$AN$40</f>
        <v>No</v>
      </c>
    </row>
    <row r="43" spans="2:3" ht="39" thickBot="1" x14ac:dyDescent="0.3">
      <c r="B43" s="288" t="s">
        <v>320</v>
      </c>
      <c r="C43" s="242" t="str">
        <f>Master!$AO$40</f>
        <v xml:space="preserve">    "Electronically" not specifically addressed.  However, reference ND CenCode § 49-23-04. 6. m. An underground facility owner shall make all new facilities locatable.</v>
      </c>
    </row>
    <row r="44" spans="2:3" ht="15.75" thickBot="1" x14ac:dyDescent="0.3">
      <c r="B44" s="288" t="s">
        <v>321</v>
      </c>
      <c r="C44" s="241" t="str">
        <f>Master!$AP$40</f>
        <v>No</v>
      </c>
    </row>
    <row r="45" spans="2:3" ht="15.75" thickBot="1" x14ac:dyDescent="0.3">
      <c r="B45" s="386" t="s">
        <v>322</v>
      </c>
      <c r="C45" s="386"/>
    </row>
    <row r="46" spans="2:3" ht="26.25" thickBot="1" x14ac:dyDescent="0.3">
      <c r="B46" s="290" t="s">
        <v>1469</v>
      </c>
      <c r="C46" s="241" t="str">
        <f>Master!$AQ$40</f>
        <v>Yes
(ND CenCode § 49-23-03.1.)</v>
      </c>
    </row>
    <row r="47" spans="2:3" ht="26.25" thickBot="1" x14ac:dyDescent="0.3">
      <c r="B47" s="290" t="s">
        <v>1470</v>
      </c>
      <c r="C47" s="241" t="str">
        <f>Master!$AR$40</f>
        <v>Yes</v>
      </c>
    </row>
    <row r="48" spans="2:3" ht="77.25" thickBot="1" x14ac:dyDescent="0.3">
      <c r="B48" s="290" t="s">
        <v>1471</v>
      </c>
      <c r="C48" s="242" t="str">
        <f>Master!$AS$40</f>
        <v xml:space="preserve">    ND CenCode § 49-23-01.15.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49-23-01.18. Underground facility means … Privately owned and operated underground facilities which do not extend beyond the boundary of the private property are excluded.
    § 49-23-03.1. An operator shall participate in and share in the costs of the statewide notification center....</v>
      </c>
    </row>
    <row r="49" spans="2:3" ht="26.25" thickBot="1" x14ac:dyDescent="0.3">
      <c r="B49" s="290" t="s">
        <v>326</v>
      </c>
      <c r="C49" s="241" t="str">
        <f>Master!$AT$40</f>
        <v>Yes</v>
      </c>
    </row>
    <row r="50" spans="2:3" ht="90" thickBot="1" x14ac:dyDescent="0.3">
      <c r="B50" s="290" t="s">
        <v>327</v>
      </c>
      <c r="C50" s="242" t="str">
        <f>Master!$AU$40</f>
        <v xml:space="preserve">    ND CenCode § 49-23-03. 4. A nonprofit corporation shall govern the notification center. a. The board of directors of North Dakota one-call, incorporated must consist of nine members representing the participants in the center. The members of the board of directors must be chosen and serve for terms as provided in the bylaws of the corporation. One member of the board of directors must be chosen by representatives of each of the following participant groups: (1) Telecommunications service providers.
(2) Gas distribution lines operators. (3) Oil or gas transmission or gathering lines operators. (4) Electrical transmission and distribution operators. (5) Rural water systems. (6) Cities of five thousand or more population. (7) Cities of fewer than five thousand population. (8) Cable television service providers. (9) Excavators.</v>
      </c>
    </row>
    <row r="51" spans="2:3" ht="39" thickBot="1" x14ac:dyDescent="0.3">
      <c r="B51" s="290" t="s">
        <v>328</v>
      </c>
      <c r="C51" s="241" t="str">
        <f>Master!$AV$40</f>
        <v>Yes</v>
      </c>
    </row>
    <row r="52" spans="2:3" ht="39" thickBot="1" x14ac:dyDescent="0.3">
      <c r="B52" s="290" t="s">
        <v>329</v>
      </c>
      <c r="C52" s="242" t="str">
        <f>Master!$AW$40</f>
        <v xml:space="preserve">    ND CenCode § 49-23-03. 4. 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  [Also, presumably, the board will assist the ND Public Service Commission (see ND CenCode § 49-07).] </v>
      </c>
    </row>
    <row r="53" spans="2:3" ht="26.25" thickBot="1" x14ac:dyDescent="0.3">
      <c r="B53" s="290" t="s">
        <v>330</v>
      </c>
      <c r="C53" s="241" t="str">
        <f>Master!$AX$40</f>
        <v>Yes</v>
      </c>
    </row>
    <row r="54" spans="2:3" ht="128.25" thickBot="1" x14ac:dyDescent="0.3">
      <c r="B54" s="290" t="s">
        <v>331</v>
      </c>
      <c r="C54" s="242" t="str">
        <f>Master!$AY$40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 49-23-06 2. a. If an excavator fails to comply with this chapter or damages an underground facility, the excavator is liable for all damages caused by the failure to comply with this chapter and for all damages to the facilities and must reimburse the operator for the cost of location, repair and restoration, loss of product, and interruption of service occurring because of the damage or injury to the facilities, together with reasonable costs and expenses of suit, including reasonable attorney's fees. (b) Reimbursement to the operator under this subsection is not required if the damage to the underground facility was caused by the sole negligence of the operator or the operator failed to comply with sections 49-23-03 and 49-23-04.</v>
      </c>
    </row>
    <row r="55" spans="2:3" ht="26.25" thickBot="1" x14ac:dyDescent="0.3">
      <c r="B55" s="290" t="s">
        <v>332</v>
      </c>
      <c r="C55" s="241" t="str">
        <f>Master!$AZ$40</f>
        <v>Yes</v>
      </c>
    </row>
    <row r="56" spans="2:3" ht="115.5" thickBot="1" x14ac:dyDescent="0.3">
      <c r="B56" s="290" t="s">
        <v>333</v>
      </c>
      <c r="C56" s="242" t="str">
        <f>Master!$BA$40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[See http://www.legis.nd.gov/cencode/t49c07.pdf]
    § 49-07-05.1.  Any person who violates a rule or order of the commission pursuant to section 49-02-01.2 [Pipeline safety; see http://www.legis.nd.gov/cencode/t49c02.pdf] is subject to a civil penalty to be imposed by the commission of not to exceed two hundred thousand dollars for each violation for each day that the violation continues, except that the maximum penalty may not exceed two million dollars for any related series of violations.</v>
      </c>
    </row>
    <row r="57" spans="2:3" ht="26.25" thickBot="1" x14ac:dyDescent="0.3">
      <c r="B57" s="290" t="s">
        <v>334</v>
      </c>
      <c r="C57" s="241" t="str">
        <f>Master!$BB$40</f>
        <v>Yes</v>
      </c>
    </row>
    <row r="58" spans="2:3" ht="51.75" thickBot="1" x14ac:dyDescent="0.3">
      <c r="B58" s="290" t="s">
        <v>335</v>
      </c>
      <c r="C58" s="242" t="str">
        <f>Master!$BC$40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v>
      </c>
    </row>
    <row r="59" spans="2:3" ht="26.25" thickBot="1" x14ac:dyDescent="0.3">
      <c r="B59" s="290" t="s">
        <v>200</v>
      </c>
      <c r="C59" s="242" t="str">
        <f>Master!$BD$40</f>
        <v xml:space="preserve">    ND Public Service Commission (see ND CenCode § 49-07) and State's attorneys of various counties (see ND CenCode § 49-23-03.4.d)</v>
      </c>
    </row>
    <row r="60" spans="2:3" ht="39" thickBot="1" x14ac:dyDescent="0.3">
      <c r="B60" s="290" t="s">
        <v>336</v>
      </c>
      <c r="C60" s="241" t="str">
        <f>Master!$BE$40</f>
        <v>No</v>
      </c>
    </row>
    <row r="61" spans="2:3" ht="51.75" thickBot="1" x14ac:dyDescent="0.3">
      <c r="B61" s="290" t="s">
        <v>651</v>
      </c>
      <c r="C61" s="241" t="str">
        <f>Master!$BF$40</f>
        <v>No</v>
      </c>
    </row>
    <row r="62" spans="2:3" ht="51.75" thickBot="1" x14ac:dyDescent="0.3">
      <c r="B62" s="290" t="s">
        <v>477</v>
      </c>
      <c r="C62" s="241" t="str">
        <f>Master!$BG$40</f>
        <v>No</v>
      </c>
    </row>
    <row r="63" spans="2:3" ht="51.75" thickBot="1" x14ac:dyDescent="0.3">
      <c r="B63" s="290" t="s">
        <v>478</v>
      </c>
      <c r="C63" s="241" t="str">
        <f>Master!$BH$40</f>
        <v>No</v>
      </c>
    </row>
    <row r="64" spans="2:3" ht="15.75" thickBot="1" x14ac:dyDescent="0.3">
      <c r="B64" s="387" t="s">
        <v>339</v>
      </c>
      <c r="C64" s="387"/>
    </row>
    <row r="65" spans="2:3" ht="39" thickBot="1" x14ac:dyDescent="0.3">
      <c r="B65" s="291" t="s">
        <v>340</v>
      </c>
      <c r="C65" s="163" t="str">
        <f>Master!$BI$40</f>
        <v xml:space="preserve">    North Dakota Century Code (ND CenCode) §§ 49-23-01 to -07, One Call Excavation Notice System
(http://www.legis.nd.gov/cencode/t49c23.pdf)
    Also see One-Call Center Website for Information on State Law.</v>
      </c>
    </row>
    <row r="66" spans="2:3" ht="26.25" thickBot="1" x14ac:dyDescent="0.3">
      <c r="B66" s="291" t="s">
        <v>341</v>
      </c>
      <c r="C66" s="243">
        <f>Master!$BJ$40</f>
        <v>42852</v>
      </c>
    </row>
    <row r="67" spans="2:3" ht="26.25" thickBot="1" x14ac:dyDescent="0.3">
      <c r="B67" s="291" t="s">
        <v>342</v>
      </c>
      <c r="C67" s="243" t="str">
        <f>Master!$BK$40</f>
        <v>No</v>
      </c>
    </row>
    <row r="68" spans="2:3" ht="51.75" thickBot="1" x14ac:dyDescent="0.3">
      <c r="B68" s="291" t="s">
        <v>343</v>
      </c>
      <c r="C68" s="156" t="str">
        <f>Master!$BL$40</f>
        <v xml:space="preserve">    Rules implementing the North Dakota Public Service Commission's jurisdiction over damage prevention are contained in North Dakota Administrative Code (NDAC), Articles 69-01 and 69-02.  These address the Organization and Provisions for the Commission's functioning and do not specifically address rules regarding excavation damage prevention. 
(https://www.psc.nd.gov/public/laws/rulesdamageprev.php)</v>
      </c>
    </row>
    <row r="69" spans="2:3" ht="26.25" thickBot="1" x14ac:dyDescent="0.3">
      <c r="B69" s="291" t="s">
        <v>1472</v>
      </c>
      <c r="C69" s="158" t="str">
        <f>Master!$BM$40</f>
        <v>North Dakota One Call
(http://www.ndonecall.com)</v>
      </c>
    </row>
    <row r="70" spans="2:3" ht="15.75" thickBot="1" x14ac:dyDescent="0.3">
      <c r="B70" s="381" t="s">
        <v>377</v>
      </c>
      <c r="C70" s="382"/>
    </row>
    <row r="71" spans="2:3" ht="15.75" thickBot="1" x14ac:dyDescent="0.3">
      <c r="B71" s="292" t="s">
        <v>74</v>
      </c>
      <c r="C71" s="247">
        <f>Master!$BN$40</f>
        <v>0</v>
      </c>
    </row>
    <row r="72" spans="2:3" ht="51.75" thickBot="1" x14ac:dyDescent="0.3">
      <c r="B72" s="292" t="s">
        <v>138</v>
      </c>
      <c r="C72" s="244">
        <f>Master!$BO$40</f>
        <v>0</v>
      </c>
    </row>
  </sheetData>
  <mergeCells count="6">
    <mergeCell ref="B70:C70"/>
    <mergeCell ref="B1:C1"/>
    <mergeCell ref="B2:C2"/>
    <mergeCell ref="B23:C23"/>
    <mergeCell ref="B45:C45"/>
    <mergeCell ref="B64:C64"/>
  </mergeCells>
  <hyperlinks>
    <hyperlink ref="C65" r:id="rId1" display="http://www.legis.nd.gov/cencode/t49c23.pdf" xr:uid="{00000000-0004-0000-2A00-000000000000}"/>
    <hyperlink ref="C68" r:id="rId2" display="https://www.psc.nd.gov/public/laws/rulesdamageprev.php" xr:uid="{00000000-0004-0000-2A00-000001000000}"/>
    <hyperlink ref="C69" r:id="rId3" display="http://www.ndonecall.com/" xr:uid="{00000000-0004-0000-2A00-000002000000}"/>
  </hyperlinks>
  <pageMargins left="0.7" right="0.7" top="0.75" bottom="0.75" header="0.3" footer="0.3"/>
  <pageSetup scale="74" fitToHeight="0" orientation="landscape"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C72"/>
  <sheetViews>
    <sheetView topLeftCell="A25" workbookViewId="0">
      <selection activeCell="C57" sqref="C57"/>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83" t="s">
        <v>1392</v>
      </c>
      <c r="C1" s="383"/>
    </row>
    <row r="2" spans="2:3" ht="15.75" thickBot="1" x14ac:dyDescent="0.3">
      <c r="B2" s="395" t="s">
        <v>1424</v>
      </c>
      <c r="C2" s="395"/>
    </row>
    <row r="3" spans="2:3" ht="115.5" thickBot="1" x14ac:dyDescent="0.3">
      <c r="B3" s="172" t="s">
        <v>159</v>
      </c>
      <c r="C3" s="224" t="str">
        <f>Master!$B$33</f>
        <v xml:space="preserve">    Nebraska Revised Statutes § 76-2308. Excavation shall mean any activity in which earth, rock, or other material in or on the ground is moved or otherwise displaced by means of tools, equipment, or explosives and shall include grading, trenching, digging, ditching, drilling, auguring,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Nebraska Administrative Code Title 155, Chapter 2, § 002.06. Excavation (same definition as above)</v>
      </c>
    </row>
    <row r="4" spans="2:3" ht="51.75" thickBot="1" x14ac:dyDescent="0.3">
      <c r="B4" s="172" t="s">
        <v>160</v>
      </c>
      <c r="C4" s="224" t="str">
        <f>Master!$C$33</f>
        <v xml:space="preserve">    Nebraska Revised Statutes § 76-2309. Excavator shall mean a person who engages in excavation in this state.
    § 76-2315. Person shall mean an individual, partnership, limited liability company, association, municipality, state, county, political subdivision, utility, joint venture, or corporation and shall include the employer of an individual.
   Nebraska Administrative Code Title 155, Chapter 2, § 002.07. Excavator (save definition as above)</v>
      </c>
    </row>
    <row r="5" spans="2:3" ht="26.25" thickBot="1" x14ac:dyDescent="0.3">
      <c r="B5" s="172" t="s">
        <v>1465</v>
      </c>
      <c r="C5" s="225" t="str">
        <f>Master!$D$33</f>
        <v>Yes
(Nebraska Revised Statutes § 76-2321)</v>
      </c>
    </row>
    <row r="6" spans="2:3" ht="26.25" thickBot="1" x14ac:dyDescent="0.3">
      <c r="B6" s="172" t="s">
        <v>296</v>
      </c>
      <c r="C6" s="226">
        <f>Master!$E$33</f>
        <v>2</v>
      </c>
    </row>
    <row r="7" spans="2:3" ht="102.75" thickBot="1" x14ac:dyDescent="0.3">
      <c r="B7" s="172" t="s">
        <v>297</v>
      </c>
      <c r="C7" s="227" t="str">
        <f>Master!$F$33</f>
        <v xml:space="preserve">    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An excavator may commence work before the elapse of two full business days when (a) notice to the center has been given as provided by this subsection, and  (b) all the affected operators have notified the excavator that the location of all affected operator’s underground facilities have been marked or that the operators have no underground facilities in the location of the proposed excavation.</v>
      </c>
    </row>
    <row r="8" spans="2:3" ht="26.25" thickBot="1" x14ac:dyDescent="0.3">
      <c r="B8" s="172" t="s">
        <v>298</v>
      </c>
      <c r="C8" s="225" t="str">
        <f>Master!$G$33</f>
        <v>Depends on ticket type, 17 days for a standard ticket
(Nebraska Administrative Code Title 155, Chapter 2, § 002.20 and § 005.03.)</v>
      </c>
    </row>
    <row r="9" spans="2:3" ht="15.75" thickBot="1" x14ac:dyDescent="0.3">
      <c r="B9" s="172" t="s">
        <v>299</v>
      </c>
      <c r="C9" s="225" t="str">
        <f>Master!$H$33</f>
        <v>No</v>
      </c>
    </row>
    <row r="10" spans="2:3" ht="26.25" thickBot="1" x14ac:dyDescent="0.3">
      <c r="B10" s="172" t="s">
        <v>61</v>
      </c>
      <c r="C10" s="225" t="str">
        <f>Master!$I$33</f>
        <v>18"
(Nebraska Revised Statutes § 76-2323 (1))</v>
      </c>
    </row>
    <row r="11" spans="2:3" ht="115.5" thickBot="1" x14ac:dyDescent="0.3">
      <c r="B11" s="172" t="s">
        <v>300</v>
      </c>
      <c r="C11" s="227" t="str">
        <f>Master!$J$33</f>
        <v xml:space="preserve">   Nebraska Administrative Code Title 155, Chapter 2, § 005.04. Hand digging shall be required within eighteen inches plus half the width of the marked underground facility. A person shall expose the underground facility to its outermost surfaces by hand or other nondestructive techniques.
    Nebraska Revised Statutes § 76-2331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If the representative of the operator fails to appear at the proposed excavation area at the time work is scheduled to commence, the excavator shall notify the operator that the representative failed to appear and excavation operations can begin if reasonable precautions are taken to protect the underground facility. This section does not prohibit an operator from either voluntarily having its representative present during excavation or from entering into an agreement voluntarily with an excavator that allows an operator representative to be present during excavation.</v>
      </c>
    </row>
    <row r="12" spans="2:3" ht="39" thickBot="1" x14ac:dyDescent="0.3">
      <c r="B12" s="172" t="s">
        <v>301</v>
      </c>
      <c r="C12" s="228" t="str">
        <f>Master!$K$33</f>
        <v>Yes 
(Nebraska Administrative Code Title 155, Chapter 2, § 005.04)</v>
      </c>
    </row>
    <row r="13" spans="2:3" ht="26.25" thickBot="1" x14ac:dyDescent="0.3">
      <c r="B13" s="172" t="s">
        <v>302</v>
      </c>
      <c r="C13" s="228" t="str">
        <f>Master!$L$33</f>
        <v>No</v>
      </c>
    </row>
    <row r="14" spans="2:3" ht="39" thickBot="1" x14ac:dyDescent="0.3">
      <c r="B14" s="172" t="s">
        <v>303</v>
      </c>
      <c r="C14" s="228" t="str">
        <f>Master!$M$33</f>
        <v>No</v>
      </c>
    </row>
    <row r="15" spans="2:3" ht="26.25" thickBot="1" x14ac:dyDescent="0.3">
      <c r="B15" s="172" t="s">
        <v>594</v>
      </c>
      <c r="C15" s="228" t="str">
        <f>Master!$N$33</f>
        <v>Yes
(Nebraska Revised Statutes § 76-2323 (2))</v>
      </c>
    </row>
    <row r="16" spans="2:3" ht="39" thickBot="1" x14ac:dyDescent="0.3">
      <c r="B16" s="172" t="s">
        <v>305</v>
      </c>
      <c r="C16" s="228" t="str">
        <f>Master!$O$33</f>
        <v>No</v>
      </c>
    </row>
    <row r="17" spans="2:3" ht="39" thickBot="1" x14ac:dyDescent="0.3">
      <c r="B17" s="172" t="s">
        <v>306</v>
      </c>
      <c r="C17" s="228" t="str">
        <f>Master!$P$33</f>
        <v>Yes
(Nebraska Revised Statutes § 76-2321 (1))</v>
      </c>
    </row>
    <row r="18" spans="2:3" ht="26.25" thickBot="1" x14ac:dyDescent="0.3">
      <c r="B18" s="172" t="s">
        <v>307</v>
      </c>
      <c r="C18" s="228" t="str">
        <f>Master!$Q$33</f>
        <v>No</v>
      </c>
    </row>
    <row r="19" spans="2:3" ht="26.25" thickBot="1" x14ac:dyDescent="0.3">
      <c r="B19" s="172" t="s">
        <v>1466</v>
      </c>
      <c r="C19" s="228" t="str">
        <f>Master!$R$33</f>
        <v>Yes
(Nebraska Revised Statutes § 76-2326)</v>
      </c>
    </row>
    <row r="20" spans="2:3" ht="26.25" thickBot="1" x14ac:dyDescent="0.3">
      <c r="B20" s="172" t="s">
        <v>309</v>
      </c>
      <c r="C20" s="228" t="str">
        <f>Master!$S$33</f>
        <v>No</v>
      </c>
    </row>
    <row r="21" spans="2:3" ht="15.75" thickBot="1" x14ac:dyDescent="0.3">
      <c r="B21" s="172" t="s">
        <v>310</v>
      </c>
      <c r="C21" s="228" t="str">
        <f>Master!$T$33</f>
        <v>Yes</v>
      </c>
    </row>
    <row r="22" spans="2:3" ht="77.25" thickBot="1" x14ac:dyDescent="0.3">
      <c r="B22" s="172" t="s">
        <v>1504</v>
      </c>
      <c r="C22" s="224" t="str">
        <f>Master!$U$33</f>
        <v xml:space="preserve">    Nebraska Revised Statutes § 76-2308. Excavation shall mean ...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v>
      </c>
    </row>
    <row r="23" spans="2:3" ht="15.75" thickBot="1" x14ac:dyDescent="0.3">
      <c r="B23" s="385" t="s">
        <v>60</v>
      </c>
      <c r="C23" s="385"/>
    </row>
    <row r="24" spans="2:3" ht="39" thickBot="1" x14ac:dyDescent="0.3">
      <c r="B24" s="288" t="s">
        <v>153</v>
      </c>
      <c r="C24" s="228">
        <f>Master!$V$33</f>
        <v>2</v>
      </c>
    </row>
    <row r="25" spans="2:3" ht="166.5" thickBot="1" x14ac:dyDescent="0.3">
      <c r="B25" s="288" t="s">
        <v>312</v>
      </c>
      <c r="C25" s="229" t="str">
        <f>Master!$W$33</f>
        <v xml:space="preserve">    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and shall indicate if the underground facilities are subject to section 76-2331.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  (2) 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  (3) An operator who determines that it does not have any underground facility located in the area of the proposed excavation shall notify the excavator of the determination prior to the date of commencement of the excavation.</v>
      </c>
    </row>
    <row r="26" spans="2:3" ht="26.25" thickBot="1" x14ac:dyDescent="0.3">
      <c r="B26" s="288" t="s">
        <v>313</v>
      </c>
      <c r="C26" s="228" t="str">
        <f>Master!$X$33</f>
        <v>No</v>
      </c>
    </row>
    <row r="27" spans="2:3" ht="39" thickBot="1" x14ac:dyDescent="0.3">
      <c r="B27" s="288" t="s">
        <v>1288</v>
      </c>
      <c r="C27" s="228" t="str">
        <f>Master!$Y$33</f>
        <v>Not addressed</v>
      </c>
    </row>
    <row r="28" spans="2:3" ht="39" thickBot="1" x14ac:dyDescent="0.3">
      <c r="B28" s="288" t="s">
        <v>1289</v>
      </c>
      <c r="C28" s="228" t="str">
        <f>Master!$Z$33</f>
        <v>Yes</v>
      </c>
    </row>
    <row r="29" spans="2:3" ht="64.5" thickBot="1" x14ac:dyDescent="0.3">
      <c r="B29" s="288" t="s">
        <v>314</v>
      </c>
      <c r="C29" s="228" t="str">
        <f>Master!$AA$33</f>
        <v xml:space="preserve">    Nebraska Administrative Code Title 155, Chapter 2, § 005.05. Operators shall mark their facilities in accordance with adopted marking standards as listed. … 005.05B. Marking shall include the use of paint, flags, stakes, whiskers, signs or posts any combination of these. 005.05C. Painted spots or dots can be used to identify utilities; the direction of the facility must be identifiable. 005.05D. Offsets can be used when there is a strong likelihood that marks may be destroyed... 005.05E. When known, the markings shall include: the size of the facility, if over 2 inches in width; the material make-up of the facility, and the facility name.</v>
      </c>
    </row>
    <row r="30" spans="2:3" ht="51.75" thickBot="1" x14ac:dyDescent="0.3">
      <c r="B30" s="288" t="s">
        <v>315</v>
      </c>
      <c r="C30" s="228" t="str">
        <f>Master!$AB$33</f>
        <v>No</v>
      </c>
    </row>
    <row r="31" spans="2:3" ht="51.75" thickBot="1" x14ac:dyDescent="0.3">
      <c r="B31" s="288" t="s">
        <v>316</v>
      </c>
      <c r="C31" s="228" t="str">
        <f>Master!$AC$33</f>
        <v>No</v>
      </c>
    </row>
    <row r="32" spans="2:3" ht="39" thickBot="1" x14ac:dyDescent="0.3">
      <c r="B32" s="288" t="s">
        <v>1290</v>
      </c>
      <c r="C32" s="228" t="str">
        <f>Master!$AD$33</f>
        <v>Not addressed</v>
      </c>
    </row>
    <row r="33" spans="2:3" ht="39" thickBot="1" x14ac:dyDescent="0.3">
      <c r="B33" s="288" t="s">
        <v>1291</v>
      </c>
      <c r="C33" s="228" t="str">
        <f>Master!$AE$33</f>
        <v>No</v>
      </c>
    </row>
    <row r="34" spans="2:3" ht="39" thickBot="1" x14ac:dyDescent="0.3">
      <c r="B34" s="288" t="s">
        <v>1281</v>
      </c>
      <c r="C34" s="228" t="str">
        <f>Master!$AF$33</f>
        <v>Not addressed.
(See Nebraska Revised Statutes § 76-2323 (1))</v>
      </c>
    </row>
    <row r="35" spans="2:3" ht="39" thickBot="1" x14ac:dyDescent="0.3">
      <c r="B35" s="288" t="s">
        <v>1467</v>
      </c>
      <c r="C35" s="228" t="str">
        <f>Master!$AG$33</f>
        <v>Yes</v>
      </c>
    </row>
    <row r="36" spans="2:3" ht="64.5" thickBot="1" x14ac:dyDescent="0.3">
      <c r="B36" s="288" t="s">
        <v>1468</v>
      </c>
      <c r="C36" s="228" t="str">
        <f>Master!$AH$33</f>
        <v xml:space="preserve">    Nebraska Administrative Code Title 155, Chapter 2, § 002.10. Mandatory Electronic Positive Response shall mean an electronic response transmitted to the center indicating the facility's response status to a ticket.
    § 006.01. Every operator shall be required to participate in the Mandatory Electronic Positive Response process. § 006.01A. Every operator shall electronically notify the center of their response status on the required ticket types. This notification shall be received by the center prior to the excavation ticket start date or the work to begin start time and date as listed on the ticket.</v>
      </c>
    </row>
    <row r="37" spans="2:3" ht="26.25" thickBot="1" x14ac:dyDescent="0.3">
      <c r="B37" s="288" t="s">
        <v>1282</v>
      </c>
      <c r="C37" s="228" t="str">
        <f>Master!$AI$33</f>
        <v>No</v>
      </c>
    </row>
    <row r="38" spans="2:3" ht="51.75" thickBot="1" x14ac:dyDescent="0.3">
      <c r="B38" s="288" t="s">
        <v>317</v>
      </c>
      <c r="C38" s="228" t="str">
        <f>Master!$AJ$33</f>
        <v>Yes</v>
      </c>
    </row>
    <row r="39" spans="2:3" ht="51.75" thickBot="1" x14ac:dyDescent="0.3">
      <c r="B39" s="288" t="s">
        <v>318</v>
      </c>
      <c r="C39" s="229" t="str">
        <f>Master!$AK$33</f>
        <v xml:space="preserve">    Nebraska Revised Statutes § 76-2320. Every operator shall furnish the vendor selected by the board of directors with information concerning the location of its underground facilities. 
</v>
      </c>
    </row>
    <row r="40" spans="2:3" ht="39" thickBot="1" x14ac:dyDescent="0.3">
      <c r="B40" s="288" t="s">
        <v>319</v>
      </c>
      <c r="C40" s="228" t="str">
        <f>Master!$AL$33</f>
        <v>No</v>
      </c>
    </row>
    <row r="41" spans="2:3" ht="51.75" thickBot="1" x14ac:dyDescent="0.3">
      <c r="B41" s="288" t="s">
        <v>1292</v>
      </c>
      <c r="C41" s="228" t="str">
        <f>Master!$AM$33</f>
        <v>Not addressed</v>
      </c>
    </row>
    <row r="42" spans="2:3" ht="39" thickBot="1" x14ac:dyDescent="0.3">
      <c r="B42" s="288" t="s">
        <v>1293</v>
      </c>
      <c r="C42" s="228" t="str">
        <f>Master!$AN$33</f>
        <v>No</v>
      </c>
    </row>
    <row r="43" spans="2:3" ht="39" thickBot="1" x14ac:dyDescent="0.3">
      <c r="B43" s="288" t="s">
        <v>320</v>
      </c>
      <c r="C43" s="228" t="str">
        <f>Master!$AO$33</f>
        <v>Not addressed</v>
      </c>
    </row>
    <row r="44" spans="2:3" ht="15.75" thickBot="1" x14ac:dyDescent="0.3">
      <c r="B44" s="288" t="s">
        <v>321</v>
      </c>
      <c r="C44" s="228" t="str">
        <f>Master!$AP$33</f>
        <v>No</v>
      </c>
    </row>
    <row r="45" spans="2:3" ht="15.75" thickBot="1" x14ac:dyDescent="0.3">
      <c r="B45" s="386" t="s">
        <v>322</v>
      </c>
      <c r="C45" s="386"/>
    </row>
    <row r="46" spans="2:3" ht="26.25" thickBot="1" x14ac:dyDescent="0.3">
      <c r="B46" s="290" t="s">
        <v>1469</v>
      </c>
      <c r="C46" s="228" t="str">
        <f>Master!$AQ$33</f>
        <v>Yes</v>
      </c>
    </row>
    <row r="47" spans="2:3" ht="26.25" thickBot="1" x14ac:dyDescent="0.3">
      <c r="B47" s="290" t="s">
        <v>1470</v>
      </c>
      <c r="C47" s="228" t="str">
        <f>Master!$AR$33</f>
        <v>Yes</v>
      </c>
    </row>
    <row r="48" spans="2:3" ht="51.75" thickBot="1" x14ac:dyDescent="0.3">
      <c r="B48" s="290" t="s">
        <v>1471</v>
      </c>
      <c r="C48" s="229" t="str">
        <f>Master!$AS$33</f>
        <v xml:space="preserve">    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 76-2318. Operators of underground facilities shall become members of and participate in the statewide one-call notification center.</v>
      </c>
    </row>
    <row r="49" spans="2:3" ht="26.25" thickBot="1" x14ac:dyDescent="0.3">
      <c r="B49" s="290" t="s">
        <v>326</v>
      </c>
      <c r="C49" s="228" t="str">
        <f>Master!$AT$33</f>
        <v>Yes</v>
      </c>
    </row>
    <row r="50" spans="2:3" ht="128.25" thickBot="1" x14ac:dyDescent="0.3">
      <c r="B50" s="290" t="s">
        <v>327</v>
      </c>
      <c r="C50" s="229" t="str">
        <f>Master!$AU$33</f>
        <v xml:space="preserve">    Nebraska Revised Statutes § 76-2319. (1) The center shall be governed by a board of directors who shall oversee operation of the center pursuant to rules and regulations adopted and promulgated by the State Fire Marshal. .... (2) The rules and regulations adopted and promulgated by the State Fire Marshal may provide for: ...(b) The qualifications, appointment, retention, and composition of the board of directors....  
    Nebraska Administrative Code, Title 155, Chapter 2, § 008.01A.  A board of directors shall be appointed by the State Fire Marshal, shall oversee operation of the center. 008.03. Composition 008.03A. The board shall be composed of 18 voting members representing the following: 008.03A1. Three members representing municipally-owned utilities; 008.03A2. Two members representing public power districts with more than forty million dollars in gross revenue. 008.03A3. Two members representing telecommunications companies; 008.03A5. Two members representing natural gas distribution companies; 008.03A6. Two members representing transmission pipeline companies; 008.03A7. Four members representing excavators, with one member specializing in trenchless excavation activities and one member representing county government. 008.03B. The State Fire Marshal or his/her designee shall be a non-voting technical advisor to the Board.</v>
      </c>
    </row>
    <row r="51" spans="2:3" ht="39" thickBot="1" x14ac:dyDescent="0.3">
      <c r="B51" s="290" t="s">
        <v>328</v>
      </c>
      <c r="C51" s="228" t="str">
        <f>Master!$AV$33</f>
        <v>No</v>
      </c>
    </row>
    <row r="52" spans="2:3" ht="39" thickBot="1" x14ac:dyDescent="0.3">
      <c r="B52" s="290" t="s">
        <v>329</v>
      </c>
      <c r="C52" s="228" t="str">
        <f>Master!$AW$33</f>
        <v>Not addressed</v>
      </c>
    </row>
    <row r="53" spans="2:3" ht="26.25" thickBot="1" x14ac:dyDescent="0.3">
      <c r="B53" s="290" t="s">
        <v>330</v>
      </c>
      <c r="C53" s="228" t="str">
        <f>Master!$AX$33</f>
        <v>Yes</v>
      </c>
    </row>
    <row r="54" spans="2:3" ht="64.5" thickBot="1" x14ac:dyDescent="0.3">
      <c r="B54" s="290" t="s">
        <v>331</v>
      </c>
      <c r="C54" s="229" t="str">
        <f>Master!$AY$33</f>
        <v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v>
      </c>
    </row>
    <row r="55" spans="2:3" ht="26.25" thickBot="1" x14ac:dyDescent="0.3">
      <c r="B55" s="290" t="s">
        <v>332</v>
      </c>
      <c r="C55" s="228" t="str">
        <f>Master!$AZ$33</f>
        <v>Yes</v>
      </c>
    </row>
    <row r="56" spans="2:3" ht="64.5" thickBot="1" x14ac:dyDescent="0.3">
      <c r="B56" s="290" t="s">
        <v>333</v>
      </c>
      <c r="C56" s="229" t="str">
        <f>Master!$BA$33</f>
        <v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v>
      </c>
    </row>
    <row r="57" spans="2:3" ht="26.25" thickBot="1" x14ac:dyDescent="0.3">
      <c r="B57" s="290" t="s">
        <v>334</v>
      </c>
      <c r="C57" s="228" t="str">
        <f>Master!$BB$33</f>
        <v>Yes</v>
      </c>
    </row>
    <row r="58" spans="2:3" ht="51.75" thickBot="1" x14ac:dyDescent="0.3">
      <c r="B58" s="290" t="s">
        <v>335</v>
      </c>
      <c r="C58" s="229" t="str">
        <f>Master!$BC$33</f>
        <v xml:space="preserve">    Nebraska Revised Statutes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v>
      </c>
    </row>
    <row r="59" spans="2:3" ht="26.25" thickBot="1" x14ac:dyDescent="0.3">
      <c r="B59" s="290" t="s">
        <v>200</v>
      </c>
      <c r="C59" s="229" t="str">
        <f>Master!$BD$33</f>
        <v xml:space="preserve">    Nebraska Revised Statutes § 76-2325. … An action to recover a civil penalty shall be brought by the Attorney General or a prosecuting attorney on behalf of the State of Nebraska in any court of competent jurisdiction.</v>
      </c>
    </row>
    <row r="60" spans="2:3" ht="39" thickBot="1" x14ac:dyDescent="0.3">
      <c r="B60" s="290" t="s">
        <v>336</v>
      </c>
      <c r="C60" s="228" t="str">
        <f>Master!$BE$33</f>
        <v>No</v>
      </c>
    </row>
    <row r="61" spans="2:3" ht="51.75" thickBot="1" x14ac:dyDescent="0.3">
      <c r="B61" s="290" t="s">
        <v>651</v>
      </c>
      <c r="C61" s="228" t="str">
        <f>Master!$BF$33</f>
        <v>No</v>
      </c>
    </row>
    <row r="62" spans="2:3" ht="51.75" thickBot="1" x14ac:dyDescent="0.3">
      <c r="B62" s="290" t="s">
        <v>477</v>
      </c>
      <c r="C62" s="228" t="str">
        <f>Master!$BG$33</f>
        <v>No</v>
      </c>
    </row>
    <row r="63" spans="2:3" ht="51.75" thickBot="1" x14ac:dyDescent="0.3">
      <c r="B63" s="290" t="s">
        <v>478</v>
      </c>
      <c r="C63" s="228" t="str">
        <f>Master!$BH$33</f>
        <v>Yes.
(Nebraska Administrative Code, Title 155, Chapter 1, § 002.)</v>
      </c>
    </row>
    <row r="64" spans="2:3" ht="15.75" thickBot="1" x14ac:dyDescent="0.3">
      <c r="B64" s="387" t="s">
        <v>339</v>
      </c>
      <c r="C64" s="387"/>
    </row>
    <row r="65" spans="2:3" ht="64.5" thickBot="1" x14ac:dyDescent="0.3">
      <c r="B65" s="291" t="s">
        <v>340</v>
      </c>
      <c r="C65" s="230" t="str">
        <f>Master!$BI$33</f>
        <v xml:space="preserve">    Nebraska Revised Statutes, §§ 76-2301 to 76-2331; One-Call Notification System Act
(http://nebraskalegislature.gov/laws/statutes.php?statute=76-2301)
    Also § 28-519, Criminal Penalties
(http://nebraskalegislature.gov/laws/statutes.php?statute=28-519)
    Also see One-Call Center Website for Information on State Law.</v>
      </c>
    </row>
    <row r="66" spans="2:3" ht="26.25" thickBot="1" x14ac:dyDescent="0.3">
      <c r="B66" s="291" t="s">
        <v>341</v>
      </c>
      <c r="C66" s="231">
        <f>Master!$BJ$33</f>
        <v>43709</v>
      </c>
    </row>
    <row r="67" spans="2:3" ht="26.25" thickBot="1" x14ac:dyDescent="0.3">
      <c r="B67" s="291" t="s">
        <v>342</v>
      </c>
      <c r="C67" s="231" t="str">
        <f>Master!$BK$33</f>
        <v>Yes</v>
      </c>
    </row>
    <row r="68" spans="2:3" ht="26.25" thickBot="1" x14ac:dyDescent="0.3">
      <c r="B68" s="291" t="s">
        <v>343</v>
      </c>
      <c r="C68" s="232" t="str">
        <f>Master!$BL$33</f>
        <v>Nebraska Administrative Code, Title 155 - State Fire Marshal, Chapter 2 - Requirements for Statewide One-Call Notification Center 
(https://sos.nebraska.gov/rules-and-regs/regsearch/Rules/index.cgi?l=Fire_Marshal_State&amp;t=Title-155)</v>
      </c>
    </row>
    <row r="69" spans="2:3" ht="26.25" thickBot="1" x14ac:dyDescent="0.3">
      <c r="B69" s="291" t="s">
        <v>1472</v>
      </c>
      <c r="C69" s="232" t="str">
        <f>Master!$BM$33</f>
        <v>Nebraska 811
(http://www.ne1call.com/)</v>
      </c>
    </row>
    <row r="70" spans="2:3" ht="15.75" thickBot="1" x14ac:dyDescent="0.3">
      <c r="B70" s="381" t="s">
        <v>377</v>
      </c>
      <c r="C70" s="382"/>
    </row>
    <row r="71" spans="2:3" ht="15.75" thickBot="1" x14ac:dyDescent="0.3">
      <c r="B71" s="292" t="s">
        <v>74</v>
      </c>
      <c r="C71" s="229" t="str">
        <f>Master!$BN$33</f>
        <v>Nebraska Administrative Code updates - effective August 13, 2019</v>
      </c>
    </row>
    <row r="72" spans="2:3" ht="51.75" thickBot="1" x14ac:dyDescent="0.3">
      <c r="B72" s="292" t="s">
        <v>138</v>
      </c>
      <c r="C72" s="233">
        <f>Master!$BO$33</f>
        <v>0</v>
      </c>
    </row>
  </sheetData>
  <mergeCells count="6">
    <mergeCell ref="B70:C70"/>
    <mergeCell ref="B1:C1"/>
    <mergeCell ref="B2:C2"/>
    <mergeCell ref="B23:C23"/>
    <mergeCell ref="B45:C45"/>
    <mergeCell ref="B64:C64"/>
  </mergeCells>
  <hyperlinks>
    <hyperlink ref="C65" r:id="rId1" display="http://www.ne1call.com/ne-law-enforcement/nebraska-statutes/" xr:uid="{00000000-0004-0000-2300-000000000000}"/>
    <hyperlink ref="C68" r:id="rId2" display="http://www.sos.ne.gov/rules-and-regs/regsearch/Rules/Fire_Marshal_State/Title-155/Title-155.pdf" xr:uid="{00000000-0004-0000-2300-000001000000}"/>
    <hyperlink ref="C69" r:id="rId3" display="http://www.ne-diggers.com/" xr:uid="{00000000-0004-0000-2300-000002000000}"/>
  </hyperlinks>
  <pageMargins left="0.7" right="0.7" top="0.75" bottom="0.75" header="0.3" footer="0.3"/>
  <pageSetup scale="74" fitToHeight="0" orientation="landscape"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83" t="s">
        <v>1393</v>
      </c>
      <c r="C1" s="383"/>
    </row>
    <row r="2" spans="2:3" ht="15.75" thickBot="1" x14ac:dyDescent="0.3">
      <c r="B2" s="395" t="s">
        <v>1424</v>
      </c>
      <c r="C2" s="395"/>
    </row>
    <row r="3" spans="2:3" ht="77.25" thickBot="1" x14ac:dyDescent="0.3">
      <c r="B3" s="172" t="s">
        <v>159</v>
      </c>
      <c r="C3" s="224" t="str">
        <f>Master!$B$34</f>
        <v xml:space="preserve">    Nevada Revised Statutes (NRS) 455.092.  “Excavation” means the 
movement or removal of earth, rock or other material in or on the ground 
by use of mechanical equipment or by the placement and discharge 
of explosives. The term includes augering, backfilling, boring, digging, 
ditching, drilling, grading, plowing-in, ripping, scraping, trenching and 
tunneling.</v>
      </c>
    </row>
    <row r="4" spans="2:3" ht="26.25" thickBot="1" x14ac:dyDescent="0.3">
      <c r="B4" s="172" t="s">
        <v>160</v>
      </c>
      <c r="C4" s="224" t="str">
        <f>Master!$C$34</f>
        <v xml:space="preserve">    Nevada Administrative Code (NAC) 455.055. “Excavator” means any person who directly or through an employee performs an excavation or demolition. </v>
      </c>
    </row>
    <row r="5" spans="2:3" ht="26.25" thickBot="1" x14ac:dyDescent="0.3">
      <c r="B5" s="172" t="s">
        <v>1465</v>
      </c>
      <c r="C5" s="226" t="str">
        <f>Master!$D$34</f>
        <v>Yes</v>
      </c>
    </row>
    <row r="6" spans="2:3" ht="26.25" thickBot="1" x14ac:dyDescent="0.3">
      <c r="B6" s="172" t="s">
        <v>296</v>
      </c>
      <c r="C6" s="226">
        <f>Master!$E$34</f>
        <v>2</v>
      </c>
    </row>
    <row r="7" spans="2:3" ht="128.25" thickBot="1" x14ac:dyDescent="0.3">
      <c r="B7" s="172" t="s">
        <v>297</v>
      </c>
      <c r="C7" s="227" t="str">
        <f>Master!$F$34</f>
        <v xml:space="preserve">    NRS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 (b) Cooperates with the operator in locating and identifying its subsurface installation by:  (1) Meeting with its representative as requested; and  (2) Making a reasonable effort that is consistent with the practice in the industry to mark with white paint, flags, stakes, whiskers or another method that is agreed to by the operator and the person who is responsible for the excavation or demolition, the proposed area of the excavation or demolition.  2. A person responsible for emergency excavation or demolition is not required to comply with the provisions of subsection 1 if there is a substantial likelihood that loss of life, health or property will result before the provisions of subsection 1 can be fully complied with. The person shall notify the operator of the action the person has taken as soon as practicable.</v>
      </c>
    </row>
    <row r="8" spans="2:3" ht="26.25" thickBot="1" x14ac:dyDescent="0.3">
      <c r="B8" s="172" t="s">
        <v>298</v>
      </c>
      <c r="C8" s="225" t="str">
        <f>Master!$G$34</f>
        <v>28
(NAC 455.165. 1.)</v>
      </c>
    </row>
    <row r="9" spans="2:3" ht="26.25" thickBot="1" x14ac:dyDescent="0.3">
      <c r="B9" s="172" t="s">
        <v>299</v>
      </c>
      <c r="C9" s="225" t="str">
        <f>Master!$H$34</f>
        <v>Yes
(NRS 455.110. 2.)</v>
      </c>
    </row>
    <row r="10" spans="2:3" ht="26.25" thickBot="1" x14ac:dyDescent="0.3">
      <c r="B10" s="172" t="s">
        <v>61</v>
      </c>
      <c r="C10" s="225" t="str">
        <f>Master!$I$34</f>
        <v>24"
(NRS 455.082)</v>
      </c>
    </row>
    <row r="11" spans="2:3" ht="51.75" thickBot="1" x14ac:dyDescent="0.3">
      <c r="B11" s="172" t="s">
        <v>300</v>
      </c>
      <c r="C11" s="227" t="str">
        <f>Master!$J$34</f>
        <v xml:space="preserve">    NRS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v>
      </c>
    </row>
    <row r="12" spans="2:3" ht="39" thickBot="1" x14ac:dyDescent="0.3">
      <c r="B12" s="172" t="s">
        <v>301</v>
      </c>
      <c r="C12" s="228" t="str">
        <f>Master!$K$34</f>
        <v>Yes
(NRS 455.137. 1.)</v>
      </c>
    </row>
    <row r="13" spans="2:3" ht="26.25" thickBot="1" x14ac:dyDescent="0.3">
      <c r="B13" s="172" t="s">
        <v>302</v>
      </c>
      <c r="C13" s="228" t="str">
        <f>Master!$L$34</f>
        <v>Yes
(NAC 455.135. 1.)</v>
      </c>
    </row>
    <row r="14" spans="2:3" ht="39" thickBot="1" x14ac:dyDescent="0.3">
      <c r="B14" s="172" t="s">
        <v>303</v>
      </c>
      <c r="C14" s="228" t="str">
        <f>Master!$M$34</f>
        <v>Yes
(NAC 455.145. 2.)</v>
      </c>
    </row>
    <row r="15" spans="2:3" ht="26.25" thickBot="1" x14ac:dyDescent="0.3">
      <c r="B15" s="172" t="s">
        <v>594</v>
      </c>
      <c r="C15" s="228" t="str">
        <f>Master!$N$34</f>
        <v>Yes
(NAC 455.135. 2. (b))</v>
      </c>
    </row>
    <row r="16" spans="2:3" ht="39" thickBot="1" x14ac:dyDescent="0.3">
      <c r="B16" s="172" t="s">
        <v>305</v>
      </c>
      <c r="C16" s="228" t="str">
        <f>Master!$O$34</f>
        <v>No</v>
      </c>
    </row>
    <row r="17" spans="2:3" ht="39" thickBot="1" x14ac:dyDescent="0.3">
      <c r="B17" s="172" t="s">
        <v>306</v>
      </c>
      <c r="C17" s="228" t="str">
        <f>Master!$P$34</f>
        <v>Yes
(NRS 455.110. 1.)</v>
      </c>
    </row>
    <row r="18" spans="2:3" ht="26.25" thickBot="1" x14ac:dyDescent="0.3">
      <c r="B18" s="172" t="s">
        <v>307</v>
      </c>
      <c r="C18" s="228" t="str">
        <f>Master!$Q$34</f>
        <v>Yes
(NRS 455.140. 1.)</v>
      </c>
    </row>
    <row r="19" spans="2:3" ht="26.25" thickBot="1" x14ac:dyDescent="0.3">
      <c r="B19" s="172" t="s">
        <v>1466</v>
      </c>
      <c r="C19" s="228" t="str">
        <f>Master!$R$34</f>
        <v>No</v>
      </c>
    </row>
    <row r="20" spans="2:3" ht="26.25" thickBot="1" x14ac:dyDescent="0.3">
      <c r="B20" s="172" t="s">
        <v>309</v>
      </c>
      <c r="C20" s="228" t="str">
        <f>Master!$S$34</f>
        <v>Yes
(NAC 455.160. 3. (a))</v>
      </c>
    </row>
    <row r="21" spans="2:3" ht="15.75" thickBot="1" x14ac:dyDescent="0.3">
      <c r="B21" s="172" t="s">
        <v>310</v>
      </c>
      <c r="C21" s="228" t="str">
        <f>Master!$T$34</f>
        <v>Yes</v>
      </c>
    </row>
    <row r="22" spans="2:3" ht="39" thickBot="1" x14ac:dyDescent="0.3">
      <c r="B22" s="172" t="s">
        <v>1504</v>
      </c>
      <c r="C22" s="224" t="str">
        <f>Master!$U$34</f>
        <v xml:space="preserve">    NRS 455.107.  2.  A person is exempt from complying with the provisions of NRS 455.080 to 455.180, inclusive, if the person obtains the written consent of all operators involved in the proposed excavation or demolition before the person receives a permit to conduct the excavation or demolition.</v>
      </c>
    </row>
    <row r="23" spans="2:3" ht="15.75" thickBot="1" x14ac:dyDescent="0.3">
      <c r="B23" s="385" t="s">
        <v>60</v>
      </c>
      <c r="C23" s="385"/>
    </row>
    <row r="24" spans="2:3" ht="39" thickBot="1" x14ac:dyDescent="0.3">
      <c r="B24" s="288" t="s">
        <v>153</v>
      </c>
      <c r="C24" s="228">
        <f>Master!$V$34</f>
        <v>2</v>
      </c>
    </row>
    <row r="25" spans="2:3" ht="255.75" thickBot="1" x14ac:dyDescent="0.3">
      <c r="B25" s="288" t="s">
        <v>312</v>
      </c>
      <c r="C25" s="229" t="str">
        <f>Master!$W$34</f>
        <v xml:space="preserve">    NRS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NAC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v>
      </c>
    </row>
    <row r="26" spans="2:3" ht="26.25" thickBot="1" x14ac:dyDescent="0.3">
      <c r="B26" s="288" t="s">
        <v>313</v>
      </c>
      <c r="C26" s="228" t="str">
        <f>Master!$X$34</f>
        <v>No</v>
      </c>
    </row>
    <row r="27" spans="2:3" ht="39" thickBot="1" x14ac:dyDescent="0.3">
      <c r="B27" s="288" t="s">
        <v>1288</v>
      </c>
      <c r="C27" s="228" t="str">
        <f>Master!$Y$34</f>
        <v>Not addressed</v>
      </c>
    </row>
    <row r="28" spans="2:3" ht="39" thickBot="1" x14ac:dyDescent="0.3">
      <c r="B28" s="288" t="s">
        <v>1289</v>
      </c>
      <c r="C28" s="228" t="str">
        <f>Master!$Z$34</f>
        <v>Yes</v>
      </c>
    </row>
    <row r="29" spans="2:3" ht="115.5" thickBot="1" x14ac:dyDescent="0.3">
      <c r="B29" s="288" t="s">
        <v>314</v>
      </c>
      <c r="C29" s="229" t="str">
        <f>Master!$AA$34</f>
        <v xml:space="preserve">    NRS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NAC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v>
      </c>
    </row>
    <row r="30" spans="2:3" ht="51.75" thickBot="1" x14ac:dyDescent="0.3">
      <c r="B30" s="288" t="s">
        <v>315</v>
      </c>
      <c r="C30" s="228" t="str">
        <f>Master!$AB$34</f>
        <v>Yes
(NAC 455.0995, and 455.125. 1.)</v>
      </c>
    </row>
    <row r="31" spans="2:3" ht="51.75" thickBot="1" x14ac:dyDescent="0.3">
      <c r="B31" s="288" t="s">
        <v>316</v>
      </c>
      <c r="C31" s="228" t="str">
        <f>Master!$AC$34</f>
        <v>No</v>
      </c>
    </row>
    <row r="32" spans="2:3" ht="39" thickBot="1" x14ac:dyDescent="0.3">
      <c r="B32" s="288" t="s">
        <v>1290</v>
      </c>
      <c r="C32" s="228" t="str">
        <f>Master!$AD$34</f>
        <v>Not addressed</v>
      </c>
    </row>
    <row r="33" spans="2:3" ht="39" thickBot="1" x14ac:dyDescent="0.3">
      <c r="B33" s="288" t="s">
        <v>1291</v>
      </c>
      <c r="C33" s="228" t="str">
        <f>Master!$AE$34</f>
        <v>No</v>
      </c>
    </row>
    <row r="34" spans="2:3" ht="39" thickBot="1" x14ac:dyDescent="0.3">
      <c r="B34" s="288" t="s">
        <v>1281</v>
      </c>
      <c r="C34" s="228" t="str">
        <f>Master!$AF$34</f>
        <v>Positive response is not required.
(Reference NRS 455.130 1.  and NAC 455.125  1.)</v>
      </c>
    </row>
    <row r="35" spans="2:3" ht="39" thickBot="1" x14ac:dyDescent="0.3">
      <c r="B35" s="288" t="s">
        <v>1467</v>
      </c>
      <c r="C35" s="228" t="str">
        <f>Master!$AG$34</f>
        <v xml:space="preserve">No </v>
      </c>
    </row>
    <row r="36" spans="2:3" ht="39" thickBot="1" x14ac:dyDescent="0.3">
      <c r="B36" s="288" t="s">
        <v>1468</v>
      </c>
      <c r="C36" s="228" t="str">
        <f>Master!$AH$34</f>
        <v>Not addressed</v>
      </c>
    </row>
    <row r="37" spans="2:3" ht="26.25" thickBot="1" x14ac:dyDescent="0.3">
      <c r="B37" s="288" t="s">
        <v>1282</v>
      </c>
      <c r="C37" s="228" t="str">
        <f>Master!$AI$34</f>
        <v>No</v>
      </c>
    </row>
    <row r="38" spans="2:3" ht="51.75" thickBot="1" x14ac:dyDescent="0.3">
      <c r="B38" s="288" t="s">
        <v>317</v>
      </c>
      <c r="C38" s="228" t="str">
        <f>Master!$AJ$34</f>
        <v>No</v>
      </c>
    </row>
    <row r="39" spans="2:3" ht="51.75" thickBot="1" x14ac:dyDescent="0.3">
      <c r="B39" s="288" t="s">
        <v>318</v>
      </c>
      <c r="C39" s="228" t="str">
        <f>Master!$AK$34</f>
        <v>Not addressed</v>
      </c>
    </row>
    <row r="40" spans="2:3" ht="39" thickBot="1" x14ac:dyDescent="0.3">
      <c r="B40" s="288" t="s">
        <v>319</v>
      </c>
      <c r="C40" s="228" t="str">
        <f>Master!$AL$34</f>
        <v>No</v>
      </c>
    </row>
    <row r="41" spans="2:3" ht="51.75" thickBot="1" x14ac:dyDescent="0.3">
      <c r="B41" s="288" t="s">
        <v>1292</v>
      </c>
      <c r="C41" s="228" t="str">
        <f>Master!$AM$34</f>
        <v>Not addressed</v>
      </c>
    </row>
    <row r="42" spans="2:3" ht="39" thickBot="1" x14ac:dyDescent="0.3">
      <c r="B42" s="288" t="s">
        <v>1293</v>
      </c>
      <c r="C42" s="228" t="str">
        <f>Master!$AN$34</f>
        <v>Yes</v>
      </c>
    </row>
    <row r="43" spans="2:3" ht="102.75" thickBot="1" x14ac:dyDescent="0.3">
      <c r="B43" s="288" t="s">
        <v>320</v>
      </c>
      <c r="C43" s="229" t="str">
        <f>Master!$AO$34</f>
        <v xml:space="preserve">    NRS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2.  A person who connects a sewer service lateral to a sewer main shall, at the option of the operator of the sewer main: (a) Install a permanent device as described in subsection 1 of a type designated by the operator of the sewer main at the connection of the sewer service lateral to the sewer main and where the sewer service lateral exits the public right-of-way and promptly provide the operator of the sewer main with the location of such permanent devices;</v>
      </c>
    </row>
    <row r="44" spans="2:3" ht="15.75" thickBot="1" x14ac:dyDescent="0.3">
      <c r="B44" s="288" t="s">
        <v>321</v>
      </c>
      <c r="C44" s="228" t="str">
        <f>Master!$AP$34</f>
        <v>No</v>
      </c>
    </row>
    <row r="45" spans="2:3" ht="15.75" thickBot="1" x14ac:dyDescent="0.3">
      <c r="B45" s="386" t="s">
        <v>322</v>
      </c>
      <c r="C45" s="386"/>
    </row>
    <row r="46" spans="2:3" ht="26.25" thickBot="1" x14ac:dyDescent="0.3">
      <c r="B46" s="290" t="s">
        <v>1469</v>
      </c>
      <c r="C46" s="228" t="str">
        <f>Master!$AQ$34</f>
        <v>Yes
(NRS 455.120 1.)</v>
      </c>
    </row>
    <row r="47" spans="2:3" ht="26.25" thickBot="1" x14ac:dyDescent="0.3">
      <c r="B47" s="290" t="s">
        <v>1470</v>
      </c>
      <c r="C47" s="228" t="str">
        <f>Master!$AR$34</f>
        <v>Yes</v>
      </c>
    </row>
    <row r="48" spans="2:3" ht="51.75" thickBot="1" x14ac:dyDescent="0.3">
      <c r="B48" s="290" t="s">
        <v>1471</v>
      </c>
      <c r="C48" s="229" t="str">
        <f>Master!$AS$34</f>
        <v xml:space="preserve">    NRS 455.096  Operator means any person who owns, operates or maintains a subsurface installation. The term does not include the Department of Transportation. 
    NRS 455.120  An operator shall:  1. Join an association for operators to receive the notification required pursuant to paragraph (a) of subsection 1 of NRS 455.110 for its members</v>
      </c>
    </row>
    <row r="49" spans="2:3" ht="26.25" thickBot="1" x14ac:dyDescent="0.3">
      <c r="B49" s="290" t="s">
        <v>326</v>
      </c>
      <c r="C49" s="228" t="str">
        <f>Master!$AT$34</f>
        <v>No</v>
      </c>
    </row>
    <row r="50" spans="2:3" ht="26.25" thickBot="1" x14ac:dyDescent="0.3">
      <c r="B50" s="290" t="s">
        <v>327</v>
      </c>
      <c r="C50" s="228" t="str">
        <f>Master!$AU$34</f>
        <v>Not addressed</v>
      </c>
    </row>
    <row r="51" spans="2:3" ht="39" thickBot="1" x14ac:dyDescent="0.3">
      <c r="B51" s="290" t="s">
        <v>328</v>
      </c>
      <c r="C51" s="228" t="str">
        <f>Master!$AV$34</f>
        <v xml:space="preserve">No </v>
      </c>
    </row>
    <row r="52" spans="2:3" ht="39" thickBot="1" x14ac:dyDescent="0.3">
      <c r="B52" s="290" t="s">
        <v>329</v>
      </c>
      <c r="C52" s="228" t="str">
        <f>Master!$AW$34</f>
        <v>Not addressed</v>
      </c>
    </row>
    <row r="53" spans="2:3" ht="26.25" thickBot="1" x14ac:dyDescent="0.3">
      <c r="B53" s="290" t="s">
        <v>330</v>
      </c>
      <c r="C53" s="228" t="str">
        <f>Master!$AX$34</f>
        <v>Yes</v>
      </c>
    </row>
    <row r="54" spans="2:3" ht="115.5" thickBot="1" x14ac:dyDescent="0.3">
      <c r="B54" s="290" t="s">
        <v>331</v>
      </c>
      <c r="C54" s="229" t="str">
        <f>Master!$AY$34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5" spans="2:3" ht="26.25" thickBot="1" x14ac:dyDescent="0.3">
      <c r="B55" s="290" t="s">
        <v>332</v>
      </c>
      <c r="C55" s="228" t="str">
        <f>Master!$AZ$34</f>
        <v>Yes</v>
      </c>
    </row>
    <row r="56" spans="2:3" ht="115.5" thickBot="1" x14ac:dyDescent="0.3">
      <c r="B56" s="290" t="s">
        <v>333</v>
      </c>
      <c r="C56" s="229" t="str">
        <f>Master!$BA$34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7" spans="2:3" ht="26.25" thickBot="1" x14ac:dyDescent="0.3">
      <c r="B57" s="290" t="s">
        <v>334</v>
      </c>
      <c r="C57" s="228" t="str">
        <f>Master!$BB$34</f>
        <v>Yes</v>
      </c>
    </row>
    <row r="58" spans="2:3" ht="115.5" thickBot="1" x14ac:dyDescent="0.3">
      <c r="B58" s="290" t="s">
        <v>335</v>
      </c>
      <c r="C58" s="229" t="str">
        <f>Master!$BC$34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9" spans="2:3" ht="64.5" thickBot="1" x14ac:dyDescent="0.3">
      <c r="B59" s="290" t="s">
        <v>200</v>
      </c>
      <c r="C59" s="229" t="str">
        <f>Master!$BD$34</f>
        <v xml:space="preserve">    NRS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 ... 5. In determining the amount of the penalty or the amount agreed upon in a settlement or compromise, the Public Utilities Commission of Nevada shall consider: ....</v>
      </c>
    </row>
    <row r="60" spans="2:3" ht="39" thickBot="1" x14ac:dyDescent="0.3">
      <c r="B60" s="290" t="s">
        <v>336</v>
      </c>
      <c r="C60" s="228" t="str">
        <f>Master!$BE$34</f>
        <v>No</v>
      </c>
    </row>
    <row r="61" spans="2:3" ht="51.75" thickBot="1" x14ac:dyDescent="0.3">
      <c r="B61" s="290" t="s">
        <v>651</v>
      </c>
      <c r="C61" s="228" t="str">
        <f>Master!$BF$34</f>
        <v xml:space="preserve">Yes
(NAC 455.163.)
</v>
      </c>
    </row>
    <row r="62" spans="2:3" ht="51.75" thickBot="1" x14ac:dyDescent="0.3">
      <c r="B62" s="290" t="s">
        <v>477</v>
      </c>
      <c r="C62" s="228" t="str">
        <f>Master!$BG$34</f>
        <v xml:space="preserve">Yes
(NAC 455.163.)
</v>
      </c>
    </row>
    <row r="63" spans="2:3" ht="51.75" thickBot="1" x14ac:dyDescent="0.3">
      <c r="B63" s="290" t="s">
        <v>478</v>
      </c>
      <c r="C63" s="228" t="str">
        <f>Master!$BH$34</f>
        <v>No</v>
      </c>
    </row>
    <row r="64" spans="2:3" ht="15.75" thickBot="1" x14ac:dyDescent="0.3">
      <c r="B64" s="387" t="s">
        <v>339</v>
      </c>
      <c r="C64" s="387"/>
    </row>
    <row r="65" spans="2:3" ht="39" thickBot="1" x14ac:dyDescent="0.3">
      <c r="B65" s="291" t="s">
        <v>340</v>
      </c>
      <c r="C65" s="163" t="str">
        <f>Master!$BI$34</f>
        <v xml:space="preserve">    Nevada Revised Statutes (NRS), Chapter 455, §§ 455.080 to 455.180, Excavation or Demolition Near Subsurface Installations
(http://www.leg.state.nv.us/NRS/NRS-455.html)
    Also see One-Call Center Website for Information on State Law.</v>
      </c>
    </row>
    <row r="66" spans="2:3" ht="26.25" thickBot="1" x14ac:dyDescent="0.3">
      <c r="B66" s="291" t="s">
        <v>341</v>
      </c>
      <c r="C66" s="234">
        <f>Master!$BJ$34</f>
        <v>44682</v>
      </c>
    </row>
    <row r="67" spans="2:3" ht="26.25" thickBot="1" x14ac:dyDescent="0.3">
      <c r="B67" s="291" t="s">
        <v>342</v>
      </c>
      <c r="C67" s="234" t="str">
        <f>Master!$BK$34</f>
        <v>Yes</v>
      </c>
    </row>
    <row r="68" spans="2:3" ht="26.25" thickBot="1" x14ac:dyDescent="0.3">
      <c r="B68" s="291" t="s">
        <v>343</v>
      </c>
      <c r="C68" s="156" t="str">
        <f>Master!$BL$34</f>
        <v>Nevada Administrative Code (NAC), Chapter 455, §§ 455.010 to 455.170, Excavations and Demolitions
(http://www.leg.state.nv.us/nac/NAC-455.html)</v>
      </c>
    </row>
    <row r="69" spans="2:3" ht="26.25" thickBot="1" x14ac:dyDescent="0.3">
      <c r="B69" s="291" t="s">
        <v>1472</v>
      </c>
      <c r="C69" s="156" t="str">
        <f>Master!$BM$34</f>
        <v>USA North 811
(http://www.usanorth.org/)</v>
      </c>
    </row>
    <row r="70" spans="2:3" ht="15.75" thickBot="1" x14ac:dyDescent="0.3">
      <c r="B70" s="381" t="s">
        <v>377</v>
      </c>
      <c r="C70" s="382"/>
    </row>
    <row r="71" spans="2:3" ht="51.75" thickBot="1" x14ac:dyDescent="0.3">
      <c r="B71" s="292" t="s">
        <v>74</v>
      </c>
      <c r="C71" s="229" t="str">
        <f>Master!$BN$34</f>
        <v xml:space="preserve">    NRS 455.160. provides that the Nevada PUC or AG may enjoin excavation which poses danger of death or serious physical harm or property damage.
Current rulemaking in docket #20-02024</v>
      </c>
    </row>
    <row r="72" spans="2:3" ht="51.75" thickBot="1" x14ac:dyDescent="0.3">
      <c r="B72" s="292" t="s">
        <v>138</v>
      </c>
      <c r="C72" s="233">
        <f>Master!$BO$34</f>
        <v>0</v>
      </c>
    </row>
  </sheetData>
  <mergeCells count="6">
    <mergeCell ref="B70:C70"/>
    <mergeCell ref="B1:C1"/>
    <mergeCell ref="B2:C2"/>
    <mergeCell ref="B23:C23"/>
    <mergeCell ref="B45:C45"/>
    <mergeCell ref="B64:C64"/>
  </mergeCells>
  <hyperlinks>
    <hyperlink ref="C65" r:id="rId1" display="http://www.leg.state.nv.us/NRS/NRS-455.html" xr:uid="{00000000-0004-0000-2400-000000000000}"/>
    <hyperlink ref="C68" r:id="rId2" display="http://www.leg.state.nv.us/nac/NAC-455.html" xr:uid="{00000000-0004-0000-2400-000001000000}"/>
    <hyperlink ref="C69" r:id="rId3" display="http://www.usanorth.org/" xr:uid="{00000000-0004-0000-2400-000002000000}"/>
  </hyperlinks>
  <pageMargins left="0.7" right="0.7" top="0.75" bottom="0.75" header="0.3" footer="0.3"/>
  <pageSetup scale="74"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C41"/>
  <sheetViews>
    <sheetView workbookViewId="0">
      <pane ySplit="1" topLeftCell="A2" activePane="bottomLeft" state="frozen"/>
      <selection activeCell="G3" sqref="G3"/>
      <selection pane="bottomLeft"/>
    </sheetView>
  </sheetViews>
  <sheetFormatPr defaultColWidth="9.140625" defaultRowHeight="12.75" x14ac:dyDescent="0.2"/>
  <cols>
    <col min="1" max="1" width="10.5703125" style="13" customWidth="1"/>
    <col min="2" max="2" width="62.42578125" style="12" customWidth="1"/>
    <col min="3" max="3" width="15.7109375" style="4" customWidth="1"/>
    <col min="4" max="16384" width="9.140625" style="5"/>
  </cols>
  <sheetData>
    <row r="1" spans="1:3" x14ac:dyDescent="0.2">
      <c r="A1" s="13" t="s">
        <v>119</v>
      </c>
      <c r="B1" s="12" t="s">
        <v>120</v>
      </c>
      <c r="C1" s="4" t="s">
        <v>121</v>
      </c>
    </row>
    <row r="2" spans="1:3" x14ac:dyDescent="0.2">
      <c r="A2" s="13">
        <v>39456</v>
      </c>
      <c r="B2" s="12" t="s">
        <v>102</v>
      </c>
      <c r="C2" s="4" t="s">
        <v>123</v>
      </c>
    </row>
    <row r="3" spans="1:3" ht="25.5" x14ac:dyDescent="0.2">
      <c r="A3" s="13">
        <v>39051</v>
      </c>
      <c r="B3" s="12" t="s">
        <v>5</v>
      </c>
      <c r="C3" s="4" t="s">
        <v>123</v>
      </c>
    </row>
    <row r="4" spans="1:3" x14ac:dyDescent="0.2">
      <c r="A4" s="13">
        <v>39051</v>
      </c>
      <c r="B4" s="12" t="s">
        <v>76</v>
      </c>
      <c r="C4" s="4" t="s">
        <v>123</v>
      </c>
    </row>
    <row r="5" spans="1:3" x14ac:dyDescent="0.2">
      <c r="A5" s="13">
        <v>39051</v>
      </c>
      <c r="B5" s="12" t="s">
        <v>75</v>
      </c>
      <c r="C5" s="4" t="s">
        <v>123</v>
      </c>
    </row>
    <row r="6" spans="1:3" x14ac:dyDescent="0.2">
      <c r="A6" s="13">
        <v>38685</v>
      </c>
      <c r="B6" s="12" t="s">
        <v>103</v>
      </c>
      <c r="C6" s="4" t="s">
        <v>123</v>
      </c>
    </row>
    <row r="7" spans="1:3" x14ac:dyDescent="0.2">
      <c r="A7" s="13">
        <v>38673</v>
      </c>
      <c r="B7" s="12" t="s">
        <v>111</v>
      </c>
      <c r="C7" s="4" t="s">
        <v>123</v>
      </c>
    </row>
    <row r="8" spans="1:3" x14ac:dyDescent="0.2">
      <c r="A8" s="13">
        <v>38667</v>
      </c>
      <c r="B8" s="12" t="s">
        <v>4</v>
      </c>
      <c r="C8" s="4" t="s">
        <v>123</v>
      </c>
    </row>
    <row r="9" spans="1:3" x14ac:dyDescent="0.2">
      <c r="A9" s="13">
        <v>38666</v>
      </c>
      <c r="B9" s="12" t="s">
        <v>8</v>
      </c>
      <c r="C9" s="4" t="s">
        <v>123</v>
      </c>
    </row>
    <row r="10" spans="1:3" x14ac:dyDescent="0.2">
      <c r="A10" s="13">
        <v>38665</v>
      </c>
      <c r="B10" s="12" t="s">
        <v>11</v>
      </c>
      <c r="C10" s="4" t="s">
        <v>123</v>
      </c>
    </row>
    <row r="11" spans="1:3" x14ac:dyDescent="0.2">
      <c r="A11" s="13">
        <v>38665</v>
      </c>
      <c r="B11" s="12" t="s">
        <v>113</v>
      </c>
      <c r="C11" s="4" t="s">
        <v>123</v>
      </c>
    </row>
    <row r="12" spans="1:3" x14ac:dyDescent="0.2">
      <c r="A12" s="13">
        <v>38665</v>
      </c>
      <c r="B12" s="12" t="s">
        <v>13</v>
      </c>
      <c r="C12" s="4" t="s">
        <v>123</v>
      </c>
    </row>
    <row r="13" spans="1:3" x14ac:dyDescent="0.2">
      <c r="A13" s="13">
        <v>38664</v>
      </c>
      <c r="B13" s="12" t="s">
        <v>108</v>
      </c>
      <c r="C13" s="4" t="s">
        <v>123</v>
      </c>
    </row>
    <row r="14" spans="1:3" x14ac:dyDescent="0.2">
      <c r="A14" s="13">
        <v>38664</v>
      </c>
      <c r="B14" s="12" t="s">
        <v>112</v>
      </c>
      <c r="C14" s="4" t="s">
        <v>127</v>
      </c>
    </row>
    <row r="15" spans="1:3" x14ac:dyDescent="0.2">
      <c r="A15" s="13">
        <v>38664</v>
      </c>
      <c r="B15" s="12" t="s">
        <v>109</v>
      </c>
      <c r="C15" s="4" t="s">
        <v>127</v>
      </c>
    </row>
    <row r="16" spans="1:3" ht="25.5" x14ac:dyDescent="0.2">
      <c r="A16" s="13">
        <v>38663</v>
      </c>
      <c r="B16" s="12" t="s">
        <v>107</v>
      </c>
      <c r="C16" s="4" t="s">
        <v>123</v>
      </c>
    </row>
    <row r="17" spans="1:3" x14ac:dyDescent="0.2">
      <c r="A17" s="13">
        <v>38663</v>
      </c>
      <c r="B17" s="12" t="s">
        <v>106</v>
      </c>
      <c r="C17" s="4" t="s">
        <v>123</v>
      </c>
    </row>
    <row r="18" spans="1:3" ht="25.5" x14ac:dyDescent="0.2">
      <c r="A18" s="13">
        <v>38663</v>
      </c>
      <c r="B18" s="12" t="s">
        <v>10</v>
      </c>
      <c r="C18" s="4" t="s">
        <v>123</v>
      </c>
    </row>
    <row r="19" spans="1:3" ht="89.25" x14ac:dyDescent="0.2">
      <c r="A19" s="13">
        <v>38651</v>
      </c>
      <c r="B19" s="12" t="s">
        <v>104</v>
      </c>
      <c r="C19" s="4" t="s">
        <v>127</v>
      </c>
    </row>
    <row r="20" spans="1:3" x14ac:dyDescent="0.2">
      <c r="A20" s="13">
        <v>38651</v>
      </c>
      <c r="B20" s="12" t="s">
        <v>105</v>
      </c>
      <c r="C20" s="4" t="s">
        <v>127</v>
      </c>
    </row>
    <row r="21" spans="1:3" ht="25.5" x14ac:dyDescent="0.2">
      <c r="A21" s="13">
        <v>38610</v>
      </c>
      <c r="B21" s="12" t="s">
        <v>101</v>
      </c>
      <c r="C21" s="4" t="s">
        <v>123</v>
      </c>
    </row>
    <row r="22" spans="1:3" x14ac:dyDescent="0.2">
      <c r="A22" s="13">
        <v>38607</v>
      </c>
      <c r="B22" s="12" t="s">
        <v>133</v>
      </c>
      <c r="C22" s="4" t="s">
        <v>123</v>
      </c>
    </row>
    <row r="23" spans="1:3" x14ac:dyDescent="0.2">
      <c r="A23" s="13">
        <v>38607</v>
      </c>
      <c r="B23" s="12" t="s">
        <v>98</v>
      </c>
      <c r="C23" s="4" t="s">
        <v>123</v>
      </c>
    </row>
    <row r="24" spans="1:3" x14ac:dyDescent="0.2">
      <c r="A24" s="13">
        <v>38607</v>
      </c>
      <c r="B24" s="12" t="s">
        <v>134</v>
      </c>
      <c r="C24" s="4" t="s">
        <v>123</v>
      </c>
    </row>
    <row r="25" spans="1:3" ht="51" x14ac:dyDescent="0.2">
      <c r="A25" s="13">
        <v>38607</v>
      </c>
      <c r="B25" s="12" t="s">
        <v>135</v>
      </c>
      <c r="C25" s="4" t="s">
        <v>123</v>
      </c>
    </row>
    <row r="26" spans="1:3" ht="25.5" x14ac:dyDescent="0.2">
      <c r="A26" s="13">
        <v>38607</v>
      </c>
      <c r="B26" s="12" t="s">
        <v>136</v>
      </c>
      <c r="C26" s="4" t="s">
        <v>123</v>
      </c>
    </row>
    <row r="27" spans="1:3" x14ac:dyDescent="0.2">
      <c r="A27" s="13">
        <v>38607</v>
      </c>
      <c r="B27" s="12" t="s">
        <v>137</v>
      </c>
      <c r="C27" s="4" t="s">
        <v>123</v>
      </c>
    </row>
    <row r="28" spans="1:3" ht="51" x14ac:dyDescent="0.2">
      <c r="A28" s="13">
        <v>38607</v>
      </c>
      <c r="B28" s="12" t="s">
        <v>94</v>
      </c>
      <c r="C28" s="4" t="s">
        <v>123</v>
      </c>
    </row>
    <row r="29" spans="1:3" x14ac:dyDescent="0.2">
      <c r="A29" s="13">
        <v>38607</v>
      </c>
      <c r="B29" s="12" t="s">
        <v>95</v>
      </c>
      <c r="C29" s="4" t="s">
        <v>123</v>
      </c>
    </row>
    <row r="30" spans="1:3" x14ac:dyDescent="0.2">
      <c r="A30" s="13">
        <v>38607</v>
      </c>
      <c r="B30" s="12" t="s">
        <v>96</v>
      </c>
      <c r="C30" s="4" t="s">
        <v>123</v>
      </c>
    </row>
    <row r="31" spans="1:3" x14ac:dyDescent="0.2">
      <c r="A31" s="13">
        <v>38607</v>
      </c>
      <c r="B31" s="12" t="s">
        <v>97</v>
      </c>
      <c r="C31" s="4" t="s">
        <v>123</v>
      </c>
    </row>
    <row r="32" spans="1:3" x14ac:dyDescent="0.2">
      <c r="A32" s="13">
        <v>38607</v>
      </c>
      <c r="B32" s="12" t="s">
        <v>99</v>
      </c>
      <c r="C32" s="4" t="s">
        <v>123</v>
      </c>
    </row>
    <row r="33" spans="1:3" x14ac:dyDescent="0.2">
      <c r="A33" s="13">
        <v>38607</v>
      </c>
      <c r="B33" s="12" t="s">
        <v>100</v>
      </c>
      <c r="C33" s="4" t="s">
        <v>123</v>
      </c>
    </row>
    <row r="34" spans="1:3" x14ac:dyDescent="0.2">
      <c r="A34" s="13">
        <v>38603</v>
      </c>
      <c r="B34" s="12" t="s">
        <v>132</v>
      </c>
      <c r="C34" s="4" t="s">
        <v>127</v>
      </c>
    </row>
    <row r="35" spans="1:3" x14ac:dyDescent="0.2">
      <c r="A35" s="13">
        <v>38602</v>
      </c>
      <c r="B35" s="12" t="s">
        <v>130</v>
      </c>
      <c r="C35" s="4" t="s">
        <v>127</v>
      </c>
    </row>
    <row r="36" spans="1:3" x14ac:dyDescent="0.2">
      <c r="A36" s="13">
        <v>38596</v>
      </c>
      <c r="B36" s="12" t="s">
        <v>129</v>
      </c>
      <c r="C36" s="4" t="s">
        <v>127</v>
      </c>
    </row>
    <row r="37" spans="1:3" x14ac:dyDescent="0.2">
      <c r="A37" s="13">
        <v>38508</v>
      </c>
      <c r="B37" s="12" t="s">
        <v>126</v>
      </c>
      <c r="C37" s="4" t="s">
        <v>127</v>
      </c>
    </row>
    <row r="38" spans="1:3" x14ac:dyDescent="0.2">
      <c r="A38" s="13">
        <v>38508</v>
      </c>
      <c r="B38" s="12" t="s">
        <v>128</v>
      </c>
      <c r="C38" s="4" t="s">
        <v>127</v>
      </c>
    </row>
    <row r="39" spans="1:3" x14ac:dyDescent="0.2">
      <c r="A39" s="13">
        <v>38485</v>
      </c>
      <c r="B39" s="12" t="s">
        <v>124</v>
      </c>
      <c r="C39" s="4" t="s">
        <v>123</v>
      </c>
    </row>
    <row r="40" spans="1:3" x14ac:dyDescent="0.2">
      <c r="A40" s="13">
        <v>38485</v>
      </c>
      <c r="B40" s="12" t="s">
        <v>125</v>
      </c>
      <c r="C40" s="4" t="s">
        <v>123</v>
      </c>
    </row>
    <row r="41" spans="1:3" x14ac:dyDescent="0.2">
      <c r="A41" s="13">
        <v>38484</v>
      </c>
      <c r="B41" s="12" t="s">
        <v>122</v>
      </c>
      <c r="C41" s="4" t="s">
        <v>123</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19"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83" t="s">
        <v>1394</v>
      </c>
      <c r="C1" s="383"/>
    </row>
    <row r="2" spans="2:3" ht="15.75" thickBot="1" x14ac:dyDescent="0.3">
      <c r="B2" s="396" t="s">
        <v>1424</v>
      </c>
      <c r="C2" s="396"/>
    </row>
    <row r="3" spans="2:3" ht="115.5" thickBot="1" x14ac:dyDescent="0.3">
      <c r="B3" s="172" t="s">
        <v>159</v>
      </c>
      <c r="C3" s="224" t="str">
        <f>Master!$B$35</f>
        <v xml:space="preserve">    New Hampshire Revised Statutes Annotated (RSA) § 374:48 III. "Excavate'', "excavating'', or "excavation'' means any operation conducted on private property or in a public way, right-of-way, easement, public street, or other public place, in which earth, rock, or other material in the ground is moved, removed, or otherwise displaced by means of any tools, equipment, or explosive, and includes but is not limited to drilling, grading, boring, milling, trenching, tunneling, scraping, tree and root removal, cable or pipe plowing, fence or sign post installation, pile driving, wrecking, razing, rending, or moving any structure or mass material,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 ... VIII. "Blasting'' means excavation by means of explosives. </v>
      </c>
    </row>
    <row r="4" spans="2:3" ht="39" thickBot="1" x14ac:dyDescent="0.3">
      <c r="B4" s="172" t="s">
        <v>160</v>
      </c>
      <c r="C4" s="224" t="str">
        <f>Master!$C$35</f>
        <v xml:space="preserve">    RSA § 374:48 IV. "Excavator'' means any person performing excavation. ... V. "Person'' means any individual, trust, firm, joint stock company, corporation (including a government corporation), partnership, association, state, municipality, commission, United States government or any agency thereof, political subdivision of the state, or any interstate body. </v>
      </c>
    </row>
    <row r="5" spans="2:3" ht="26.25" thickBot="1" x14ac:dyDescent="0.3">
      <c r="B5" s="172" t="s">
        <v>1465</v>
      </c>
      <c r="C5" s="226" t="str">
        <f>Master!$D$35</f>
        <v>Yes</v>
      </c>
    </row>
    <row r="6" spans="2:3" ht="26.25" thickBot="1" x14ac:dyDescent="0.3">
      <c r="B6" s="172" t="s">
        <v>296</v>
      </c>
      <c r="C6" s="226">
        <f>Master!$E$35</f>
        <v>3</v>
      </c>
    </row>
    <row r="7" spans="2:3" ht="141" thickBot="1" x14ac:dyDescent="0.3">
      <c r="B7" s="172" t="s">
        <v>297</v>
      </c>
      <c r="C7" s="227" t="str">
        <f>Master!$F$35</f>
        <v xml:space="preserve">   RSA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 VII. If an excavator is aware that blasting will be required during an excavation, the excavator shall inform the damage prevention system when providing notice of the excavation. If an excavator determines during the effective term of the excavator's notification that blasting is required within the area premarked in accordance with paragraph IV, the excavator shall notify the damage prevention system of the need to blast. Notification shall be made at least 24 hours prior to any blasting, not including Saturdays, Sundays, and legal holidays. In the case of unanticipated obstructions that prevent further excavation without blasting, the excavator shall provide separate notice of such blasting not less than 4 contiguous hours in advance of such blasting, not including the hours of 4:00 p.m. to 6:00 a.m. weekdays, or all of Saturdays, Sundays, and legal holidays. </v>
      </c>
    </row>
    <row r="8" spans="2:3" ht="26.25" thickBot="1" x14ac:dyDescent="0.3">
      <c r="B8" s="172" t="s">
        <v>298</v>
      </c>
      <c r="C8" s="225" t="str">
        <f>Master!$G$35</f>
        <v>30
(RSA 374:51 VI.)</v>
      </c>
    </row>
    <row r="9" spans="2:3" ht="26.25" thickBot="1" x14ac:dyDescent="0.3">
      <c r="B9" s="172" t="s">
        <v>299</v>
      </c>
      <c r="C9" s="225" t="str">
        <f>Master!$H$35</f>
        <v>Yes
(RSA 374:51 IV.)</v>
      </c>
    </row>
    <row r="10" spans="2:3" ht="26.25" thickBot="1" x14ac:dyDescent="0.3">
      <c r="B10" s="172" t="s">
        <v>61</v>
      </c>
      <c r="C10" s="225" t="str">
        <f>Master!$I$35</f>
        <v>18"
(New Hampshire Code of Administrative Rules Puc 802.16)</v>
      </c>
    </row>
    <row r="11" spans="2:3" ht="204.75" thickBot="1" x14ac:dyDescent="0.3">
      <c r="B11" s="172" t="s">
        <v>300</v>
      </c>
      <c r="C11" s="227" t="str">
        <f>Master!$J$35</f>
        <v xml:space="preserv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bituminous pavement and concrete travel surface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perpendicular type excavations in which the markings are completed in accordance with 806.01 (a) (2), the excavator shall expose the existing underground facility using methods listed in (b) above within the defined tolerance zone.  (f) In the event the excavator exposes what appears to be the underground facility that is offset from the centerline: (1) The excavator shall not assume there are no other underground facilities having the same function within the tolerance zone; and (2) The excavator shall continue using methods listed in (b) above through remainder of the tolerance zone unless the verification of the existence or non-existence of underground facilities is determined by the operator. (g)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 less excavation procedure so as to avoid any potential damage of the underground facility. </v>
      </c>
    </row>
    <row r="12" spans="2:3" ht="39" thickBot="1" x14ac:dyDescent="0.3">
      <c r="B12" s="172" t="s">
        <v>301</v>
      </c>
      <c r="C12" s="228" t="str">
        <f>Master!$K$35</f>
        <v>Yes
(Puc 805.02 (b))</v>
      </c>
    </row>
    <row r="13" spans="2:3" ht="26.25" thickBot="1" x14ac:dyDescent="0.3">
      <c r="B13" s="172" t="s">
        <v>302</v>
      </c>
      <c r="C13" s="228" t="str">
        <f>Master!$L$35</f>
        <v>Yes
(RSA 374:53)</v>
      </c>
    </row>
    <row r="14" spans="2:3" ht="39" thickBot="1" x14ac:dyDescent="0.3">
      <c r="B14" s="172" t="s">
        <v>303</v>
      </c>
      <c r="C14" s="228" t="str">
        <f>Master!$M$35</f>
        <v>No</v>
      </c>
    </row>
    <row r="15" spans="2:3" ht="26.25" thickBot="1" x14ac:dyDescent="0.3">
      <c r="B15" s="172" t="s">
        <v>594</v>
      </c>
      <c r="C15" s="228" t="str">
        <f>Master!$N$35</f>
        <v>No</v>
      </c>
    </row>
    <row r="16" spans="2:3" ht="39" thickBot="1" x14ac:dyDescent="0.3">
      <c r="B16" s="172" t="s">
        <v>305</v>
      </c>
      <c r="C16" s="228" t="str">
        <f>Master!$O$35</f>
        <v>Yes
(Puc 805.02 (g))</v>
      </c>
    </row>
    <row r="17" spans="2:3" ht="39" thickBot="1" x14ac:dyDescent="0.3">
      <c r="B17" s="172" t="s">
        <v>306</v>
      </c>
      <c r="C17" s="228" t="str">
        <f>Master!$P$35</f>
        <v>No
(Reference Puc §  805.01 (d)(3) and §  805.01 (k))</v>
      </c>
    </row>
    <row r="18" spans="2:3" ht="26.25" thickBot="1" x14ac:dyDescent="0.3">
      <c r="B18" s="172" t="s">
        <v>307</v>
      </c>
      <c r="C18" s="228" t="str">
        <f>Master!$Q$35</f>
        <v xml:space="preserve">Yes
(Puc §  805.05) </v>
      </c>
    </row>
    <row r="19" spans="2:3" ht="26.25" thickBot="1" x14ac:dyDescent="0.3">
      <c r="B19" s="172" t="s">
        <v>1466</v>
      </c>
      <c r="C19" s="228" t="str">
        <f>Master!$R$35</f>
        <v xml:space="preserve">Yes
(Puc §  805.05) </v>
      </c>
    </row>
    <row r="20" spans="2:3" ht="26.25" thickBot="1" x14ac:dyDescent="0.3">
      <c r="B20" s="172" t="s">
        <v>309</v>
      </c>
      <c r="C20" s="228" t="str">
        <f>Master!$S$35</f>
        <v xml:space="preserve">Yes
(Puc §  805.05) </v>
      </c>
    </row>
    <row r="21" spans="2:3" ht="15.75" thickBot="1" x14ac:dyDescent="0.3">
      <c r="B21" s="172" t="s">
        <v>310</v>
      </c>
      <c r="C21" s="228" t="str">
        <f>Master!$T$35</f>
        <v>Yes</v>
      </c>
    </row>
    <row r="22" spans="2:3" ht="51.75" thickBot="1" x14ac:dyDescent="0.3">
      <c r="B22" s="172" t="s">
        <v>1504</v>
      </c>
      <c r="C22" s="224" t="str">
        <f>Master!$U$35</f>
        <v xml:space="preserv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v>
      </c>
    </row>
    <row r="23" spans="2:3" ht="15.75" thickBot="1" x14ac:dyDescent="0.3">
      <c r="B23" s="385" t="s">
        <v>60</v>
      </c>
      <c r="C23" s="385"/>
    </row>
    <row r="24" spans="2:3" ht="39" thickBot="1" x14ac:dyDescent="0.3">
      <c r="B24" s="288" t="s">
        <v>153</v>
      </c>
      <c r="C24" s="228">
        <f>Master!$V$35</f>
        <v>3</v>
      </c>
    </row>
    <row r="25" spans="2:3" ht="166.5" thickBot="1" x14ac:dyDescent="0.3">
      <c r="B25" s="288" t="s">
        <v>312</v>
      </c>
      <c r="C25" s="229" t="str">
        <f>Master!$W$35</f>
        <v xml:space="preserve">    RSA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Once an operator has marked the location of its facilities in the area of an excavation, the excavator shall be responsible for maintaining the markings. An operator who participates in an underground facility damage prevention system shall not be required to locate underground facilities not owned by the operator; underground facilities which the owner shall not be required to locate may include, but shall not be limited to, facilities running from a house to a garage or other outbuilding. 
    Puc 806.05 (a) Upon completing the installation of new underground facilities within an area that has been subject to excavator notification and premarking pursuant to Puc 805.01, an operator shall make reasonable efforts to communicate the existence of such new facilities if they are covered with soil or other material that impairs their visibility.  (b) For purposes of (a) above, reasonable efforts shall include: (1) Marking the tolerance zone in accordance with Puc 806.01, 806.02, 806.03, and 806.04; (2) Contacting the excavator with information regarding the presence of the newly constructed underground facilities; or (3) Leaving a tag or marker clearly indicating the presence of the newly constructed underground facilities with contact information. </v>
      </c>
    </row>
    <row r="26" spans="2:3" ht="26.25" thickBot="1" x14ac:dyDescent="0.3">
      <c r="B26" s="288" t="s">
        <v>313</v>
      </c>
      <c r="C26" s="228" t="str">
        <f>Master!$X$35</f>
        <v>Yes</v>
      </c>
    </row>
    <row r="27" spans="2:3" ht="64.5" thickBot="1" x14ac:dyDescent="0.3">
      <c r="B27" s="288" t="s">
        <v>1288</v>
      </c>
      <c r="C27" s="229" t="str">
        <f>Master!$Y$35</f>
        <v xml:space="preserve">    Puc § 804.03 (a) Locators shall be trained in accordance with the National Utility Locating Contractors Association (NULCA) Professional Competence Standards for Locating Technicians, Fourth Edition 2015, available as noted in Appendix B, including the competencies as described in (b) below.  (b) To meet the requirements of (a), training programs for locators shall include, at a minimum, the following competencies: ( 1) Electromagnetic locating; (2) Instruction in the use of transmitters and receivers; (3) Procedures for marking underground facilities; ( 4) Training in the identification of facilities; (5) Safety procedures; (6) Operator map and record reading; and (7) Familiarity with the rules in this chapter.  </v>
      </c>
    </row>
    <row r="28" spans="2:3" ht="39" thickBot="1" x14ac:dyDescent="0.3">
      <c r="B28" s="288" t="s">
        <v>1289</v>
      </c>
      <c r="C28" s="228" t="str">
        <f>Master!$Z$35</f>
        <v>Yes</v>
      </c>
    </row>
    <row r="29" spans="2:3" ht="141" thickBot="1" x14ac:dyDescent="0.3">
      <c r="B29" s="288" t="s">
        <v>314</v>
      </c>
      <c r="C29" s="229" t="str">
        <f>Master!$AA$35</f>
        <v xml:space="preserv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 c) An operator shall identify with markings any changes in direction or terminations occurring within the immediate area of the proposed excavation with arrows or other appropriate indicators. </v>
      </c>
    </row>
    <row r="30" spans="2:3" ht="51.75" thickBot="1" x14ac:dyDescent="0.3">
      <c r="B30" s="288" t="s">
        <v>315</v>
      </c>
      <c r="C30" s="228" t="str">
        <f>Master!$AB$35</f>
        <v xml:space="preserve">No
(Reference RSA §  374:53) </v>
      </c>
    </row>
    <row r="31" spans="2:3" ht="51.75" thickBot="1" x14ac:dyDescent="0.3">
      <c r="B31" s="288" t="s">
        <v>316</v>
      </c>
      <c r="C31" s="228" t="str">
        <f>Master!$AC$35</f>
        <v>No</v>
      </c>
    </row>
    <row r="32" spans="2:3" ht="39" thickBot="1" x14ac:dyDescent="0.3">
      <c r="B32" s="288" t="s">
        <v>1290</v>
      </c>
      <c r="C32" s="228" t="str">
        <f>Master!$AD$35</f>
        <v xml:space="preserve">Not addressed
(Reference Puc 804.01 (f)) </v>
      </c>
    </row>
    <row r="33" spans="2:3" ht="39" thickBot="1" x14ac:dyDescent="0.3">
      <c r="B33" s="288" t="s">
        <v>1291</v>
      </c>
      <c r="C33" s="228" t="str">
        <f>Master!$AE$35</f>
        <v>No</v>
      </c>
    </row>
    <row r="34" spans="2:3" ht="39" thickBot="1" x14ac:dyDescent="0.3">
      <c r="B34" s="288" t="s">
        <v>1281</v>
      </c>
      <c r="C34" s="228" t="str">
        <f>Master!$AF$35</f>
        <v>Not addressed</v>
      </c>
    </row>
    <row r="35" spans="2:3" ht="39" thickBot="1" x14ac:dyDescent="0.3">
      <c r="B35" s="288" t="s">
        <v>1467</v>
      </c>
      <c r="C35" s="228" t="str">
        <f>Master!$AG$35</f>
        <v xml:space="preserve">No </v>
      </c>
    </row>
    <row r="36" spans="2:3" ht="39" thickBot="1" x14ac:dyDescent="0.3">
      <c r="B36" s="288" t="s">
        <v>1468</v>
      </c>
      <c r="C36" s="228" t="str">
        <f>Master!$AH$35</f>
        <v>Not addressed</v>
      </c>
    </row>
    <row r="37" spans="2:3" ht="26.25" thickBot="1" x14ac:dyDescent="0.3">
      <c r="B37" s="288" t="s">
        <v>1282</v>
      </c>
      <c r="C37" s="228" t="str">
        <f>Master!$AI$35</f>
        <v>No</v>
      </c>
    </row>
    <row r="38" spans="2:3" ht="51.75" thickBot="1" x14ac:dyDescent="0.3">
      <c r="B38" s="288" t="s">
        <v>317</v>
      </c>
      <c r="C38" s="228" t="str">
        <f>Master!$AJ$35</f>
        <v>No</v>
      </c>
    </row>
    <row r="39" spans="2:3" ht="51.75" thickBot="1" x14ac:dyDescent="0.3">
      <c r="B39" s="288" t="s">
        <v>318</v>
      </c>
      <c r="C39" s="228" t="str">
        <f>Master!$AK$35</f>
        <v>Not addressed</v>
      </c>
    </row>
    <row r="40" spans="2:3" ht="39" thickBot="1" x14ac:dyDescent="0.3">
      <c r="B40" s="288" t="s">
        <v>319</v>
      </c>
      <c r="C40" s="228" t="str">
        <f>Master!$AL$35</f>
        <v>No</v>
      </c>
    </row>
    <row r="41" spans="2:3" ht="51.75" thickBot="1" x14ac:dyDescent="0.3">
      <c r="B41" s="288" t="s">
        <v>1292</v>
      </c>
      <c r="C41" s="228" t="str">
        <f>Master!$AM$35</f>
        <v>Not addressed</v>
      </c>
    </row>
    <row r="42" spans="2:3" ht="39" thickBot="1" x14ac:dyDescent="0.3">
      <c r="B42" s="288" t="s">
        <v>1293</v>
      </c>
      <c r="C42" s="228" t="str">
        <f>Master!$AN$35</f>
        <v>No</v>
      </c>
    </row>
    <row r="43" spans="2:3" ht="39" thickBot="1" x14ac:dyDescent="0.3">
      <c r="B43" s="288" t="s">
        <v>320</v>
      </c>
      <c r="C43" s="228" t="str">
        <f>Master!$AO$35</f>
        <v>Not addressed</v>
      </c>
    </row>
    <row r="44" spans="2:3" ht="26.25" thickBot="1" x14ac:dyDescent="0.3">
      <c r="B44" s="288" t="s">
        <v>321</v>
      </c>
      <c r="C44" s="228" t="str">
        <f>Master!$AP$35</f>
        <v xml:space="preserve">No
(Reference Puc 805.01 (m)) </v>
      </c>
    </row>
    <row r="45" spans="2:3" ht="15.75" thickBot="1" x14ac:dyDescent="0.3">
      <c r="B45" s="386" t="s">
        <v>322</v>
      </c>
      <c r="C45" s="386"/>
    </row>
    <row r="46" spans="2:3" ht="26.25" thickBot="1" x14ac:dyDescent="0.3">
      <c r="B46" s="290" t="s">
        <v>1469</v>
      </c>
      <c r="C46" s="228" t="str">
        <f>Master!$AQ$35</f>
        <v>Yes</v>
      </c>
    </row>
    <row r="47" spans="2:3" ht="26.25" thickBot="1" x14ac:dyDescent="0.3">
      <c r="B47" s="290" t="s">
        <v>1470</v>
      </c>
      <c r="C47" s="228" t="str">
        <f>Master!$AR$35</f>
        <v>Yes</v>
      </c>
    </row>
    <row r="48" spans="2:3" ht="153.75" thickBot="1" x14ac:dyDescent="0.3">
      <c r="B48" s="290" t="s">
        <v>1471</v>
      </c>
      <c r="C48" s="229" t="str">
        <f>Master!$AS$35</f>
        <v xml:space="preserve">    RSA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 over which on September 1, 1951, the public utilities commission exercised jurisdiction.   
    § 362:4  I. Every corporation, company, association, joint stock association, partnership, or person shall be deemed to be a public utility by reason of the ownership or operation of any water or sewage disposal system or part thereof ... the commission may exempt any such water or sewer company from any and all provisions of this title whenever the commission may find such exemption consistent with the public good….  [See more details regarding sewer/water company exemptions at Chapter 362, Definition of Terms; Utilities Exempted, http://www.gencourt.state.nh.us/rsa/html/XXXIV/362/362-4.htm]</v>
      </c>
    </row>
    <row r="49" spans="2:3" ht="26.25" thickBot="1" x14ac:dyDescent="0.3">
      <c r="B49" s="290" t="s">
        <v>326</v>
      </c>
      <c r="C49" s="228" t="str">
        <f>Master!$AT$35</f>
        <v>No</v>
      </c>
    </row>
    <row r="50" spans="2:3" ht="26.25" thickBot="1" x14ac:dyDescent="0.3">
      <c r="B50" s="290" t="s">
        <v>327</v>
      </c>
      <c r="C50" s="228" t="str">
        <f>Master!$AU$35</f>
        <v>Not addressed</v>
      </c>
    </row>
    <row r="51" spans="2:3" ht="39" thickBot="1" x14ac:dyDescent="0.3">
      <c r="B51" s="290" t="s">
        <v>328</v>
      </c>
      <c r="C51" s="228" t="str">
        <f>Master!$AV$35</f>
        <v>No</v>
      </c>
    </row>
    <row r="52" spans="2:3" ht="39" thickBot="1" x14ac:dyDescent="0.3">
      <c r="B52" s="290" t="s">
        <v>329</v>
      </c>
      <c r="C52" s="228" t="str">
        <f>Master!$AW$35</f>
        <v>Not addressed.</v>
      </c>
    </row>
    <row r="53" spans="2:3" ht="26.25" thickBot="1" x14ac:dyDescent="0.3">
      <c r="B53" s="290" t="s">
        <v>330</v>
      </c>
      <c r="C53" s="228" t="str">
        <f>Master!$AX$35</f>
        <v>Yes</v>
      </c>
    </row>
    <row r="54" spans="2:3" ht="166.5" thickBot="1" x14ac:dyDescent="0.3">
      <c r="B54" s="290" t="s">
        <v>331</v>
      </c>
      <c r="C54" s="229" t="str">
        <f>Master!$AY$35</f>
        <v xml:space="preserve">    RSA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 </v>
      </c>
    </row>
    <row r="55" spans="2:3" ht="26.25" thickBot="1" x14ac:dyDescent="0.3">
      <c r="B55" s="290" t="s">
        <v>332</v>
      </c>
      <c r="C55" s="228" t="str">
        <f>Master!$AZ$35</f>
        <v>Yes</v>
      </c>
    </row>
    <row r="56" spans="2:3" ht="115.5" thickBot="1" x14ac:dyDescent="0.3">
      <c r="B56" s="290" t="s">
        <v>333</v>
      </c>
      <c r="C56" s="229" t="str">
        <f>Master!$BA$35</f>
        <v xml:space="preserve">    RSA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v>
      </c>
    </row>
    <row r="57" spans="2:3" ht="26.25" thickBot="1" x14ac:dyDescent="0.3">
      <c r="B57" s="290" t="s">
        <v>334</v>
      </c>
      <c r="C57" s="228" t="str">
        <f>Master!$BB$35</f>
        <v>No</v>
      </c>
    </row>
    <row r="58" spans="2:3" ht="26.25" thickBot="1" x14ac:dyDescent="0.3">
      <c r="B58" s="290" t="s">
        <v>335</v>
      </c>
      <c r="C58" s="228" t="str">
        <f>Master!$BC$35</f>
        <v>Not addressed.</v>
      </c>
    </row>
    <row r="59" spans="2:3" ht="26.25" thickBot="1" x14ac:dyDescent="0.3">
      <c r="B59" s="290" t="s">
        <v>200</v>
      </c>
      <c r="C59" s="229" t="str">
        <f>Master!$BD$35</f>
        <v xml:space="preserve">    RSA § 374:55  VII. The commission [New Hampshire Public Utilities Commission] or any commission employee, involved in an underground facility damage prevention program approved by the commission and designated by the commission, may enforce violations of this subdivision.</v>
      </c>
    </row>
    <row r="60" spans="2:3" ht="39" thickBot="1" x14ac:dyDescent="0.3">
      <c r="B60" s="290" t="s">
        <v>336</v>
      </c>
      <c r="C60" s="228" t="str">
        <f>Master!$BE$35</f>
        <v>Yes
(Puc 807.01)</v>
      </c>
    </row>
    <row r="61" spans="2:3" ht="51.75" thickBot="1" x14ac:dyDescent="0.3">
      <c r="B61" s="290" t="s">
        <v>651</v>
      </c>
      <c r="C61" s="228" t="str">
        <f>Master!$BF$35</f>
        <v>Yes
(Puc 804.01)</v>
      </c>
    </row>
    <row r="62" spans="2:3" ht="51.75" thickBot="1" x14ac:dyDescent="0.3">
      <c r="B62" s="290" t="s">
        <v>477</v>
      </c>
      <c r="C62" s="228" t="str">
        <f>Master!$BG$35</f>
        <v>Yes
(Puc 805.05)</v>
      </c>
    </row>
    <row r="63" spans="2:3" ht="51.75" thickBot="1" x14ac:dyDescent="0.3">
      <c r="B63" s="290" t="s">
        <v>478</v>
      </c>
      <c r="C63" s="228" t="str">
        <f>Master!$BH$35</f>
        <v>No</v>
      </c>
    </row>
    <row r="64" spans="2:3" ht="15.75" thickBot="1" x14ac:dyDescent="0.3">
      <c r="B64" s="387" t="s">
        <v>339</v>
      </c>
      <c r="C64" s="387"/>
    </row>
    <row r="65" spans="2:3" ht="39" thickBot="1" x14ac:dyDescent="0.3">
      <c r="B65" s="291" t="s">
        <v>340</v>
      </c>
      <c r="C65" s="163" t="str">
        <f>Master!$BI$35</f>
        <v xml:space="preserve">    New Hampshire Revised Statutes Annotated (NH RSA). Chapter 374, Underground Facility Damage Prevention System, §§ 374:48 - 374:56
(http://www.puc.nh.gov/Regulatory/Rules/PUC800.PDF)
    Also see One-Call Center Website for Information on State Law.</v>
      </c>
    </row>
    <row r="66" spans="2:3" ht="26.25" thickBot="1" x14ac:dyDescent="0.3">
      <c r="B66" s="291" t="s">
        <v>341</v>
      </c>
      <c r="C66" s="235">
        <f>Master!$BJ$35</f>
        <v>40330</v>
      </c>
    </row>
    <row r="67" spans="2:3" ht="26.25" thickBot="1" x14ac:dyDescent="0.3">
      <c r="B67" s="291" t="s">
        <v>342</v>
      </c>
      <c r="C67" s="235" t="str">
        <f>Master!$BK$35</f>
        <v>Yes</v>
      </c>
    </row>
    <row r="68" spans="2:3" ht="39.75" thickBot="1" x14ac:dyDescent="0.3">
      <c r="B68" s="291" t="s">
        <v>343</v>
      </c>
      <c r="C68" s="194" t="str">
        <f>Master!$BL$35</f>
        <v>New Hampshire Code of Administrative Rules, Chapter Puc 800 – Underground Utility Damage Prevention Program, Parts 801 to 807, inclusive. (Effective February 8, 2017)
(http://www.puc.nh.gov/Regulatory/Rules/PUC800.PDF)</v>
      </c>
    </row>
    <row r="69" spans="2:3" ht="27" thickBot="1" x14ac:dyDescent="0.3">
      <c r="B69" s="291" t="s">
        <v>1472</v>
      </c>
      <c r="C69" s="194" t="str">
        <f>Master!$BM$35</f>
        <v>Dig Safe Systems
(http://www.digsafe.com/)</v>
      </c>
    </row>
    <row r="70" spans="2:3" ht="15.75" thickBot="1" x14ac:dyDescent="0.3">
      <c r="B70" s="381" t="s">
        <v>377</v>
      </c>
      <c r="C70" s="382"/>
    </row>
    <row r="71" spans="2:3" ht="15.75" thickBot="1" x14ac:dyDescent="0.3">
      <c r="B71" s="292" t="s">
        <v>74</v>
      </c>
      <c r="C71" s="229">
        <f>Master!$BN$35</f>
        <v>0</v>
      </c>
    </row>
    <row r="72" spans="2:3" ht="51.75" thickBot="1" x14ac:dyDescent="0.3">
      <c r="B72" s="292" t="s">
        <v>138</v>
      </c>
      <c r="C72" s="233">
        <f>Master!$BO$35</f>
        <v>0</v>
      </c>
    </row>
  </sheetData>
  <mergeCells count="6">
    <mergeCell ref="B70:C70"/>
    <mergeCell ref="B1:C1"/>
    <mergeCell ref="B2:C2"/>
    <mergeCell ref="B23:C23"/>
    <mergeCell ref="B45:C45"/>
    <mergeCell ref="B64:C64"/>
  </mergeCells>
  <hyperlinks>
    <hyperlink ref="C65" r:id="rId1" display="http://www.gencourt.state.nh.us/rsa/html/NHTOC/NHTOC-XXXIV-374.htm" xr:uid="{00000000-0004-0000-2500-000000000000}"/>
    <hyperlink ref="C68" r:id="rId2" display="http://www.puc.nh.gov/Regulatory/rules.htm" xr:uid="{00000000-0004-0000-2500-000001000000}"/>
    <hyperlink ref="C69" r:id="rId3" display="http://www.digsafe.com/" xr:uid="{00000000-0004-0000-2500-000002000000}"/>
  </hyperlinks>
  <pageMargins left="0.7" right="0.7" top="0.75" bottom="0.75" header="0.3" footer="0.3"/>
  <pageSetup scale="74" fitToHeight="0" orientation="landscape"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C72"/>
  <sheetViews>
    <sheetView topLeftCell="B1" workbookViewId="0">
      <selection activeCell="C69" sqref="C69"/>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83" t="s">
        <v>1395</v>
      </c>
      <c r="C1" s="383"/>
    </row>
    <row r="2" spans="2:3" ht="15.75" thickBot="1" x14ac:dyDescent="0.3">
      <c r="B2" s="395" t="s">
        <v>1424</v>
      </c>
      <c r="C2" s="395"/>
    </row>
    <row r="3" spans="2:3" ht="166.5" thickBot="1" x14ac:dyDescent="0.3">
      <c r="B3" s="172" t="s">
        <v>159</v>
      </c>
      <c r="C3" s="224" t="str">
        <f>Master!$B$36</f>
        <v xml:space="preserve">   New Jersey General and Permanent Statutes (N.J.S.), Title 48: Public Utilities, § 48:2-75. 3. ... "Excavate" or "excavating"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New Jersey Administrative Code (N.J.A.C.) § 14:2-1.2 "Excavate," "excavating,"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v>
      </c>
    </row>
    <row r="4" spans="2:3" ht="102.75" thickBot="1" x14ac:dyDescent="0.3">
      <c r="B4" s="172" t="s">
        <v>160</v>
      </c>
      <c r="C4" s="224" t="str">
        <f>Master!$C$36</f>
        <v xml:space="preserve">    N.J.S. § 48:2-75. 3. …  "Excavator" means any person performing excavation or demolition and may include a contractor having oversight for an excavation or demolition to be performed by rented, operated equipment under the contractor's on-site direction provided the contractor contacts the One-Call Damage Prevention System in the contractor's name, thereby assuming responsibility and liability, to give notice of the intent to engage in excavation or demolition work in that manner;
    New Jersey Administrative Code (N.J.A.C.) § 14:2-1.2 "Excavator" means any person performing excavation or demolition, including a homeowner or person performing excavation or demolition on a residential property on behalf of a homeowner. ... "Responsible contractor" means a person that takes responsibility for ensuring that excavation or demolition that is performed by a rented equipment operator complies with this chapter.</v>
      </c>
    </row>
    <row r="5" spans="2:3" ht="26.25" thickBot="1" x14ac:dyDescent="0.3">
      <c r="B5" s="172" t="s">
        <v>1465</v>
      </c>
      <c r="C5" s="226" t="str">
        <f>Master!$D$36</f>
        <v>Yes</v>
      </c>
    </row>
    <row r="6" spans="2:3" ht="26.25" thickBot="1" x14ac:dyDescent="0.3">
      <c r="B6" s="172" t="s">
        <v>296</v>
      </c>
      <c r="C6" s="226">
        <f>Master!$E$36</f>
        <v>3</v>
      </c>
    </row>
    <row r="7" spans="2:3" ht="153.75" thickBot="1" x14ac:dyDescent="0.3">
      <c r="B7" s="172" t="s">
        <v>297</v>
      </c>
      <c r="C7" s="227" t="str">
        <f>Master!$F$36</f>
        <v xml:space="preserve">    N.J.S. § 48:2-82. 10. a.  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 
    N.J.A.C.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v>
      </c>
    </row>
    <row r="8" spans="2:3" ht="26.25" thickBot="1" x14ac:dyDescent="0.3">
      <c r="B8" s="172" t="s">
        <v>298</v>
      </c>
      <c r="C8" s="225" t="str">
        <f>Master!$G$36</f>
        <v>45
(N.J.S. § 48:2-82 (f) and N.J.A.C. § 14:2-3.1 (c))</v>
      </c>
    </row>
    <row r="9" spans="2:3" ht="26.25" thickBot="1" x14ac:dyDescent="0.3">
      <c r="B9" s="172" t="s">
        <v>299</v>
      </c>
      <c r="C9" s="225" t="str">
        <f>Master!$H$36</f>
        <v>No.
(Reference N.J.A.C. § 14:2-3.2 (c))</v>
      </c>
    </row>
    <row r="10" spans="2:3" ht="26.25" thickBot="1" x14ac:dyDescent="0.3">
      <c r="B10" s="172" t="s">
        <v>61</v>
      </c>
      <c r="C10" s="225" t="str">
        <f>Master!$I$36</f>
        <v>24"
(See N.J.S. § 48:2-80 (2), § 48:2-82 (d) (1) and N.J.A.C. § 14:2-3.3 (a) (1))</v>
      </c>
    </row>
    <row r="11" spans="2:3" ht="128.25" thickBot="1" x14ac:dyDescent="0.3">
      <c r="B11" s="172" t="s">
        <v>300</v>
      </c>
      <c r="C11" s="227" t="str">
        <f>Master!$J$36</f>
        <v xml:space="preserve">   N.J.S. § 48:2-80 (2) d.   An excavator shall: (1)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
    N.J.A.C.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2. Plan the excavation or demolition with reasonable care so as to avoid damage to, and minimize interference with, underground facilities;  3. Use reasonable care during excavation or demolition to avoid damage to or interference with underground facilities, including protecting each underground facility from freezing, traffic, and/or other loads or hazard in accordance with (b) below; ...</v>
      </c>
    </row>
    <row r="12" spans="2:3" ht="39" thickBot="1" x14ac:dyDescent="0.3">
      <c r="B12" s="172" t="s">
        <v>301</v>
      </c>
      <c r="C12" s="228" t="str">
        <f>Master!$K$36</f>
        <v>Yes 
(N.J.S. § 48:2-80 (2), § 48:2-82 (d) (1) and N.J.A.C. § 14:2-3.3 (a) (1))</v>
      </c>
    </row>
    <row r="13" spans="2:3" ht="26.25" thickBot="1" x14ac:dyDescent="0.3">
      <c r="B13" s="172" t="s">
        <v>302</v>
      </c>
      <c r="C13" s="228" t="str">
        <f>Master!$L$36</f>
        <v>Yes
(N.J.S. § 48:2-82 (d) (4) and N.J.A.C. § 14:2-3.3 (a) 4.)</v>
      </c>
    </row>
    <row r="14" spans="2:3" ht="39" thickBot="1" x14ac:dyDescent="0.3">
      <c r="B14" s="172" t="s">
        <v>303</v>
      </c>
      <c r="C14" s="228" t="str">
        <f>Master!$M$36</f>
        <v>No</v>
      </c>
    </row>
    <row r="15" spans="2:3" ht="26.25" thickBot="1" x14ac:dyDescent="0.3">
      <c r="B15" s="172" t="s">
        <v>594</v>
      </c>
      <c r="C15" s="228" t="str">
        <f>Master!$N$36</f>
        <v>No</v>
      </c>
    </row>
    <row r="16" spans="2:3" ht="39" thickBot="1" x14ac:dyDescent="0.3">
      <c r="B16" s="172" t="s">
        <v>305</v>
      </c>
      <c r="C16" s="228" t="str">
        <f>Master!$O$36</f>
        <v>No</v>
      </c>
    </row>
    <row r="17" spans="2:3" ht="39" thickBot="1" x14ac:dyDescent="0.3">
      <c r="B17" s="172" t="s">
        <v>306</v>
      </c>
      <c r="C17" s="228" t="str">
        <f>Master!$P$36</f>
        <v>Yes
(N.J.S. § 48:2-82 (a) and N.J.A.C. § 14:2-3.2 (a) and § 14:2-3.4</v>
      </c>
    </row>
    <row r="18" spans="2:3" ht="26.25" thickBot="1" x14ac:dyDescent="0.3">
      <c r="B18" s="172" t="s">
        <v>307</v>
      </c>
      <c r="C18" s="228" t="str">
        <f>Master!$Q$36</f>
        <v>Yes
(N.J.S. § 48:2-82 (e) and N.J.A.C. § 14:2-3.6)</v>
      </c>
    </row>
    <row r="19" spans="2:3" ht="26.25" thickBot="1" x14ac:dyDescent="0.3">
      <c r="B19" s="172" t="s">
        <v>1466</v>
      </c>
      <c r="C19" s="228" t="str">
        <f>Master!$R$36</f>
        <v>Yes
(N.J.A.C. § 14:2-3.6)</v>
      </c>
    </row>
    <row r="20" spans="2:3" ht="26.25" thickBot="1" x14ac:dyDescent="0.3">
      <c r="B20" s="172" t="s">
        <v>309</v>
      </c>
      <c r="C20" s="228" t="str">
        <f>Master!$S$36</f>
        <v>Yes
(N.J.A.C. § 14:2-3.6)</v>
      </c>
    </row>
    <row r="21" spans="2:3" ht="15.75" thickBot="1" x14ac:dyDescent="0.3">
      <c r="B21" s="172" t="s">
        <v>310</v>
      </c>
      <c r="C21" s="228" t="str">
        <f>Master!$T$36</f>
        <v>Yes</v>
      </c>
    </row>
    <row r="22" spans="2:3" ht="141" thickBot="1" x14ac:dyDescent="0.3">
      <c r="B22" s="172" t="s">
        <v>311</v>
      </c>
      <c r="C22" s="224" t="str">
        <f>Master!$U$36</f>
        <v xml:space="preserve">    New Jersey General and Permanent Statutes (N.J.S.), Title 48: Public Utilities, § 48:2-75. 3. ... "Excavate" or "excavating" or "excavation" or "demolition" means ...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N.J.A.C.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v>
      </c>
    </row>
    <row r="23" spans="2:3" ht="15.75" thickBot="1" x14ac:dyDescent="0.3">
      <c r="B23" s="385" t="s">
        <v>60</v>
      </c>
      <c r="C23" s="385"/>
    </row>
    <row r="24" spans="2:3" ht="39" thickBot="1" x14ac:dyDescent="0.3">
      <c r="B24" s="288" t="s">
        <v>153</v>
      </c>
      <c r="C24" s="228">
        <f>Master!$V$36</f>
        <v>3</v>
      </c>
    </row>
    <row r="25" spans="2:3" ht="217.5" thickBot="1" x14ac:dyDescent="0.3">
      <c r="B25" s="288" t="s">
        <v>312</v>
      </c>
      <c r="C25" s="229" t="str">
        <f>Master!$W$36</f>
        <v xml:space="preserve">    N.J.A.C. § 14:2-1.1 (d) This chapter applies to a homeowner as follows: 1. Because a homeowner that owns only residential underground facilities, including, but not limited to, an underground sprinkler system or an underground structure for lighting, is excluded from the definition of "underground facility operator," such a homeowner is not subject to the requirements for underground facility operators at N.J.A.C. 14:2-4   
    N.J.A.C. § 14:2-1.2  "Underground facility" ... does not include storm drains or gravity sewers.
    N.J.A.C. § 14:2-4.1  (b) An operator of an underground non-metallic water pipe or non-metallic water distribution facility that was installed prior to November 18, 1994 is exempt from the requirement at N.J.A.C. 14:2-4.2(a)2 to mark out the facility, but shall, within three business days of the notice to the One-Call center, cooperate with excavators in reasonable efforts to determine the location of the facility.   (c) An underground facility operator that is a State department or agency is exempt from the requirement at N.J.A.C. 14:2-4.2(a)2 to mark out its facilities in accordance with N.J.A.C. 14:2-4.2(a)2 if all of the following criteria are met: ...
    N.J.A.C.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v>
      </c>
    </row>
    <row r="26" spans="2:3" ht="26.25" thickBot="1" x14ac:dyDescent="0.3">
      <c r="B26" s="288" t="s">
        <v>313</v>
      </c>
      <c r="C26" s="228" t="str">
        <f>Master!$X$36</f>
        <v>No</v>
      </c>
    </row>
    <row r="27" spans="2:3" ht="39" thickBot="1" x14ac:dyDescent="0.3">
      <c r="B27" s="288" t="s">
        <v>1288</v>
      </c>
      <c r="C27" s="228" t="str">
        <f>Master!$Y$36</f>
        <v>Not addressed</v>
      </c>
    </row>
    <row r="28" spans="2:3" ht="39" thickBot="1" x14ac:dyDescent="0.3">
      <c r="B28" s="288" t="s">
        <v>1289</v>
      </c>
      <c r="C28" s="228" t="str">
        <f>Master!$Z$36</f>
        <v>Yes</v>
      </c>
    </row>
    <row r="29" spans="2:3" ht="192" thickBot="1" x14ac:dyDescent="0.3">
      <c r="B29" s="288" t="s">
        <v>314</v>
      </c>
      <c r="C29" s="229" t="str">
        <f>Master!$AA$36</f>
        <v xml:space="preserve">    N.J.A.C. § 14:2-5.2 (a) … perform all markouts using paint. In addition, if the markout must be made on a non-firm surface … operator shall utilize paint, and in addition shall utilize stakes and/or flags. If used, the location of any stakes or flags shall conform to the diagrams in chapter Appendix A, incorporated herein by reference.  (b) … ensure that all paint used for markouts has sufficient lasting properties … (c) … operator may elect to substitute eight-inch whiskers, as defined at N.J.A.C. 14:2-1.2, for one or more paint marks. … The required letter designation code and other numbers and letters may be placed on a flag. … (e) … perform all markouts in a manner that will clearly indicate the location and direction of each underground facility. (f) … place all marks … at intervals of 25 feet or less…. closer together than 25 feet, if necessary … (g) All paint marks used in markouts shall be one to two inches wide and eight to 10 inches long, unless otherwise specified in this chapter. All letters and numbers used in painted markouts shall be six to eight inches high, unless otherwise expressly specified in this chapter. (h) … arrange all marks, except for the arrowhead marks in an offset markout, in a line following or paralleling the course of the underground facility. The arrowhead marks used in an offset markout shall be perpendicular to the course of the underground facility.  (i) All markouts shall conform to the diagrams set forth in chapter Appendix A.  (j) Markouts shall indicate the type of underground facility, using the following colors and letter designation codes in Table A below: …  (l) … ensure that all flags used in markouts shall be:  …  (m) …ensure that all stakes used in markouts shall be: … (n) Stake markouts and plastic flag markouts shall conform to the diagrams in chapter Appendix A, Figures 1 and 6.  (o) Markouts of utility junctions, crossings, changes of direction, dead ends, and other configurations shown in chapter Appendix A, Figure 6, shall comply with the diagrams in Figure 6.</v>
      </c>
    </row>
    <row r="30" spans="2:3" ht="51.75" thickBot="1" x14ac:dyDescent="0.3">
      <c r="B30" s="288" t="s">
        <v>315</v>
      </c>
      <c r="C30" s="228" t="str">
        <f>Master!$AB$36</f>
        <v>No
(However, reference N.J.A.C. § 14:2-4.2 (c))</v>
      </c>
    </row>
    <row r="31" spans="2:3" ht="51.75" thickBot="1" x14ac:dyDescent="0.3">
      <c r="B31" s="288" t="s">
        <v>316</v>
      </c>
      <c r="C31" s="228" t="str">
        <f>Master!$AC$36</f>
        <v>No</v>
      </c>
    </row>
    <row r="32" spans="2:3" ht="39" thickBot="1" x14ac:dyDescent="0.3">
      <c r="B32" s="288" t="s">
        <v>1290</v>
      </c>
      <c r="C32" s="228" t="str">
        <f>Master!$AD$36</f>
        <v>Not addressed</v>
      </c>
    </row>
    <row r="33" spans="2:3" ht="39" thickBot="1" x14ac:dyDescent="0.3">
      <c r="B33" s="288" t="s">
        <v>1291</v>
      </c>
      <c r="C33" s="228" t="str">
        <f>Master!$AE$36</f>
        <v>No</v>
      </c>
    </row>
    <row r="34" spans="2:3" ht="39" thickBot="1" x14ac:dyDescent="0.3">
      <c r="B34" s="288" t="s">
        <v>1281</v>
      </c>
      <c r="C34" s="228" t="str">
        <f>Master!$AF$36</f>
        <v>Not addressed</v>
      </c>
    </row>
    <row r="35" spans="2:3" ht="39" thickBot="1" x14ac:dyDescent="0.3">
      <c r="B35" s="288" t="s">
        <v>1467</v>
      </c>
      <c r="C35" s="228" t="str">
        <f>Master!$AG$36</f>
        <v xml:space="preserve">No </v>
      </c>
    </row>
    <row r="36" spans="2:3" ht="39" thickBot="1" x14ac:dyDescent="0.3">
      <c r="B36" s="288" t="s">
        <v>1468</v>
      </c>
      <c r="C36" s="228" t="str">
        <f>Master!$AH$36</f>
        <v>Not addressed</v>
      </c>
    </row>
    <row r="37" spans="2:3" ht="26.25" thickBot="1" x14ac:dyDescent="0.3">
      <c r="B37" s="288" t="s">
        <v>1282</v>
      </c>
      <c r="C37" s="228" t="str">
        <f>Master!$AI$36</f>
        <v>No</v>
      </c>
    </row>
    <row r="38" spans="2:3" ht="51.75" thickBot="1" x14ac:dyDescent="0.3">
      <c r="B38" s="288" t="s">
        <v>317</v>
      </c>
      <c r="C38" s="228" t="str">
        <f>Master!$AJ$36</f>
        <v>No</v>
      </c>
    </row>
    <row r="39" spans="2:3" ht="51.75" thickBot="1" x14ac:dyDescent="0.3">
      <c r="B39" s="288" t="s">
        <v>318</v>
      </c>
      <c r="C39" s="228" t="str">
        <f>Master!$AK$36</f>
        <v>Not addressed.
(However, N.J.S. § 48:2-85.)</v>
      </c>
    </row>
    <row r="40" spans="2:3" ht="39" thickBot="1" x14ac:dyDescent="0.3">
      <c r="B40" s="288" t="s">
        <v>319</v>
      </c>
      <c r="C40" s="228" t="str">
        <f>Master!$AL$36</f>
        <v>No</v>
      </c>
    </row>
    <row r="41" spans="2:3" ht="51.75" thickBot="1" x14ac:dyDescent="0.3">
      <c r="B41" s="288" t="s">
        <v>1292</v>
      </c>
      <c r="C41" s="228" t="str">
        <f>Master!$AM$36</f>
        <v>Not addressed</v>
      </c>
    </row>
    <row r="42" spans="2:3" ht="39" thickBot="1" x14ac:dyDescent="0.3">
      <c r="B42" s="288" t="s">
        <v>1293</v>
      </c>
      <c r="C42" s="228" t="str">
        <f>Master!$AN$36</f>
        <v>No</v>
      </c>
    </row>
    <row r="43" spans="2:3" ht="39" thickBot="1" x14ac:dyDescent="0.3">
      <c r="B43" s="288" t="s">
        <v>320</v>
      </c>
      <c r="C43" s="228" t="str">
        <f>Master!$AO$36</f>
        <v>Not addressed</v>
      </c>
    </row>
    <row r="44" spans="2:3" ht="15.75" thickBot="1" x14ac:dyDescent="0.3">
      <c r="B44" s="288" t="s">
        <v>321</v>
      </c>
      <c r="C44" s="228" t="str">
        <f>Master!$AP$36</f>
        <v>No</v>
      </c>
    </row>
    <row r="45" spans="2:3" ht="15.75" thickBot="1" x14ac:dyDescent="0.3">
      <c r="B45" s="386" t="s">
        <v>322</v>
      </c>
      <c r="C45" s="386"/>
    </row>
    <row r="46" spans="2:3" ht="26.25" thickBot="1" x14ac:dyDescent="0.3">
      <c r="B46" s="290" t="s">
        <v>1469</v>
      </c>
      <c r="C46" s="228" t="str">
        <f>Master!$AQ$36</f>
        <v xml:space="preserve">Yes
(N.J.S. § 48:2-80 8. a. (1)) </v>
      </c>
    </row>
    <row r="47" spans="2:3" ht="26.25" thickBot="1" x14ac:dyDescent="0.3">
      <c r="B47" s="290" t="s">
        <v>1470</v>
      </c>
      <c r="C47" s="228" t="str">
        <f>Master!$AR$36</f>
        <v>Yes</v>
      </c>
    </row>
    <row r="48" spans="2:3" ht="51.75" thickBot="1" x14ac:dyDescent="0.3">
      <c r="B48" s="290" t="s">
        <v>1471</v>
      </c>
      <c r="C48" s="229" t="str">
        <f>Master!$AS$36</f>
        <v xml:space="preserve">    N.J.S. 48:2-80 8. a. Except as provided in sections 6 and 9 of this act, the operator of an underground facility shall: (1) Participate in and comply with the requirements of the One-Call Damage Prevention System established pursuant to section 4 of this act...
    N.J.A.C. § 14:2-1.2 "Underground facility operator" or "operator" does not include a homeowner who owns only residential underground facilities, such as an underground lawn sprinkler system or an underground structure for a residential low-voltage lighting system.</v>
      </c>
    </row>
    <row r="49" spans="2:3" ht="26.25" thickBot="1" x14ac:dyDescent="0.3">
      <c r="B49" s="290" t="s">
        <v>326</v>
      </c>
      <c r="C49" s="228" t="str">
        <f>Master!$AT$36</f>
        <v>No</v>
      </c>
    </row>
    <row r="50" spans="2:3" ht="26.25" thickBot="1" x14ac:dyDescent="0.3">
      <c r="B50" s="290" t="s">
        <v>327</v>
      </c>
      <c r="C50" s="228" t="str">
        <f>Master!$AU$36</f>
        <v>Not addressed</v>
      </c>
    </row>
    <row r="51" spans="2:3" ht="39" thickBot="1" x14ac:dyDescent="0.3">
      <c r="B51" s="290" t="s">
        <v>328</v>
      </c>
      <c r="C51" s="228" t="str">
        <f>Master!$AV$36</f>
        <v>No</v>
      </c>
    </row>
    <row r="52" spans="2:3" ht="39" thickBot="1" x14ac:dyDescent="0.3">
      <c r="B52" s="290" t="s">
        <v>329</v>
      </c>
      <c r="C52" s="228" t="str">
        <f>Master!$AW$36</f>
        <v>Not addressed</v>
      </c>
    </row>
    <row r="53" spans="2:3" ht="26.25" thickBot="1" x14ac:dyDescent="0.3">
      <c r="B53" s="290" t="s">
        <v>330</v>
      </c>
      <c r="C53" s="228" t="str">
        <f>Master!$AX$36</f>
        <v>Yes</v>
      </c>
    </row>
    <row r="54" spans="2:3" ht="243" thickBot="1" x14ac:dyDescent="0.3">
      <c r="B54" s="290" t="s">
        <v>331</v>
      </c>
      <c r="C54" s="229" t="str">
        <f>Master!$AY$36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v>
      </c>
    </row>
    <row r="55" spans="2:3" ht="26.25" thickBot="1" x14ac:dyDescent="0.3">
      <c r="B55" s="290" t="s">
        <v>332</v>
      </c>
      <c r="C55" s="228" t="str">
        <f>Master!$AZ$36</f>
        <v>Yes</v>
      </c>
    </row>
    <row r="56" spans="2:3" ht="294" thickBot="1" x14ac:dyDescent="0.3">
      <c r="B56" s="290" t="s">
        <v>333</v>
      </c>
      <c r="C56" s="229" t="str">
        <f>Master!$BA$36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v>
      </c>
    </row>
    <row r="57" spans="2:3" ht="26.25" thickBot="1" x14ac:dyDescent="0.3">
      <c r="B57" s="290" t="s">
        <v>334</v>
      </c>
      <c r="C57" s="228" t="str">
        <f>Master!$BB$36</f>
        <v>Yes</v>
      </c>
    </row>
    <row r="58" spans="2:3" ht="306.75" thickBot="1" x14ac:dyDescent="0.3">
      <c r="B58" s="290" t="s">
        <v>335</v>
      </c>
      <c r="C58" s="229" t="str">
        <f>Master!$BC$36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N.J.S. § 48:2-87 15.  Any person who knowingly engages in an excavation without:  a.  First using the One-Call Damage Prevention System to determine the location of underground facilities in the area being excavated; or  b. Heeding appropriate location information or markings established by any operator; or  c. Otherwise complying with the provisions of this act; is guilty of a disorderly persons offense.  If, because of the violation, damage occurs to an underground facility resulting in death, serious bodily harm, or actual damage to property or loss of service revenue exceeding $50,000, or damage occurs to an underground hazardous liquid pipeline facility resulting in the release of more than 50 barrels of product, the person shall, upon conviction, be guilty of a crime of the third degree.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v>
      </c>
    </row>
    <row r="59" spans="2:3" ht="26.25" thickBot="1" x14ac:dyDescent="0.3">
      <c r="B59" s="290" t="s">
        <v>200</v>
      </c>
      <c r="C59" s="228" t="str">
        <f>Master!$BD$36</f>
        <v>New Jersey Board of Public Utilities
(N.J.A.C. § 14:2-6.1)</v>
      </c>
    </row>
    <row r="60" spans="2:3" ht="39" thickBot="1" x14ac:dyDescent="0.3">
      <c r="B60" s="290" t="s">
        <v>336</v>
      </c>
      <c r="C60" s="228" t="str">
        <f>Master!$BE$36</f>
        <v>No</v>
      </c>
    </row>
    <row r="61" spans="2:3" ht="51.75" thickBot="1" x14ac:dyDescent="0.3">
      <c r="B61" s="290" t="s">
        <v>651</v>
      </c>
      <c r="C61" s="228" t="str">
        <f>Master!$BF$36</f>
        <v>Yes
(N.J.S. § 48:2-80 (c))</v>
      </c>
    </row>
    <row r="62" spans="2:3" ht="51.75" thickBot="1" x14ac:dyDescent="0.3">
      <c r="B62" s="290" t="s">
        <v>477</v>
      </c>
      <c r="C62" s="228" t="str">
        <f>Master!$BG$36</f>
        <v>No
(N.J.A.C. § 14:2-3.6)</v>
      </c>
    </row>
    <row r="63" spans="2:3" ht="51.75" thickBot="1" x14ac:dyDescent="0.3">
      <c r="B63" s="290" t="s">
        <v>478</v>
      </c>
      <c r="C63" s="228" t="str">
        <f>Master!$BH$36</f>
        <v>No</v>
      </c>
    </row>
    <row r="64" spans="2:3" ht="15.75" thickBot="1" x14ac:dyDescent="0.3">
      <c r="B64" s="387" t="s">
        <v>339</v>
      </c>
      <c r="C64" s="387"/>
    </row>
    <row r="65" spans="2:3" ht="39" thickBot="1" x14ac:dyDescent="0.3">
      <c r="B65" s="291" t="s">
        <v>340</v>
      </c>
      <c r="C65" s="163" t="str">
        <f>Master!$BI$36</f>
        <v xml:space="preserve">    New Jersey General and Permanent Statutes (N.J.S.), Title 48: Public Utilities,   §§ 48:2-73 to 48:2-91, Underground Facility Protection Act
(https://lis.njleg.state.nj.us/nxt/gateway.dll?f=templates&amp;fn=default.htm&amp;vid=Publish:10.1048/Enu) 
    Also see One-Call Center Website for Information on State Law.</v>
      </c>
    </row>
    <row r="66" spans="2:3" ht="26.25" thickBot="1" x14ac:dyDescent="0.3">
      <c r="B66" s="291" t="s">
        <v>341</v>
      </c>
      <c r="C66" s="234">
        <f>Master!$BJ$36</f>
        <v>44760</v>
      </c>
    </row>
    <row r="67" spans="2:3" ht="26.25" thickBot="1" x14ac:dyDescent="0.3">
      <c r="B67" s="291" t="s">
        <v>342</v>
      </c>
      <c r="C67" s="234" t="str">
        <f>Master!$BK$36</f>
        <v>Yes</v>
      </c>
    </row>
    <row r="68" spans="2:3" ht="26.25" thickBot="1" x14ac:dyDescent="0.3">
      <c r="B68" s="291" t="s">
        <v>343</v>
      </c>
      <c r="C68" s="156" t="str">
        <f>Master!$BL$36</f>
        <v>New Jersey Administrative Code (N.J.A.C.), Title 14, Chapter 2, Subchapters 1 - 6, Underground Facilities: One-Call Damage Prevention System
(http://www.lexisnexis.com/hottopics/njcode/)</v>
      </c>
    </row>
    <row r="69" spans="2:3" ht="26.25" thickBot="1" x14ac:dyDescent="0.3">
      <c r="B69" s="291" t="s">
        <v>1472</v>
      </c>
      <c r="C69" s="156" t="str">
        <f>Master!$BM$36</f>
        <v>New Jersey One Call 
(http://www.nj1-call.org/)</v>
      </c>
    </row>
    <row r="70" spans="2:3" ht="15.75" thickBot="1" x14ac:dyDescent="0.3">
      <c r="B70" s="381" t="s">
        <v>377</v>
      </c>
      <c r="C70" s="382"/>
    </row>
    <row r="71" spans="2:3" ht="26.25" thickBot="1" x14ac:dyDescent="0.3">
      <c r="B71" s="292" t="s">
        <v>74</v>
      </c>
      <c r="C71" s="229" t="str">
        <f>Master!$BN$36</f>
        <v xml:space="preserve">    New Jersey Administrative Code, Title 14, Chapter 2, Underground Facilities: One-Call Damage Prevention System, expires on February 11, 2022. (See Chapter Notes for N.J.A.C 14:2 (2017).</v>
      </c>
    </row>
    <row r="72" spans="2:3" ht="51.75" thickBot="1" x14ac:dyDescent="0.3">
      <c r="B72" s="292" t="s">
        <v>138</v>
      </c>
      <c r="C72" s="233">
        <f>Master!$BO$36</f>
        <v>0</v>
      </c>
    </row>
  </sheetData>
  <mergeCells count="6">
    <mergeCell ref="B70:C70"/>
    <mergeCell ref="B1:C1"/>
    <mergeCell ref="B2:C2"/>
    <mergeCell ref="B23:C23"/>
    <mergeCell ref="B45:C45"/>
    <mergeCell ref="B64:C64"/>
  </mergeCells>
  <hyperlinks>
    <hyperlink ref="C65" r:id="rId1" display="http://lis.njleg.state.nj.us/nxt/gateway.dll?f=templates&amp;fn=default.htm&amp;vid=Publish:10.1048/Enu" xr:uid="{00000000-0004-0000-2600-000000000000}"/>
    <hyperlink ref="C68" r:id="rId2" display="http://www.lexisnexis.com/hottopics/njcode/" xr:uid="{00000000-0004-0000-2600-000001000000}"/>
    <hyperlink ref="C69" r:id="rId3" display="http://www.nj1-call.org/" xr:uid="{00000000-0004-0000-2600-000002000000}"/>
  </hyperlinks>
  <pageMargins left="0.7" right="0.7" top="0.75" bottom="0.75" header="0.3" footer="0.3"/>
  <pageSetup scale="74" fitToHeight="0" orientation="landscape"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C72"/>
  <sheetViews>
    <sheetView topLeftCell="B1" workbookViewId="0">
      <selection activeCell="C46" sqref="C46"/>
    </sheetView>
  </sheetViews>
  <sheetFormatPr defaultColWidth="9.140625" defaultRowHeight="15" x14ac:dyDescent="0.25"/>
  <cols>
    <col min="1" max="1" width="9.140625" style="236"/>
    <col min="2" max="2" width="30.42578125" style="236" customWidth="1"/>
    <col min="3" max="3" width="125.7109375" style="236" customWidth="1"/>
    <col min="4" max="16384" width="9.140625" style="236"/>
  </cols>
  <sheetData>
    <row r="1" spans="2:3" ht="69.95" customHeight="1" thickBot="1" x14ac:dyDescent="0.3">
      <c r="B1" s="383" t="s">
        <v>1396</v>
      </c>
      <c r="C1" s="383"/>
    </row>
    <row r="2" spans="2:3" ht="15.75" thickBot="1" x14ac:dyDescent="0.3">
      <c r="B2" s="394" t="s">
        <v>1424</v>
      </c>
      <c r="C2" s="394"/>
    </row>
    <row r="3" spans="2:3" ht="39" thickBot="1" x14ac:dyDescent="0.3">
      <c r="B3" s="172" t="s">
        <v>159</v>
      </c>
      <c r="C3" s="237" t="str">
        <f>Master!$B$37</f>
        <v xml:space="preserve">    New Mexico Statutes Annotated (NMSA) § 62-14-2. B.   "blasting" means the use of an explosive to excavate; … F.   "excavate" means the movement or removal of earth using mechanical excavating equipment or blasting and includes augering, backfilling, digging, ditching, drilling, grading, plowing in, pulling in, ripping, scraping, trenching, tunneling and directional boring;</v>
      </c>
    </row>
    <row r="4" spans="2:3" ht="15.75" thickBot="1" x14ac:dyDescent="0.3">
      <c r="B4" s="172" t="s">
        <v>160</v>
      </c>
      <c r="C4" s="237" t="str">
        <f>Master!$C$37</f>
        <v xml:space="preserve">    NMSA § 62-14-2. G.   "excavator" means a person that excavates;</v>
      </c>
    </row>
    <row r="5" spans="2:3" ht="26.25" thickBot="1" x14ac:dyDescent="0.3">
      <c r="B5" s="172" t="s">
        <v>1465</v>
      </c>
      <c r="C5" s="238" t="str">
        <f>Master!$D$37</f>
        <v>Yes</v>
      </c>
    </row>
    <row r="6" spans="2:3" ht="26.25" thickBot="1" x14ac:dyDescent="0.3">
      <c r="B6" s="172" t="s">
        <v>296</v>
      </c>
      <c r="C6" s="238">
        <f>Master!$E$37</f>
        <v>2</v>
      </c>
    </row>
    <row r="7" spans="2:3" ht="243" thickBot="1" x14ac:dyDescent="0.3">
      <c r="B7" s="172" t="s">
        <v>297</v>
      </c>
      <c r="C7" s="239" t="str">
        <f>Master!$F$37</f>
        <v xml:space="preserve">    NMSA § 62-14-2. A.  "advance notice" means two working days;
    NMSA § 62-14-3. A person who prepares engineering plans for excavation or who engages in excavation shall: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via online web portal with appropriate one-call notification center twenty-four hours a day, seven days a week. (2) An excavator shall also submit an excavation locate request to each non-member UFO. B. (1) An excavator shall determine the maximum area that the excavator can reasonably expect to excavate within a 15 working day period and shall request an excavation locate for that area only.  
       § 18.60.5.11 An excavator who expects a project to take more than 15 working days to complete shall either request separate locates which meet the requirements of Subsection B of 18.60.5.10 NMAC or follow the conference procedure set forth in this section.</v>
      </c>
    </row>
    <row r="8" spans="2:3" ht="39" thickBot="1" x14ac:dyDescent="0.3">
      <c r="B8" s="172" t="s">
        <v>298</v>
      </c>
      <c r="C8" s="240" t="str">
        <f>Master!$G$37</f>
        <v>New Mexico Statutes Annotated (NMSA) and New Mexico Administrative Code (NMAC) differ on the specification of ticket life.  NMSA shows 10 days, NMAC shows 15 days. 
(Reference NMSA § 62-14-3. C. and  NMAC § 60.18.5.10, § 60.18.5.11, and § 60.18.5.13.B (4)</v>
      </c>
    </row>
    <row r="9" spans="2:3" ht="26.25" thickBot="1" x14ac:dyDescent="0.3">
      <c r="B9" s="172" t="s">
        <v>299</v>
      </c>
      <c r="C9" s="240" t="str">
        <f>Master!$H$37</f>
        <v>Yes.
(NMAC § 18.60.5.10  B.)</v>
      </c>
    </row>
    <row r="10" spans="2:3" ht="15.75" thickBot="1" x14ac:dyDescent="0.3">
      <c r="B10" s="172" t="s">
        <v>61</v>
      </c>
      <c r="C10" s="240" t="str">
        <f>Master!$I$37</f>
        <v>18"</v>
      </c>
    </row>
    <row r="11" spans="2:3" ht="77.25" thickBot="1" x14ac:dyDescent="0.3">
      <c r="B11" s="172" t="s">
        <v>300</v>
      </c>
      <c r="C11" s="239" t="str">
        <f>Master!$J$37</f>
        <v xml:space="preserve">    NMSA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NMAC § 18.60.5.15  B.  (2) If excavation activity encroaches within eighteen (18) inches either side of a marking made by a UFO, an excavator shall, prior to excavating, expose the underground facility by non-mechanical means or mechanical vacuum excavation methods.</v>
      </c>
    </row>
    <row r="12" spans="2:3" ht="39" thickBot="1" x14ac:dyDescent="0.3">
      <c r="B12" s="172" t="s">
        <v>301</v>
      </c>
      <c r="C12" s="241" t="str">
        <f>Master!$K$37</f>
        <v>Yes.
(NMAC § 18.60.5.15  B. (2))</v>
      </c>
    </row>
    <row r="13" spans="2:3" ht="26.25" thickBot="1" x14ac:dyDescent="0.3">
      <c r="B13" s="172" t="s">
        <v>302</v>
      </c>
      <c r="C13" s="241" t="str">
        <f>Master!$L$37</f>
        <v>Yes.
(NMAC § 18.60.5.15  B. (3))</v>
      </c>
    </row>
    <row r="14" spans="2:3" ht="39" thickBot="1" x14ac:dyDescent="0.3">
      <c r="B14" s="172" t="s">
        <v>303</v>
      </c>
      <c r="C14" s="241" t="str">
        <f>Master!$M$37</f>
        <v>Yes.
(NMAC § 18.60.5.15  B. (4))</v>
      </c>
    </row>
    <row r="15" spans="2:3" ht="26.25" thickBot="1" x14ac:dyDescent="0.3">
      <c r="B15" s="172" t="s">
        <v>594</v>
      </c>
      <c r="C15" s="241" t="str">
        <f>Master!$N$37</f>
        <v>No</v>
      </c>
    </row>
    <row r="16" spans="2:3" ht="39" thickBot="1" x14ac:dyDescent="0.3">
      <c r="B16" s="172" t="s">
        <v>305</v>
      </c>
      <c r="C16" s="241" t="str">
        <f>Master!$O$37</f>
        <v>No</v>
      </c>
    </row>
    <row r="17" spans="2:3" ht="39" thickBot="1" x14ac:dyDescent="0.3">
      <c r="B17" s="172" t="s">
        <v>306</v>
      </c>
      <c r="C17" s="241" t="str">
        <f>Master!$P$37</f>
        <v>Yes.
(NMAC § 18.60.5.10)</v>
      </c>
    </row>
    <row r="18" spans="2:3" ht="26.25" thickBot="1" x14ac:dyDescent="0.3">
      <c r="B18" s="172" t="s">
        <v>307</v>
      </c>
      <c r="C18" s="241" t="str">
        <f>Master!$Q$37</f>
        <v>Yes.
(NMAC § 18.60.5.16 A. (2))</v>
      </c>
    </row>
    <row r="19" spans="2:3" ht="26.25" thickBot="1" x14ac:dyDescent="0.3">
      <c r="B19" s="172" t="s">
        <v>1466</v>
      </c>
      <c r="C19" s="241" t="str">
        <f>Master!$R$37</f>
        <v>Yes.
(NMAC § 18.60.5.16 A. (2))</v>
      </c>
    </row>
    <row r="20" spans="2:3" ht="26.25" thickBot="1" x14ac:dyDescent="0.3">
      <c r="B20" s="172" t="s">
        <v>309</v>
      </c>
      <c r="C20" s="241" t="str">
        <f>Master!$S$37</f>
        <v>Yes.
(NMAC § 18.60.5.16 A. (2))</v>
      </c>
    </row>
    <row r="21" spans="2:3" ht="15.75" thickBot="1" x14ac:dyDescent="0.3">
      <c r="B21" s="172" t="s">
        <v>310</v>
      </c>
      <c r="C21" s="241" t="str">
        <f>Master!$T$37</f>
        <v>Yes</v>
      </c>
    </row>
    <row r="22" spans="2:3" ht="115.5" thickBot="1" x14ac:dyDescent="0.3">
      <c r="B22" s="172" t="s">
        <v>311</v>
      </c>
      <c r="C22" s="237" t="str">
        <f>Master!$U$37</f>
        <v xml:space="preserve">    NMSA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v>
      </c>
    </row>
    <row r="23" spans="2:3" ht="15.75" thickBot="1" x14ac:dyDescent="0.3">
      <c r="B23" s="385" t="s">
        <v>60</v>
      </c>
      <c r="C23" s="385"/>
    </row>
    <row r="24" spans="2:3" ht="39" thickBot="1" x14ac:dyDescent="0.3">
      <c r="B24" s="288" t="s">
        <v>153</v>
      </c>
      <c r="C24" s="241">
        <f>Master!$V$37</f>
        <v>2</v>
      </c>
    </row>
    <row r="25" spans="2:3" ht="230.25" thickBot="1" x14ac:dyDescent="0.3">
      <c r="B25" s="288" t="s">
        <v>312</v>
      </c>
      <c r="C25" s="242" t="str">
        <f>Master!$W$37</f>
        <v xml:space="preserve">    NMSA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NMAC § 18.60.5.13 B.  (1) A UFO [underground facilities operator] shall mark underground facilities for excavation purposes in accordance with the APWA standards. (2) A UFO shall locate and mark its underground facilities within two working days from the effective date of the ticket in accordance with Subsection A of 62-14-5 NMSA 1978. (3) If a UFO determines it does not have underground facilities within the proposed  limits of the excavation site, a UFO shall provide positive response to the one-call notification's positive response registry system and may write "clear" or "no underground facilities" and the UFO's name at the site in the appropriate color. (4) The locate markings shall be valid for 15 working days from the end of the two day marking period.  For the purpose of excavation, a working day begins on the work to begin date and time stamped on the ticket and ends 15 working days from such date and time. (5) A UFO shall provide appropriate positive response to the one-call notification's positive response registry system for all advance notifications, including wide area, design, bid, standard, and road maintenance locate requests or conferences.
    § 18.60.5.14  In response to an excavation locate request for road maintenance, a UFO shall physically mark or locate by marker its underground facilities that are parallel or cross the road, as provided in Subsection A.</v>
      </c>
    </row>
    <row r="26" spans="2:3" ht="26.25" thickBot="1" x14ac:dyDescent="0.3">
      <c r="B26" s="288" t="s">
        <v>313</v>
      </c>
      <c r="C26" s="241" t="str">
        <f>Master!$X$37</f>
        <v>No</v>
      </c>
    </row>
    <row r="27" spans="2:3" ht="39" thickBot="1" x14ac:dyDescent="0.3">
      <c r="B27" s="288" t="s">
        <v>1288</v>
      </c>
      <c r="C27" s="241" t="str">
        <f>Master!$Y$37</f>
        <v>Not addressed</v>
      </c>
    </row>
    <row r="28" spans="2:3" ht="39" thickBot="1" x14ac:dyDescent="0.3">
      <c r="B28" s="288" t="s">
        <v>1289</v>
      </c>
      <c r="C28" s="241" t="str">
        <f>Master!$Z$37</f>
        <v>No</v>
      </c>
    </row>
    <row r="29" spans="2:3" ht="39" thickBot="1" x14ac:dyDescent="0.3">
      <c r="B29" s="288" t="s">
        <v>314</v>
      </c>
      <c r="C29" s="241" t="str">
        <f>Master!$AA$37</f>
        <v>Marking standards other than color not addressed.
(Reference NMSA 62-14-5.1; NMAC § 18.60.5.13 B. (1) and § 18.60.5.14)</v>
      </c>
    </row>
    <row r="30" spans="2:3" ht="51.75" thickBot="1" x14ac:dyDescent="0.3">
      <c r="B30" s="288" t="s">
        <v>315</v>
      </c>
      <c r="C30" s="241" t="str">
        <f>Master!$AB$37</f>
        <v>No</v>
      </c>
    </row>
    <row r="31" spans="2:3" ht="51.75" thickBot="1" x14ac:dyDescent="0.3">
      <c r="B31" s="288" t="s">
        <v>316</v>
      </c>
      <c r="C31" s="241" t="str">
        <f>Master!$AC$37</f>
        <v>No</v>
      </c>
    </row>
    <row r="32" spans="2:3" ht="39" thickBot="1" x14ac:dyDescent="0.3">
      <c r="B32" s="288" t="s">
        <v>1290</v>
      </c>
      <c r="C32" s="241" t="str">
        <f>Master!$AD$37</f>
        <v>Not addressed</v>
      </c>
    </row>
    <row r="33" spans="2:3" ht="39" thickBot="1" x14ac:dyDescent="0.3">
      <c r="B33" s="288" t="s">
        <v>1291</v>
      </c>
      <c r="C33" s="241" t="str">
        <f>Master!$AE$37</f>
        <v>No</v>
      </c>
    </row>
    <row r="34" spans="2:3" ht="39" thickBot="1" x14ac:dyDescent="0.3">
      <c r="B34" s="288" t="s">
        <v>1281</v>
      </c>
      <c r="C34" s="241" t="str">
        <f>Master!$AF$37</f>
        <v>Not addressed</v>
      </c>
    </row>
    <row r="35" spans="2:3" ht="39" thickBot="1" x14ac:dyDescent="0.3">
      <c r="B35" s="288" t="s">
        <v>1467</v>
      </c>
      <c r="C35" s="241" t="str">
        <f>Master!$AG$37</f>
        <v>Yes</v>
      </c>
    </row>
    <row r="36" spans="2:3" ht="141" thickBot="1" x14ac:dyDescent="0.3">
      <c r="B36" s="288" t="s">
        <v>1468</v>
      </c>
      <c r="C36" s="242" t="str">
        <f>Master!$AH$37</f>
        <v xml:space="preserve">    NMSA § 62-14-2.  N.  "positive response" means a response, within the advance notice period, initiated by owners or operators of pipelines and underground facilities by reliable means of communication, to the one-call notification system's positive response registry system.
   § 62-14-5.  B. If the owner or operator of the underground facility finds that the owner or operator has no underground facilities in the proposed area of excavation, the owner or operator shall provide a positive response...
   § 62-14-7.1. F.   After receiving advance notice, owners and operators of pipeline facilities and other underground facilities shall locate and mark their facilities in the intended excavation area and shall provide a positive response.  The one-call notification center shall make available to the commission appropriate positive response records for investigations of alleged violations of Chapter 62, Article 14 NMSA 1978. 
   NMAC § 18.60.5.13 B.  (3)  If a UFO determines it does not have underground facilities within the proposed  limits of the excavation site, a UFO shall provide positive response to the one-call notification's positive response registry system ...  (5)  A UFO shall provide appropriate positive response to the one-call notification's positive response registry system for all advance notifications, including wide area, design, bid, standard, and road maintenance locate requests or conferences.</v>
      </c>
    </row>
    <row r="37" spans="2:3" ht="26.25" thickBot="1" x14ac:dyDescent="0.3">
      <c r="B37" s="288" t="s">
        <v>1282</v>
      </c>
      <c r="C37" s="241" t="str">
        <f>Master!$AI$37</f>
        <v>No</v>
      </c>
    </row>
    <row r="38" spans="2:3" ht="51.75" thickBot="1" x14ac:dyDescent="0.3">
      <c r="B38" s="288" t="s">
        <v>317</v>
      </c>
      <c r="C38" s="241" t="str">
        <f>Master!$AJ$37</f>
        <v>No</v>
      </c>
    </row>
    <row r="39" spans="2:3" ht="51.75" thickBot="1" x14ac:dyDescent="0.3">
      <c r="B39" s="288" t="s">
        <v>318</v>
      </c>
      <c r="C39" s="241" t="str">
        <f>Master!$AK$37</f>
        <v>Not addressed</v>
      </c>
    </row>
    <row r="40" spans="2:3" ht="39" thickBot="1" x14ac:dyDescent="0.3">
      <c r="B40" s="288" t="s">
        <v>319</v>
      </c>
      <c r="C40" s="241" t="str">
        <f>Master!$AL$37</f>
        <v>No</v>
      </c>
    </row>
    <row r="41" spans="2:3" ht="51.75" thickBot="1" x14ac:dyDescent="0.3">
      <c r="B41" s="288" t="s">
        <v>1292</v>
      </c>
      <c r="C41" s="241" t="str">
        <f>Master!$AM$37</f>
        <v>Not addressed</v>
      </c>
    </row>
    <row r="42" spans="2:3" ht="39" thickBot="1" x14ac:dyDescent="0.3">
      <c r="B42" s="288" t="s">
        <v>1293</v>
      </c>
      <c r="C42" s="241" t="str">
        <f>Master!$AN$37</f>
        <v>No</v>
      </c>
    </row>
    <row r="43" spans="2:3" ht="39" thickBot="1" x14ac:dyDescent="0.3">
      <c r="B43" s="288" t="s">
        <v>320</v>
      </c>
      <c r="C43" s="241" t="str">
        <f>Master!$AO$37</f>
        <v>Not addressed</v>
      </c>
    </row>
    <row r="44" spans="2:3" ht="26.25" thickBot="1" x14ac:dyDescent="0.3">
      <c r="B44" s="288" t="s">
        <v>321</v>
      </c>
      <c r="C44" s="241" t="str">
        <f>Master!$AP$37</f>
        <v>Yes.
(NMAC § 18.60.5.12)</v>
      </c>
    </row>
    <row r="45" spans="2:3" ht="15.75" thickBot="1" x14ac:dyDescent="0.3">
      <c r="B45" s="386" t="s">
        <v>322</v>
      </c>
      <c r="C45" s="386"/>
    </row>
    <row r="46" spans="2:3" ht="26.25" thickBot="1" x14ac:dyDescent="0.3">
      <c r="B46" s="290" t="s">
        <v>1469</v>
      </c>
      <c r="C46" s="241" t="str">
        <f>Master!$AQ$37</f>
        <v>Yes.
(NMSA § 62-14-7.1. A.)</v>
      </c>
    </row>
    <row r="47" spans="2:3" ht="26.25" thickBot="1" x14ac:dyDescent="0.3">
      <c r="B47" s="290" t="s">
        <v>1470</v>
      </c>
      <c r="C47" s="241" t="str">
        <f>Master!$AR$37</f>
        <v>Yes</v>
      </c>
    </row>
    <row r="48" spans="2:3" ht="90" thickBot="1" x14ac:dyDescent="0.3">
      <c r="B48" s="290" t="s">
        <v>1471</v>
      </c>
      <c r="C48" s="242" t="str">
        <f>Master!$AS$37</f>
        <v xml:space="preserve">    NMSA § 62-14-2 ... P.   "underground facility" means any tangible property described in Subsections C, M and Q of this section that is underground, but does not include residential sprinklers or low-voltage lighting; and Q.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v>
      </c>
    </row>
    <row r="49" spans="2:3" ht="26.25" thickBot="1" x14ac:dyDescent="0.3">
      <c r="B49" s="290" t="s">
        <v>326</v>
      </c>
      <c r="C49" s="241" t="str">
        <f>Master!$AT$37</f>
        <v>Yes</v>
      </c>
    </row>
    <row r="50" spans="2:3" ht="26.25" thickBot="1" x14ac:dyDescent="0.3">
      <c r="B50" s="290" t="s">
        <v>327</v>
      </c>
      <c r="C50" s="242" t="str">
        <f>Master!$AU$37</f>
        <v xml:space="preserve">    NMSA § 62-14-7.1. C. ... The board may include representatives of excavators or other persons deemed eligible to participate in the system who are not owners or operators.</v>
      </c>
    </row>
    <row r="51" spans="2:3" ht="39" thickBot="1" x14ac:dyDescent="0.3">
      <c r="B51" s="290" t="s">
        <v>328</v>
      </c>
      <c r="C51" s="241" t="str">
        <f>Master!$AV$37</f>
        <v>No</v>
      </c>
    </row>
    <row r="52" spans="2:3" ht="39" thickBot="1" x14ac:dyDescent="0.3">
      <c r="B52" s="290" t="s">
        <v>329</v>
      </c>
      <c r="C52" s="241" t="str">
        <f>Master!$AW$37</f>
        <v>Not addressed</v>
      </c>
    </row>
    <row r="53" spans="2:3" ht="26.25" thickBot="1" x14ac:dyDescent="0.3">
      <c r="B53" s="290" t="s">
        <v>330</v>
      </c>
      <c r="C53" s="241" t="str">
        <f>Master!$AX$37</f>
        <v>Yes</v>
      </c>
    </row>
    <row r="54" spans="2:3" ht="51.75" thickBot="1" x14ac:dyDescent="0.3">
      <c r="B54" s="290" t="s">
        <v>331</v>
      </c>
      <c r="C54" s="242" t="str">
        <f>Master!$AY$37</f>
        <v xml:space="preserve">    NMSA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v>
      </c>
    </row>
    <row r="55" spans="2:3" ht="26.25" thickBot="1" x14ac:dyDescent="0.3">
      <c r="B55" s="290" t="s">
        <v>332</v>
      </c>
      <c r="C55" s="241" t="str">
        <f>Master!$AZ$37</f>
        <v>Yes</v>
      </c>
    </row>
    <row r="56" spans="2:3" ht="90" thickBot="1" x14ac:dyDescent="0.3">
      <c r="B56" s="290" t="s">
        <v>333</v>
      </c>
      <c r="C56" s="242" t="str">
        <f>Master!$BA$37</f>
        <v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v>
      </c>
    </row>
    <row r="57" spans="2:3" ht="26.25" thickBot="1" x14ac:dyDescent="0.3">
      <c r="B57" s="290" t="s">
        <v>334</v>
      </c>
      <c r="C57" s="241" t="str">
        <f>Master!$BB$37</f>
        <v>Yes</v>
      </c>
    </row>
    <row r="58" spans="2:3" ht="90" thickBot="1" x14ac:dyDescent="0.3">
      <c r="B58" s="290" t="s">
        <v>335</v>
      </c>
      <c r="C58" s="242" t="str">
        <f>Master!$BC$37</f>
        <v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v>
      </c>
    </row>
    <row r="59" spans="2:3" ht="51.75" thickBot="1" x14ac:dyDescent="0.3">
      <c r="B59" s="290" t="s">
        <v>200</v>
      </c>
      <c r="C59" s="242" t="str">
        <f>Master!$BD$37</f>
        <v xml:space="preserve">    NMSA 62-14-2. D. "commission" means the public regulation commission;
    § 62-14-9.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v>
      </c>
    </row>
    <row r="60" spans="2:3" ht="39" thickBot="1" x14ac:dyDescent="0.3">
      <c r="B60" s="290" t="s">
        <v>336</v>
      </c>
      <c r="C60" s="241" t="str">
        <f>Master!$BE$37</f>
        <v>No.
(Reference NMAC 18.60.5.20 B.)</v>
      </c>
    </row>
    <row r="61" spans="2:3" ht="51.75" thickBot="1" x14ac:dyDescent="0.3">
      <c r="B61" s="290" t="s">
        <v>651</v>
      </c>
      <c r="C61" s="241" t="str">
        <f>Master!$BF$37</f>
        <v>Yes.
(NMAC 18.60.5.18)</v>
      </c>
    </row>
    <row r="62" spans="2:3" ht="51.75" thickBot="1" x14ac:dyDescent="0.3">
      <c r="B62" s="290" t="s">
        <v>477</v>
      </c>
      <c r="C62" s="241" t="str">
        <f>Master!$BG$37</f>
        <v>No</v>
      </c>
    </row>
    <row r="63" spans="2:3" ht="51.75" thickBot="1" x14ac:dyDescent="0.3">
      <c r="B63" s="290" t="s">
        <v>478</v>
      </c>
      <c r="C63" s="241" t="str">
        <f>Master!$BH$37</f>
        <v>No</v>
      </c>
    </row>
    <row r="64" spans="2:3" ht="15.75" thickBot="1" x14ac:dyDescent="0.3">
      <c r="B64" s="387" t="s">
        <v>339</v>
      </c>
      <c r="C64" s="387"/>
    </row>
    <row r="65" spans="2:3" ht="39" thickBot="1" x14ac:dyDescent="0.3">
      <c r="B65" s="291" t="s">
        <v>340</v>
      </c>
      <c r="C65" s="163" t="str">
        <f>Master!$BI$37</f>
        <v xml:space="preserve">    New Mexico Statutes Annotated (NMSA) §§ 62-14-1 to 62-14-10, Excavation Damage to Pipelines and Underground Utility Lines
(https://nmonesource.com/nmos/en/nav.do)
    Also see One-Call Center Website for Information on State Law.</v>
      </c>
    </row>
    <row r="66" spans="2:3" ht="26.25" thickBot="1" x14ac:dyDescent="0.3">
      <c r="B66" s="291" t="s">
        <v>341</v>
      </c>
      <c r="C66" s="243">
        <f>Master!$BJ$37</f>
        <v>41365</v>
      </c>
    </row>
    <row r="67" spans="2:3" ht="26.25" thickBot="1" x14ac:dyDescent="0.3">
      <c r="B67" s="291" t="s">
        <v>342</v>
      </c>
      <c r="C67" s="243" t="str">
        <f>Master!$BK$37</f>
        <v>Yes</v>
      </c>
    </row>
    <row r="68" spans="2:3" ht="51.75" thickBot="1" x14ac:dyDescent="0.3">
      <c r="B68" s="291" t="s">
        <v>343</v>
      </c>
      <c r="C68" s="156" t="str">
        <f>Master!$BL$37</f>
        <v xml:space="preserve">    New Mexico Administrative Code (NMAC) Title 18, Chapter 60, Part 5: Pipeline Safety Excavation Damage Prevention, and Part 6: One Call Notification Systems Requirements for 811 Services.
(http://164.64.110.134/nmac/T18C060)
    NOTE:  NMAC Title 18, Chapter 60, parts 2, 3, and 4 address pipeline safety but are not specific to damage prevention.</v>
      </c>
    </row>
    <row r="69" spans="2:3" ht="26.25" thickBot="1" x14ac:dyDescent="0.3">
      <c r="B69" s="291" t="s">
        <v>1472</v>
      </c>
      <c r="C69" s="156" t="str">
        <f>Master!$BM$37</f>
        <v>New Mexico 811 Damage Prevention Center
(http://www.nm811.org/)</v>
      </c>
    </row>
    <row r="70" spans="2:3" ht="15.75" thickBot="1" x14ac:dyDescent="0.3">
      <c r="B70" s="381" t="s">
        <v>377</v>
      </c>
      <c r="C70" s="382"/>
    </row>
    <row r="71" spans="2:3" ht="26.25" thickBot="1" x14ac:dyDescent="0.3">
      <c r="B71" s="292" t="s">
        <v>74</v>
      </c>
      <c r="C71" s="242" t="str">
        <f>Master!$BN$37</f>
        <v xml:space="preserve">    (1) Last noted revision of NMAC 18.60.5 was on 1/15/19.
    (2) 811 was implemented under NMAC Title 17, Chapter 11, Part 26, on 2/28/2007. </v>
      </c>
    </row>
    <row r="72" spans="2:3" ht="51.75" thickBot="1" x14ac:dyDescent="0.3">
      <c r="B72" s="292" t="s">
        <v>138</v>
      </c>
      <c r="C72" s="244">
        <f>Master!$BO$37</f>
        <v>0</v>
      </c>
    </row>
  </sheetData>
  <mergeCells count="6">
    <mergeCell ref="B70:C70"/>
    <mergeCell ref="B1:C1"/>
    <mergeCell ref="B2:C2"/>
    <mergeCell ref="B23:C23"/>
    <mergeCell ref="B45:C45"/>
    <mergeCell ref="B64:C64"/>
  </mergeCells>
  <hyperlinks>
    <hyperlink ref="C65" r:id="rId1" display="http://public.nmcompcomm.us/nmnxtadmin/NMPublic.aspx" xr:uid="{00000000-0004-0000-2700-000000000000}"/>
    <hyperlink ref="C68" r:id="rId2" display="http://www.nmcpr.state.nm.us/nmac/_title18/T18C060.htm" xr:uid="{00000000-0004-0000-2700-000001000000}"/>
    <hyperlink ref="C69" r:id="rId3" display="http://www.nm811.org/" xr:uid="{00000000-0004-0000-2700-000002000000}"/>
  </hyperlinks>
  <pageMargins left="0.7" right="0.7" top="0.75" bottom="0.75" header="0.3" footer="0.3"/>
  <pageSetup scale="74" fitToHeight="0" orientation="landscape"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C72"/>
  <sheetViews>
    <sheetView topLeftCell="B1" workbookViewId="0">
      <selection activeCell="B63" sqref="B63"/>
    </sheetView>
  </sheetViews>
  <sheetFormatPr defaultColWidth="9.140625" defaultRowHeight="15" x14ac:dyDescent="0.25"/>
  <cols>
    <col min="1" max="1" width="9.140625" style="236"/>
    <col min="2" max="2" width="30.42578125" style="236" customWidth="1"/>
    <col min="3" max="3" width="125.7109375" style="236" customWidth="1"/>
    <col min="4" max="16384" width="9.140625" style="236"/>
  </cols>
  <sheetData>
    <row r="1" spans="2:3" ht="69.95" customHeight="1" thickBot="1" x14ac:dyDescent="0.3">
      <c r="B1" s="383" t="s">
        <v>1397</v>
      </c>
      <c r="C1" s="383"/>
    </row>
    <row r="2" spans="2:3" ht="15.75" thickBot="1" x14ac:dyDescent="0.3">
      <c r="B2" s="394" t="s">
        <v>1424</v>
      </c>
      <c r="C2" s="394"/>
    </row>
    <row r="3" spans="2:3" ht="90" thickBot="1" x14ac:dyDescent="0.3">
      <c r="B3" s="172" t="s">
        <v>159</v>
      </c>
      <c r="C3" s="237" t="str">
        <f>Master!$B$38</f>
        <v xml:space="preserve">    16 NYCRR Rules and Regulations of the Public Service Commission, Chapter 07, Part 753-1.2. f. Demolition: The total or partial wrecking, razing, rending, moving or removal of any structure. ...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1.movement of earth by tools manipulated only by human or animal power;  2.the tilling of soil for agricultural purposes;  3.vacuum excavation; and  4.saw cutting and jack hammering in connection with pavement restoration of a previous excavation where only the pavement is involved. </v>
      </c>
    </row>
    <row r="4" spans="2:3" ht="51.75" thickBot="1" x14ac:dyDescent="0.3">
      <c r="B4" s="172" t="s">
        <v>160</v>
      </c>
      <c r="C4" s="237" t="str">
        <f>Master!$C$38</f>
        <v xml:space="preserve">    Part 753-1.2. j. Excavator: Any person who is engaged in a trade or business which includes the carrying out of excavation or demolition; provided, however, that an individual employed by an excavator and having no supervisory authority other than the routine direction of employees over an excavation or demolition, shall not be deemed an excavator for the purpose of this Part. The act of any employee or agent of any excavator acting within the scope of his or her official duties or employment shall be deemed to be the act of such excavator. </v>
      </c>
    </row>
    <row r="5" spans="2:3" ht="26.25" thickBot="1" x14ac:dyDescent="0.3">
      <c r="B5" s="172" t="s">
        <v>1465</v>
      </c>
      <c r="C5" s="238" t="str">
        <f>Master!$D$38</f>
        <v>Yes</v>
      </c>
    </row>
    <row r="6" spans="2:3" ht="26.25" thickBot="1" x14ac:dyDescent="0.3">
      <c r="B6" s="172" t="s">
        <v>296</v>
      </c>
      <c r="C6" s="238">
        <f>Master!$E$38</f>
        <v>2</v>
      </c>
    </row>
    <row r="7" spans="2:3" ht="230.25" thickBot="1" x14ac:dyDescent="0.3">
      <c r="B7" s="172" t="s">
        <v>297</v>
      </c>
      <c r="C7" s="239" t="str">
        <f>Master!$F$38</f>
        <v xml:space="preserve">    NY General Business Law (GBS) Article 36 § 764. 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Part 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ten working days, not including the date of the call, before the commencement date of the excavation or demolition.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Extreme caution shall be employed by the excavator to prevent damage to existing underground facilities and to avoid endangering persons and property.  (c) At least seven working days in advance of the commencement date of a demolition, the excavator shall request a pre-demolition conference, through the one-call notification system, with all member operators who have underground facilities at or near the demolition area. A pre-demolition conference may encompass one or more demolition(s) in the project area. A request for a pre-demolition conference is not a substitute for the notice of intent to perform demolition work required by Section 753-3.1 of this Part.</v>
      </c>
    </row>
    <row r="8" spans="2:3" ht="39" thickBot="1" x14ac:dyDescent="0.3">
      <c r="B8" s="172" t="s">
        <v>298</v>
      </c>
      <c r="C8" s="245" t="str">
        <f>Master!$G$38</f>
        <v>Not addressed.
    However, Whenever an excavator postpones an excavation or demolition more than ten working days, the excavator must notify the one-call system anew (Part 753-3.1 (d) (2))</v>
      </c>
    </row>
    <row r="9" spans="2:3" ht="26.25" thickBot="1" x14ac:dyDescent="0.3">
      <c r="B9" s="172" t="s">
        <v>299</v>
      </c>
      <c r="C9" s="240" t="str">
        <f>Master!$H$38</f>
        <v>Yes.
(Part.753-3.2 (b))</v>
      </c>
    </row>
    <row r="10" spans="2:3" ht="26.25" thickBot="1" x14ac:dyDescent="0.3">
      <c r="B10" s="172" t="s">
        <v>61</v>
      </c>
      <c r="C10" s="240" t="str">
        <f>Master!$I$38</f>
        <v>24"
(Part.753-1.2 (u))</v>
      </c>
    </row>
    <row r="11" spans="2:3" ht="217.5" thickBot="1" x14ac:dyDescent="0.3">
      <c r="B11" s="172" t="s">
        <v>300</v>
      </c>
      <c r="C11" s="239" t="str">
        <f>Master!$J$38</f>
        <v xml:space="preserve">    Part 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Part 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v>
      </c>
    </row>
    <row r="12" spans="2:3" ht="39" thickBot="1" x14ac:dyDescent="0.3">
      <c r="B12" s="172" t="s">
        <v>301</v>
      </c>
      <c r="C12" s="241" t="str">
        <f>Master!$K$38</f>
        <v>Yes.
(Part.753-3.6 (b))</v>
      </c>
    </row>
    <row r="13" spans="2:3" ht="26.25" thickBot="1" x14ac:dyDescent="0.3">
      <c r="B13" s="172" t="s">
        <v>302</v>
      </c>
      <c r="C13" s="241" t="str">
        <f>Master!$L$38</f>
        <v>Yes.
(Part.753-3.5)</v>
      </c>
    </row>
    <row r="14" spans="2:3" ht="39" thickBot="1" x14ac:dyDescent="0.3">
      <c r="B14" s="172" t="s">
        <v>303</v>
      </c>
      <c r="C14" s="241" t="str">
        <f>Master!$M$38</f>
        <v>Yes.
(Part.753-3.9)</v>
      </c>
    </row>
    <row r="15" spans="2:3" ht="26.25" thickBot="1" x14ac:dyDescent="0.3">
      <c r="B15" s="172" t="s">
        <v>594</v>
      </c>
      <c r="C15" s="241" t="str">
        <f>Master!$N$38</f>
        <v>Yes.
(Part.753-3.4 (b))</v>
      </c>
    </row>
    <row r="16" spans="2:3" ht="39" thickBot="1" x14ac:dyDescent="0.3">
      <c r="B16" s="172" t="s">
        <v>305</v>
      </c>
      <c r="C16" s="241" t="str">
        <f>Master!$O$38</f>
        <v>No</v>
      </c>
    </row>
    <row r="17" spans="2:3" ht="39" thickBot="1" x14ac:dyDescent="0.3">
      <c r="B17" s="172" t="s">
        <v>306</v>
      </c>
      <c r="C17" s="241" t="str">
        <f>Master!$P$38</f>
        <v>Yes.
(Part.753-3.1 (a)(1))</v>
      </c>
    </row>
    <row r="18" spans="2:3" ht="26.25" thickBot="1" x14ac:dyDescent="0.3">
      <c r="B18" s="172" t="s">
        <v>307</v>
      </c>
      <c r="C18" s="241" t="str">
        <f>Master!$Q$38</f>
        <v>Yes.
(Part.753-3.10 (b))</v>
      </c>
    </row>
    <row r="19" spans="2:3" ht="26.25" thickBot="1" x14ac:dyDescent="0.3">
      <c r="B19" s="172" t="s">
        <v>1466</v>
      </c>
      <c r="C19" s="241" t="str">
        <f>Master!$R$38</f>
        <v>No</v>
      </c>
    </row>
    <row r="20" spans="2:3" ht="26.25" thickBot="1" x14ac:dyDescent="0.3">
      <c r="B20" s="172" t="s">
        <v>309</v>
      </c>
      <c r="C20" s="241" t="str">
        <f>Master!$S$38</f>
        <v>Yes.
(Part.753-3.14 (b))</v>
      </c>
    </row>
    <row r="21" spans="2:3" ht="15.75" thickBot="1" x14ac:dyDescent="0.3">
      <c r="B21" s="172" t="s">
        <v>310</v>
      </c>
      <c r="C21" s="241" t="str">
        <f>Master!$T$38</f>
        <v>Yes</v>
      </c>
    </row>
    <row r="22" spans="2:3" ht="128.25" thickBot="1" x14ac:dyDescent="0.3">
      <c r="B22" s="172" t="s">
        <v>311</v>
      </c>
      <c r="C22" s="237" t="str">
        <f>Master!$U$38</f>
        <v xml:space="preserve">    Part 753-1.2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 movement of earth by tools manipulated only by human or animal power; (2) the tilling of soil for agricultural purposes; (3) vacuum excavation; and (4) saw cutting and jack hammering in connection with pavement restoration of a previous excavation where only the pavement is involved.
    Part 753-3.1 (a) (1) Before commencing or engaging in any non-emergency excavation or demolition, each excavator shall provide notice ...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v>
      </c>
    </row>
    <row r="23" spans="2:3" ht="15.75" thickBot="1" x14ac:dyDescent="0.3">
      <c r="B23" s="385" t="s">
        <v>60</v>
      </c>
      <c r="C23" s="385"/>
    </row>
    <row r="24" spans="2:3" ht="39" thickBot="1" x14ac:dyDescent="0.3">
      <c r="B24" s="288" t="s">
        <v>153</v>
      </c>
      <c r="C24" s="241">
        <f>Master!$V$38</f>
        <v>2</v>
      </c>
    </row>
    <row r="25" spans="2:3" ht="166.5" thickBot="1" x14ac:dyDescent="0.3">
      <c r="B25" s="288" t="s">
        <v>312</v>
      </c>
      <c r="C25" s="242" t="str">
        <f>Master!$W$38</f>
        <v xml:space="preserve">    Part.753-4.5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Part 753-4.6 (a) Whenever an operator's underground facilities are in or within 15 feet of a work area, such facility shall be located, accurately and with due care, by means of staking, marking or other designation in accordance with the provisions of this Subpart. 
    Part 753-4.12 Requirements concerning demolition. In addition to responding in accordance with subdivision 753-4.6(a), the operator shall attend a pre-demolition conference with the excavator upon the excavators request.</v>
      </c>
    </row>
    <row r="26" spans="2:3" ht="26.25" thickBot="1" x14ac:dyDescent="0.3">
      <c r="B26" s="288" t="s">
        <v>313</v>
      </c>
      <c r="C26" s="241" t="str">
        <f>Master!$X$38</f>
        <v>No</v>
      </c>
    </row>
    <row r="27" spans="2:3" ht="39" thickBot="1" x14ac:dyDescent="0.3">
      <c r="B27" s="288" t="s">
        <v>1288</v>
      </c>
      <c r="C27" s="241" t="str">
        <f>Master!$Y$38</f>
        <v>Not addressed</v>
      </c>
    </row>
    <row r="28" spans="2:3" ht="39" thickBot="1" x14ac:dyDescent="0.3">
      <c r="B28" s="288" t="s">
        <v>1289</v>
      </c>
      <c r="C28" s="241" t="str">
        <f>Master!$Z$38</f>
        <v>Yes</v>
      </c>
    </row>
    <row r="29" spans="2:3" ht="204.75" thickBot="1" x14ac:dyDescent="0.3">
      <c r="B29" s="288" t="s">
        <v>314</v>
      </c>
      <c r="C29" s="242" t="str">
        <f>Master!$AA$38</f>
        <v xml:space="preserve">    Part 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Part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v>
      </c>
    </row>
    <row r="30" spans="2:3" ht="51.75" thickBot="1" x14ac:dyDescent="0.3">
      <c r="B30" s="288" t="s">
        <v>315</v>
      </c>
      <c r="C30" s="241" t="str">
        <f>Master!$AB$38</f>
        <v>No</v>
      </c>
    </row>
    <row r="31" spans="2:3" ht="51.75" thickBot="1" x14ac:dyDescent="0.3">
      <c r="B31" s="288" t="s">
        <v>316</v>
      </c>
      <c r="C31" s="241" t="str">
        <f>Master!$AC$38</f>
        <v>No</v>
      </c>
    </row>
    <row r="32" spans="2:3" ht="39" thickBot="1" x14ac:dyDescent="0.3">
      <c r="B32" s="288" t="s">
        <v>1290</v>
      </c>
      <c r="C32" s="241" t="str">
        <f>Master!$AD$38</f>
        <v>Not addressed</v>
      </c>
    </row>
    <row r="33" spans="2:3" ht="39" thickBot="1" x14ac:dyDescent="0.3">
      <c r="B33" s="288" t="s">
        <v>1291</v>
      </c>
      <c r="C33" s="241" t="str">
        <f>Master!$AE$38</f>
        <v>Yes</v>
      </c>
    </row>
    <row r="34" spans="2:3" ht="102.75" thickBot="1" x14ac:dyDescent="0.3">
      <c r="B34" s="288" t="s">
        <v>1281</v>
      </c>
      <c r="C34" s="242" t="str">
        <f>Master!$AF$38</f>
        <v xml:space="preserve">    Part 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v>
      </c>
    </row>
    <row r="35" spans="2:3" ht="39" thickBot="1" x14ac:dyDescent="0.3">
      <c r="B35" s="288" t="s">
        <v>1467</v>
      </c>
      <c r="C35" s="241" t="str">
        <f>Master!$AG$38</f>
        <v xml:space="preserve">No </v>
      </c>
    </row>
    <row r="36" spans="2:3" ht="39" thickBot="1" x14ac:dyDescent="0.3">
      <c r="B36" s="288" t="s">
        <v>1468</v>
      </c>
      <c r="C36" s="241" t="str">
        <f>Master!$AH$38</f>
        <v>Not addressed</v>
      </c>
    </row>
    <row r="37" spans="2:3" ht="26.25" thickBot="1" x14ac:dyDescent="0.3">
      <c r="B37" s="288" t="s">
        <v>1282</v>
      </c>
      <c r="C37" s="241" t="str">
        <f>Master!$AI$38</f>
        <v>Yes.
(Part 753-4.5 (a))</v>
      </c>
    </row>
    <row r="38" spans="2:3" ht="51.75" thickBot="1" x14ac:dyDescent="0.3">
      <c r="B38" s="288" t="s">
        <v>317</v>
      </c>
      <c r="C38" s="241" t="str">
        <f>Master!$AJ$38</f>
        <v>No</v>
      </c>
    </row>
    <row r="39" spans="2:3" ht="51.75" thickBot="1" x14ac:dyDescent="0.3">
      <c r="B39" s="288" t="s">
        <v>318</v>
      </c>
      <c r="C39" s="241" t="str">
        <f>Master!$AK$38</f>
        <v>Not addressed</v>
      </c>
    </row>
    <row r="40" spans="2:3" ht="39" thickBot="1" x14ac:dyDescent="0.3">
      <c r="B40" s="288" t="s">
        <v>319</v>
      </c>
      <c r="C40" s="241" t="str">
        <f>Master!$AL$38</f>
        <v>No</v>
      </c>
    </row>
    <row r="41" spans="2:3" ht="51.75" thickBot="1" x14ac:dyDescent="0.3">
      <c r="B41" s="288" t="s">
        <v>1292</v>
      </c>
      <c r="C41" s="241" t="str">
        <f>Master!$AM$38</f>
        <v>Not addressed</v>
      </c>
    </row>
    <row r="42" spans="2:3" ht="39" thickBot="1" x14ac:dyDescent="0.3">
      <c r="B42" s="288" t="s">
        <v>1293</v>
      </c>
      <c r="C42" s="241" t="str">
        <f>Master!$AN$38</f>
        <v>No</v>
      </c>
    </row>
    <row r="43" spans="2:3" ht="39" thickBot="1" x14ac:dyDescent="0.3">
      <c r="B43" s="288" t="s">
        <v>320</v>
      </c>
      <c r="C43" s="241" t="str">
        <f>Master!$AO$38</f>
        <v>Not addressed</v>
      </c>
    </row>
    <row r="44" spans="2:3" ht="26.25" thickBot="1" x14ac:dyDescent="0.3">
      <c r="B44" s="288" t="s">
        <v>321</v>
      </c>
      <c r="C44" s="241" t="str">
        <f>Master!$AP$38</f>
        <v>Yes.
(Part 753-4.14)</v>
      </c>
    </row>
    <row r="45" spans="2:3" ht="15.75" thickBot="1" x14ac:dyDescent="0.3">
      <c r="B45" s="386" t="s">
        <v>322</v>
      </c>
      <c r="C45" s="386"/>
    </row>
    <row r="46" spans="2:3" ht="26.25" thickBot="1" x14ac:dyDescent="0.3">
      <c r="B46" s="290" t="s">
        <v>1469</v>
      </c>
      <c r="C46" s="241" t="str">
        <f>Master!$AQ$38</f>
        <v>Yes.
(Part 753-4.1)</v>
      </c>
    </row>
    <row r="47" spans="2:3" ht="26.25" thickBot="1" x14ac:dyDescent="0.3">
      <c r="B47" s="290" t="s">
        <v>1470</v>
      </c>
      <c r="C47" s="241" t="str">
        <f>Master!$AR$38</f>
        <v>Yes</v>
      </c>
    </row>
    <row r="48" spans="2:3" ht="102.75" thickBot="1" x14ac:dyDescent="0.3">
      <c r="B48" s="290" t="s">
        <v>1471</v>
      </c>
      <c r="C48" s="242" t="str">
        <f>Master!$AS$38</f>
        <v xml:space="preserve">    Part 753-1.2 (q) Operator: Any person who operates an underground facility to furnish any of the following services or materials: electricity, gases, steam, liquid petroleum products, telephone or telegraph communications, cable television, sewage removal, traffic control systems, or water. … (v)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 (a)  Every operator of an underground facility shall participate in a one-call notification system within whose geographical jurisdiction or boundaries such underground facility is located. …</v>
      </c>
    </row>
    <row r="49" spans="2:3" ht="26.25" thickBot="1" x14ac:dyDescent="0.3">
      <c r="B49" s="290" t="s">
        <v>326</v>
      </c>
      <c r="C49" s="241" t="str">
        <f>Master!$AT$38</f>
        <v>No</v>
      </c>
    </row>
    <row r="50" spans="2:3" ht="26.25" thickBot="1" x14ac:dyDescent="0.3">
      <c r="B50" s="290" t="s">
        <v>327</v>
      </c>
      <c r="C50" s="241" t="str">
        <f>Master!$AU$38</f>
        <v>Not addressed</v>
      </c>
    </row>
    <row r="51" spans="2:3" ht="39" thickBot="1" x14ac:dyDescent="0.3">
      <c r="B51" s="290" t="s">
        <v>328</v>
      </c>
      <c r="C51" s="241" t="str">
        <f>Master!$AV$38</f>
        <v>No</v>
      </c>
    </row>
    <row r="52" spans="2:3" ht="39" thickBot="1" x14ac:dyDescent="0.3">
      <c r="B52" s="290" t="s">
        <v>329</v>
      </c>
      <c r="C52" s="241" t="str">
        <f>Master!$AW$38</f>
        <v>Not addressed</v>
      </c>
    </row>
    <row r="53" spans="2:3" ht="26.25" thickBot="1" x14ac:dyDescent="0.3">
      <c r="B53" s="290" t="s">
        <v>330</v>
      </c>
      <c r="C53" s="241" t="str">
        <f>Master!$AX$38</f>
        <v>Yes</v>
      </c>
    </row>
    <row r="54" spans="2:3" ht="64.5" thickBot="1" x14ac:dyDescent="0.3">
      <c r="B54" s="290" t="s">
        <v>331</v>
      </c>
      <c r="C54" s="242" t="str">
        <f>Master!$AY$38</f>
        <v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v>
      </c>
    </row>
    <row r="55" spans="2:3" ht="26.25" thickBot="1" x14ac:dyDescent="0.3">
      <c r="B55" s="290" t="s">
        <v>332</v>
      </c>
      <c r="C55" s="241" t="str">
        <f>Master!$AZ$38</f>
        <v>Yes</v>
      </c>
    </row>
    <row r="56" spans="2:3" ht="64.5" thickBot="1" x14ac:dyDescent="0.3">
      <c r="B56" s="290" t="s">
        <v>333</v>
      </c>
      <c r="C56" s="242" t="str">
        <f>Master!$BA$38</f>
        <v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v>
      </c>
    </row>
    <row r="57" spans="2:3" ht="26.25" thickBot="1" x14ac:dyDescent="0.3">
      <c r="B57" s="290" t="s">
        <v>334</v>
      </c>
      <c r="C57" s="241" t="str">
        <f>Master!$BB$38</f>
        <v>No</v>
      </c>
    </row>
    <row r="58" spans="2:3" ht="26.25" thickBot="1" x14ac:dyDescent="0.3">
      <c r="B58" s="290" t="s">
        <v>335</v>
      </c>
      <c r="C58" s="241" t="str">
        <f>Master!$BC$38</f>
        <v>Not addressed</v>
      </c>
    </row>
    <row r="59" spans="2:3" ht="77.25" thickBot="1" x14ac:dyDescent="0.3">
      <c r="B59" s="290" t="s">
        <v>200</v>
      </c>
      <c r="C59" s="242" t="str">
        <f>Master!$BD$38</f>
        <v xml:space="preserve">    NY Public Service Commission
    NY GBS.36 § 765.1 (c)  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 Upon receipt of such determination, the attorney general may commence an action to recover such penalty. </v>
      </c>
    </row>
    <row r="60" spans="2:3" ht="39" thickBot="1" x14ac:dyDescent="0.3">
      <c r="B60" s="290" t="s">
        <v>336</v>
      </c>
      <c r="C60" s="241" t="str">
        <f>Master!$BE$38</f>
        <v>No</v>
      </c>
    </row>
    <row r="61" spans="2:3" ht="51.75" thickBot="1" x14ac:dyDescent="0.3">
      <c r="B61" s="290" t="s">
        <v>651</v>
      </c>
      <c r="C61" s="241" t="str">
        <f>Master!$BF$38</f>
        <v>No</v>
      </c>
    </row>
    <row r="62" spans="2:3" ht="51.75" thickBot="1" x14ac:dyDescent="0.3">
      <c r="B62" s="290" t="s">
        <v>477</v>
      </c>
      <c r="C62" s="241" t="str">
        <f>Master!$BG$38</f>
        <v>No</v>
      </c>
    </row>
    <row r="63" spans="2:3" ht="51.75" thickBot="1" x14ac:dyDescent="0.3">
      <c r="B63" s="290" t="s">
        <v>478</v>
      </c>
      <c r="C63" s="241" t="str">
        <f>Master!$BH$38</f>
        <v>No</v>
      </c>
    </row>
    <row r="64" spans="2:3" ht="15.75" thickBot="1" x14ac:dyDescent="0.3">
      <c r="B64" s="387" t="s">
        <v>339</v>
      </c>
      <c r="C64" s="387"/>
    </row>
    <row r="65" spans="2:3" ht="39" thickBot="1" x14ac:dyDescent="0.3">
      <c r="B65" s="291" t="s">
        <v>340</v>
      </c>
      <c r="C65" s="163" t="str">
        <f>Master!$BI$38</f>
        <v xml:space="preserve">New York General Business Law (GBS) Article 36: Protection of Underground Facilities, § 760 - 767
(http://public.leginfo.state.ny.us)
    Also see One-Call Center Website for Information on State Law. </v>
      </c>
    </row>
    <row r="66" spans="2:3" ht="26.25" thickBot="1" x14ac:dyDescent="0.3">
      <c r="B66" s="291" t="s">
        <v>341</v>
      </c>
      <c r="C66" s="243" t="str">
        <f>Master!$BJ$38</f>
        <v>November 5, 2018</v>
      </c>
    </row>
    <row r="67" spans="2:3" ht="26.25" thickBot="1" x14ac:dyDescent="0.3">
      <c r="B67" s="291" t="s">
        <v>342</v>
      </c>
      <c r="C67" s="243" t="str">
        <f>Master!$BK$38</f>
        <v>Yes</v>
      </c>
    </row>
    <row r="68" spans="2:3" ht="39" thickBot="1" x14ac:dyDescent="0.3">
      <c r="B68" s="291" t="s">
        <v>343</v>
      </c>
      <c r="C68" s="303" t="str">
        <f>Master!$BL$38</f>
        <v>16 NYCRR Rules and Regulations of the Public Service Commission, Chapter 07, Part 753 - Protection of Underground Facilities (Referenced as NYCRR Part 753)
    (https://www.dos.ny.gov/info/nycrr.html)</v>
      </c>
    </row>
    <row r="69" spans="2:3" ht="26.25" thickBot="1" x14ac:dyDescent="0.3">
      <c r="B69" s="291" t="s">
        <v>1472</v>
      </c>
      <c r="C69" s="246" t="str">
        <f>Master!$BM$38</f>
        <v>(1) Dig Safely. New York -- (http://www.digsafelyny.com/);  
    (2) NewYork811 (five Boroughs and Nassau and Suffolk Counties on Long Island) -- (http://newyork-811.com/)</v>
      </c>
    </row>
    <row r="70" spans="2:3" ht="15.75" thickBot="1" x14ac:dyDescent="0.3">
      <c r="B70" s="381" t="s">
        <v>377</v>
      </c>
      <c r="C70" s="382"/>
    </row>
    <row r="71" spans="2:3" ht="15.75" thickBot="1" x14ac:dyDescent="0.3">
      <c r="B71" s="292" t="s">
        <v>74</v>
      </c>
      <c r="C71" s="242">
        <f>Master!$BN$38</f>
        <v>0</v>
      </c>
    </row>
    <row r="72" spans="2:3" ht="51.75" thickBot="1" x14ac:dyDescent="0.3">
      <c r="B72" s="292" t="s">
        <v>138</v>
      </c>
      <c r="C72" s="244">
        <f>Master!$BO$38</f>
        <v>0</v>
      </c>
    </row>
  </sheetData>
  <mergeCells count="6">
    <mergeCell ref="B70:C70"/>
    <mergeCell ref="B1:C1"/>
    <mergeCell ref="B2:C2"/>
    <mergeCell ref="B23:C23"/>
    <mergeCell ref="B45:C45"/>
    <mergeCell ref="B64:C64"/>
  </mergeCells>
  <hyperlinks>
    <hyperlink ref="C65" r:id="rId1" display="http://codes.lp.findlaw.com/nycode/GBS/36" xr:uid="{00000000-0004-0000-2800-000000000000}"/>
  </hyperlinks>
  <pageMargins left="0.7" right="0.7" top="0.75" bottom="0.75" header="0.3" footer="0.3"/>
  <pageSetup scale="74" fitToHeight="0"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C72"/>
  <sheetViews>
    <sheetView topLeftCell="B1" workbookViewId="0">
      <selection activeCell="C35" sqref="C35"/>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83" t="s">
        <v>1400</v>
      </c>
      <c r="C1" s="383"/>
    </row>
    <row r="2" spans="2:3" ht="15.75" thickBot="1" x14ac:dyDescent="0.3">
      <c r="B2" s="397" t="s">
        <v>1424</v>
      </c>
      <c r="C2" s="397"/>
    </row>
    <row r="3" spans="2:3" ht="77.25" thickBot="1" x14ac:dyDescent="0.3">
      <c r="B3" s="172" t="s">
        <v>159</v>
      </c>
      <c r="C3" s="249" t="str">
        <f>Master!$B$41</f>
        <v xml:space="preserve">    Ohio Revised Code (ORC) 3781.25 (I)  "Excavation" means the use of hand tools, powered equipment, or explosives to move earth, rock, or other materials in order to penetrate or bore or drill into the earth, or to demolish any structure whether or not it is intended that the demolition will disturb the earth. "Excavation"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v>
      </c>
    </row>
    <row r="4" spans="2:3" ht="15.75" thickBot="1" x14ac:dyDescent="0.3">
      <c r="B4" s="172" t="s">
        <v>160</v>
      </c>
      <c r="C4" s="249" t="str">
        <f>Master!$C$41</f>
        <v xml:space="preserve">    ORC 3781.25 (K)  "Excavator" means the person or persons responsible for making the actual excavation.</v>
      </c>
    </row>
    <row r="5" spans="2:3" ht="26.25" thickBot="1" x14ac:dyDescent="0.3">
      <c r="B5" s="172" t="s">
        <v>1465</v>
      </c>
      <c r="C5" s="250" t="str">
        <f>Master!$D$41</f>
        <v>Yes</v>
      </c>
    </row>
    <row r="6" spans="2:3" ht="26.25" thickBot="1" x14ac:dyDescent="0.3">
      <c r="B6" s="172" t="s">
        <v>296</v>
      </c>
      <c r="C6" s="250">
        <f>Master!$E$41</f>
        <v>2</v>
      </c>
    </row>
    <row r="7" spans="2:3" ht="332.25" thickBot="1" x14ac:dyDescent="0.3">
      <c r="B7" s="172" t="s">
        <v>297</v>
      </c>
      <c r="C7" s="251" t="str">
        <f>Master!$F$41</f>
        <v xml:space="preserve">    ORC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 ... (C)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v>
      </c>
    </row>
    <row r="8" spans="2:3" ht="15.75" thickBot="1" x14ac:dyDescent="0.3">
      <c r="B8" s="172" t="s">
        <v>298</v>
      </c>
      <c r="C8" s="251" t="str">
        <f>Master!$G$41</f>
        <v>Not addressed.</v>
      </c>
    </row>
    <row r="9" spans="2:3" ht="26.25" thickBot="1" x14ac:dyDescent="0.3">
      <c r="B9" s="172" t="s">
        <v>299</v>
      </c>
      <c r="C9" s="252" t="str">
        <f>Master!$H$41</f>
        <v>Yes.
(ORC 3781.29 (D)  )</v>
      </c>
    </row>
    <row r="10" spans="2:3" ht="26.25" thickBot="1" x14ac:dyDescent="0.3">
      <c r="B10" s="172" t="s">
        <v>61</v>
      </c>
      <c r="C10" s="252" t="str">
        <f>Master!$I$41</f>
        <v>18"
(ORC 3781.29 (D))</v>
      </c>
    </row>
    <row r="11" spans="2:3" ht="77.25" thickBot="1" x14ac:dyDescent="0.3">
      <c r="B11" s="172" t="s">
        <v>300</v>
      </c>
      <c r="C11" s="251" t="str">
        <f>Master!$J$41</f>
        <v xml:space="preserve">    ORC 3781.30  Duties of excavator (A) When making excavations using traditional or trenchless technologies, the excavator shall do all of the following: ...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v>
      </c>
    </row>
    <row r="12" spans="2:3" ht="39" thickBot="1" x14ac:dyDescent="0.3">
      <c r="B12" s="172" t="s">
        <v>301</v>
      </c>
      <c r="C12" s="253" t="str">
        <f>Master!$K$41</f>
        <v>Yes.
(ORC 3781.25 (W) and 3781.30 (A) (4))</v>
      </c>
    </row>
    <row r="13" spans="2:3" ht="26.25" thickBot="1" x14ac:dyDescent="0.3">
      <c r="B13" s="172" t="s">
        <v>302</v>
      </c>
      <c r="C13" s="253" t="str">
        <f>Master!$L$41</f>
        <v>Yes.
(ORC 3781.30 (A) (2))</v>
      </c>
    </row>
    <row r="14" spans="2:3" ht="39" thickBot="1" x14ac:dyDescent="0.3">
      <c r="B14" s="172" t="s">
        <v>303</v>
      </c>
      <c r="C14" s="253" t="str">
        <f>Master!$M$41</f>
        <v>No</v>
      </c>
    </row>
    <row r="15" spans="2:3" ht="26.25" thickBot="1" x14ac:dyDescent="0.3">
      <c r="B15" s="172" t="s">
        <v>594</v>
      </c>
      <c r="C15" s="253" t="str">
        <f>Master!$N$41</f>
        <v>Yes.
(ORC 3781.31 (B))</v>
      </c>
    </row>
    <row r="16" spans="2:3" ht="39" thickBot="1" x14ac:dyDescent="0.3">
      <c r="B16" s="172" t="s">
        <v>305</v>
      </c>
      <c r="C16" s="253" t="str">
        <f>Master!$O$41</f>
        <v>Yes.
(ORC 3781.30 (B))</v>
      </c>
    </row>
    <row r="17" spans="2:3" ht="39" thickBot="1" x14ac:dyDescent="0.3">
      <c r="B17" s="172" t="s">
        <v>306</v>
      </c>
      <c r="C17" s="253" t="str">
        <f>Master!$P$41</f>
        <v>Yes.
(ORC 3781.30 (A))</v>
      </c>
    </row>
    <row r="18" spans="2:3" ht="26.25" thickBot="1" x14ac:dyDescent="0.3">
      <c r="B18" s="172" t="s">
        <v>307</v>
      </c>
      <c r="C18" s="253" t="str">
        <f>Master!$Q$41</f>
        <v>Yes.
(ORC 3781.30 (A) (6))</v>
      </c>
    </row>
    <row r="19" spans="2:3" ht="26.25" thickBot="1" x14ac:dyDescent="0.3">
      <c r="B19" s="172" t="s">
        <v>1466</v>
      </c>
      <c r="C19" s="253" t="str">
        <f>Master!$R$41</f>
        <v>Yes.
(ORC 3781.30 (A) (7))</v>
      </c>
    </row>
    <row r="20" spans="2:3" ht="26.25" thickBot="1" x14ac:dyDescent="0.3">
      <c r="B20" s="172" t="s">
        <v>309</v>
      </c>
      <c r="C20" s="253" t="str">
        <f>Master!$S$41</f>
        <v>Yes.
(ORC 3781.30 (A) (7))</v>
      </c>
    </row>
    <row r="21" spans="2:3" ht="15.75" thickBot="1" x14ac:dyDescent="0.3">
      <c r="B21" s="172" t="s">
        <v>310</v>
      </c>
      <c r="C21" s="253" t="str">
        <f>Master!$T$41</f>
        <v>Yes</v>
      </c>
    </row>
    <row r="22" spans="2:3" ht="102.75" thickBot="1" x14ac:dyDescent="0.3">
      <c r="B22" s="172" t="s">
        <v>311</v>
      </c>
      <c r="C22" s="249" t="str">
        <f>Master!$U$41</f>
        <v xml:space="preserve">    ORC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ORC 3781.28 (F)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v>
      </c>
    </row>
    <row r="23" spans="2:3" ht="15.75" thickBot="1" x14ac:dyDescent="0.3">
      <c r="B23" s="385" t="s">
        <v>60</v>
      </c>
      <c r="C23" s="385"/>
    </row>
    <row r="24" spans="2:3" ht="39" thickBot="1" x14ac:dyDescent="0.3">
      <c r="B24" s="288" t="s">
        <v>153</v>
      </c>
      <c r="C24" s="253">
        <f>Master!$V$41</f>
        <v>2</v>
      </c>
    </row>
    <row r="25" spans="2:3" ht="128.25" thickBot="1" x14ac:dyDescent="0.3">
      <c r="B25" s="288" t="s">
        <v>312</v>
      </c>
      <c r="C25" s="254" t="str">
        <f>Master!$W$41</f>
        <v xml:space="preserve">    ORC 3781.29 (A) (1)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v>
      </c>
    </row>
    <row r="26" spans="2:3" ht="26.25" thickBot="1" x14ac:dyDescent="0.3">
      <c r="B26" s="288" t="s">
        <v>313</v>
      </c>
      <c r="C26" s="253" t="str">
        <f>Master!$X$41</f>
        <v>No</v>
      </c>
    </row>
    <row r="27" spans="2:3" ht="39" thickBot="1" x14ac:dyDescent="0.3">
      <c r="B27" s="288" t="s">
        <v>1288</v>
      </c>
      <c r="C27" s="253" t="str">
        <f>Master!$Y$41</f>
        <v>Not addressed</v>
      </c>
    </row>
    <row r="28" spans="2:3" ht="39" thickBot="1" x14ac:dyDescent="0.3">
      <c r="B28" s="288" t="s">
        <v>1289</v>
      </c>
      <c r="C28" s="253" t="str">
        <f>Master!$Z$41</f>
        <v>Yes</v>
      </c>
    </row>
    <row r="29" spans="2:3" ht="90" thickBot="1" x14ac:dyDescent="0.3">
      <c r="B29" s="288" t="s">
        <v>314</v>
      </c>
      <c r="C29" s="254" t="str">
        <f>Master!$AA$41</f>
        <v xml:space="preserve">    ORC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v>
      </c>
    </row>
    <row r="30" spans="2:3" ht="51.75" thickBot="1" x14ac:dyDescent="0.3">
      <c r="B30" s="288" t="s">
        <v>315</v>
      </c>
      <c r="C30" s="253" t="str">
        <f>Master!$AB$41</f>
        <v>No</v>
      </c>
    </row>
    <row r="31" spans="2:3" ht="51.75" thickBot="1" x14ac:dyDescent="0.3">
      <c r="B31" s="288" t="s">
        <v>316</v>
      </c>
      <c r="C31" s="253" t="str">
        <f>Master!$AC$41</f>
        <v>No</v>
      </c>
    </row>
    <row r="32" spans="2:3" ht="39" thickBot="1" x14ac:dyDescent="0.3">
      <c r="B32" s="288" t="s">
        <v>1290</v>
      </c>
      <c r="C32" s="253" t="str">
        <f>Master!$AD$41</f>
        <v>Not addressed</v>
      </c>
    </row>
    <row r="33" spans="2:3" ht="39" thickBot="1" x14ac:dyDescent="0.3">
      <c r="B33" s="288" t="s">
        <v>1291</v>
      </c>
      <c r="C33" s="253" t="str">
        <f>Master!$AE$41</f>
        <v>Yes</v>
      </c>
    </row>
    <row r="34" spans="2:3" ht="39" thickBot="1" x14ac:dyDescent="0.3">
      <c r="B34" s="288" t="s">
        <v>1281</v>
      </c>
      <c r="C34" s="254" t="str">
        <f>Master!$AF$41</f>
        <v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v>
      </c>
    </row>
    <row r="35" spans="2:3" ht="39" thickBot="1" x14ac:dyDescent="0.3">
      <c r="B35" s="288" t="s">
        <v>1467</v>
      </c>
      <c r="C35" s="253" t="str">
        <f>Master!$AG$41</f>
        <v>Yes</v>
      </c>
    </row>
    <row r="36" spans="2:3" ht="39" thickBot="1" x14ac:dyDescent="0.3">
      <c r="B36" s="288" t="s">
        <v>1468</v>
      </c>
      <c r="C36" s="254" t="str">
        <f>Master!$AH$41</f>
        <v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v>
      </c>
    </row>
    <row r="37" spans="2:3" ht="26.25" thickBot="1" x14ac:dyDescent="0.3">
      <c r="B37" s="288" t="s">
        <v>1282</v>
      </c>
      <c r="C37" s="253" t="str">
        <f>Master!$AI$41</f>
        <v>Yes.
(ORC 3781.29 (A) (1))</v>
      </c>
    </row>
    <row r="38" spans="2:3" ht="51.75" thickBot="1" x14ac:dyDescent="0.3">
      <c r="B38" s="288" t="s">
        <v>317</v>
      </c>
      <c r="C38" s="253" t="str">
        <f>Master!$AJ$41</f>
        <v>Yes</v>
      </c>
    </row>
    <row r="39" spans="2:3" ht="51.75" thickBot="1" x14ac:dyDescent="0.3">
      <c r="B39" s="288" t="s">
        <v>318</v>
      </c>
      <c r="C39" s="254" t="str">
        <f>Master!$AK$41</f>
        <v xml:space="preserve">    ORC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v>
      </c>
    </row>
    <row r="40" spans="2:3" ht="39" thickBot="1" x14ac:dyDescent="0.3">
      <c r="B40" s="288" t="s">
        <v>319</v>
      </c>
      <c r="C40" s="253" t="str">
        <f>Master!$AL$41</f>
        <v>No</v>
      </c>
    </row>
    <row r="41" spans="2:3" ht="51.75" thickBot="1" x14ac:dyDescent="0.3">
      <c r="B41" s="288" t="s">
        <v>1292</v>
      </c>
      <c r="C41" s="253" t="str">
        <f>Master!$AM$41</f>
        <v>Not addressed</v>
      </c>
    </row>
    <row r="42" spans="2:3" ht="39" thickBot="1" x14ac:dyDescent="0.3">
      <c r="B42" s="288" t="s">
        <v>1293</v>
      </c>
      <c r="C42" s="253" t="str">
        <f>Master!$AN$41</f>
        <v>No</v>
      </c>
    </row>
    <row r="43" spans="2:3" ht="39" thickBot="1" x14ac:dyDescent="0.3">
      <c r="B43" s="288" t="s">
        <v>320</v>
      </c>
      <c r="C43" s="253" t="str">
        <f>Master!$AO$41</f>
        <v>Not addressed</v>
      </c>
    </row>
    <row r="44" spans="2:3" ht="26.25" thickBot="1" x14ac:dyDescent="0.3">
      <c r="B44" s="288" t="s">
        <v>321</v>
      </c>
      <c r="C44" s="253" t="str">
        <f>Master!$AP$41</f>
        <v>Yes.
(ORC 3781.27)</v>
      </c>
    </row>
    <row r="45" spans="2:3" ht="15.75" thickBot="1" x14ac:dyDescent="0.3">
      <c r="B45" s="386" t="s">
        <v>322</v>
      </c>
      <c r="C45" s="386"/>
    </row>
    <row r="46" spans="2:3" ht="26.25" thickBot="1" x14ac:dyDescent="0.3">
      <c r="B46" s="290" t="s">
        <v>1469</v>
      </c>
      <c r="C46" s="253" t="str">
        <f>Master!$AQ$41</f>
        <v>Yes.
(ORC 3781.26 (A))</v>
      </c>
    </row>
    <row r="47" spans="2:3" ht="26.25" thickBot="1" x14ac:dyDescent="0.3">
      <c r="B47" s="290" t="s">
        <v>1470</v>
      </c>
      <c r="C47" s="253" t="str">
        <f>Master!$AR$41</f>
        <v>Yes</v>
      </c>
    </row>
    <row r="48" spans="2:3" ht="77.25" thickBot="1" x14ac:dyDescent="0.3">
      <c r="B48" s="290" t="s">
        <v>1471</v>
      </c>
      <c r="C48" s="254" t="str">
        <f>Master!$AS$41</f>
        <v xml:space="preserve">    ORC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v>
      </c>
    </row>
    <row r="49" spans="2:3" ht="26.25" thickBot="1" x14ac:dyDescent="0.3">
      <c r="B49" s="290" t="s">
        <v>326</v>
      </c>
      <c r="C49" s="253" t="str">
        <f>Master!$AT$41</f>
        <v>No</v>
      </c>
    </row>
    <row r="50" spans="2:3" ht="26.25" thickBot="1" x14ac:dyDescent="0.3">
      <c r="B50" s="290" t="s">
        <v>327</v>
      </c>
      <c r="C50" s="253" t="str">
        <f>Master!$AU$41</f>
        <v>Not addressed</v>
      </c>
    </row>
    <row r="51" spans="2:3" ht="39" thickBot="1" x14ac:dyDescent="0.3">
      <c r="B51" s="290" t="s">
        <v>328</v>
      </c>
      <c r="C51" s="253" t="str">
        <f>Master!$AV$41</f>
        <v>Yes</v>
      </c>
    </row>
    <row r="52" spans="2:3" ht="77.25" thickBot="1" x14ac:dyDescent="0.3">
      <c r="B52" s="290" t="s">
        <v>329</v>
      </c>
      <c r="C52" s="254" t="str">
        <f>Master!$AW$41</f>
        <v xml:space="preserve">    ORC 3781.34 (A) There is hereby created the underground technical committee.                                                      
    ORC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[Also see Ohio Adm. Code Chapter 4901:1-2]</v>
      </c>
    </row>
    <row r="53" spans="2:3" ht="26.25" thickBot="1" x14ac:dyDescent="0.3">
      <c r="B53" s="290" t="s">
        <v>330</v>
      </c>
      <c r="C53" s="253" t="str">
        <f>Master!$AX$41</f>
        <v>Yes</v>
      </c>
    </row>
    <row r="54" spans="2:3" ht="204.75" thickBot="1" x14ac:dyDescent="0.3">
      <c r="B54" s="290" t="s">
        <v>331</v>
      </c>
      <c r="C54" s="254" t="str">
        <f>Master!$AY$41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5" spans="2:3" ht="26.25" thickBot="1" x14ac:dyDescent="0.3">
      <c r="B55" s="290" t="s">
        <v>332</v>
      </c>
      <c r="C55" s="253" t="str">
        <f>Master!$AZ$41</f>
        <v>Yes</v>
      </c>
    </row>
    <row r="56" spans="2:3" ht="204.75" thickBot="1" x14ac:dyDescent="0.3">
      <c r="B56" s="290" t="s">
        <v>333</v>
      </c>
      <c r="C56" s="254" t="str">
        <f>Master!$BA$41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7" spans="2:3" ht="26.25" thickBot="1" x14ac:dyDescent="0.3">
      <c r="B57" s="290" t="s">
        <v>334</v>
      </c>
      <c r="C57" s="253" t="str">
        <f>Master!$BB$41</f>
        <v>Yes</v>
      </c>
    </row>
    <row r="58" spans="2:3" ht="204.75" thickBot="1" x14ac:dyDescent="0.3">
      <c r="B58" s="290" t="s">
        <v>335</v>
      </c>
      <c r="C58" s="254" t="str">
        <f>Master!$BC$41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9" spans="2:3" ht="26.25" thickBot="1" x14ac:dyDescent="0.3">
      <c r="B59" s="290" t="s">
        <v>200</v>
      </c>
      <c r="C59" s="253" t="str">
        <f>Master!$BD$41</f>
        <v xml:space="preserve">Ohio Public Utilities Commission                                                      
(ORC 4905.041) </v>
      </c>
    </row>
    <row r="60" spans="2:3" ht="39" thickBot="1" x14ac:dyDescent="0.3">
      <c r="B60" s="290" t="s">
        <v>336</v>
      </c>
      <c r="C60" s="253" t="str">
        <f>Master!$BE$41</f>
        <v xml:space="preserve">Yes.                                                      
(ORC 4913.09) </v>
      </c>
    </row>
    <row r="61" spans="2:3" ht="51.75" thickBot="1" x14ac:dyDescent="0.3">
      <c r="B61" s="290" t="s">
        <v>651</v>
      </c>
      <c r="C61" s="253" t="str">
        <f>Master!$BF$41</f>
        <v>No</v>
      </c>
    </row>
    <row r="62" spans="2:3" ht="51.75" thickBot="1" x14ac:dyDescent="0.3">
      <c r="B62" s="290" t="s">
        <v>477</v>
      </c>
      <c r="C62" s="253" t="str">
        <f>Master!$BG$41</f>
        <v>No</v>
      </c>
    </row>
    <row r="63" spans="2:3" ht="51.75" thickBot="1" x14ac:dyDescent="0.3">
      <c r="B63" s="290" t="s">
        <v>478</v>
      </c>
      <c r="C63" s="253" t="str">
        <f>Master!$BH$41</f>
        <v>No</v>
      </c>
    </row>
    <row r="64" spans="2:3" ht="15.75" thickBot="1" x14ac:dyDescent="0.3">
      <c r="B64" s="387" t="s">
        <v>339</v>
      </c>
      <c r="C64" s="387"/>
    </row>
    <row r="65" spans="2:3" ht="128.25" thickBot="1" x14ac:dyDescent="0.3">
      <c r="B65" s="291" t="s">
        <v>340</v>
      </c>
      <c r="C65" s="254" t="str">
        <f>Master!$BI$41</f>
        <v xml:space="preserve">    Ohio Revised Code (ORC). Chapter 3781. Building Standards - General Provisions.  §§ 3781.25 - 3781.32. Underground-Utility-Damage-Prevention Law  
(http://codes.ohio.gov/orc/3781),   and
    ORC Chapter 153.64.  Protecting underground utility facilities during construction of public improvement. 
(http://codes.ohio.gov/orc/153),  and
    ORC Chapter 4905. Public Utilities Commission - General Powers. § 4905.041.  
(http://codes.ohio.gov/orc/4905),  and
    ORC Chapter 4913. Public Utilities Commission - Enforcement of Underground-Utility-Damage-Prevention Law.  §§ 4913.01 - 4913.52. 
(http://codes.ohio.gov/orc/4913)
    Also see One-Call Center Website for Information on State Law.</v>
      </c>
    </row>
    <row r="66" spans="2:3" ht="26.25" thickBot="1" x14ac:dyDescent="0.3">
      <c r="B66" s="291" t="s">
        <v>341</v>
      </c>
      <c r="C66" s="255">
        <f>Master!$BJ$41</f>
        <v>42086</v>
      </c>
    </row>
    <row r="67" spans="2:3" ht="26.25" thickBot="1" x14ac:dyDescent="0.3">
      <c r="B67" s="291" t="s">
        <v>342</v>
      </c>
      <c r="C67" s="255" t="str">
        <f>Master!$BK$41</f>
        <v>Yes</v>
      </c>
    </row>
    <row r="68" spans="2:3" ht="26.25" thickBot="1" x14ac:dyDescent="0.3">
      <c r="B68" s="291" t="s">
        <v>343</v>
      </c>
      <c r="C68" s="156" t="str">
        <f>Master!$BL$41</f>
        <v>Ohio Administrative Code (OAC), Chapter 4901:1-2 
(http://codes.ohio.gov/oac/4901%3A1-2)</v>
      </c>
    </row>
    <row r="69" spans="2:3" ht="26.25" thickBot="1" x14ac:dyDescent="0.3">
      <c r="B69" s="291" t="s">
        <v>1472</v>
      </c>
      <c r="C69" s="156" t="str">
        <f>Master!$BM$41</f>
        <v>Ohio Utilities Protection Service (OUPS)
(http://www.oups.org/)</v>
      </c>
    </row>
    <row r="70" spans="2:3" ht="15.75" thickBot="1" x14ac:dyDescent="0.3">
      <c r="B70" s="381" t="s">
        <v>377</v>
      </c>
      <c r="C70" s="382"/>
    </row>
    <row r="71" spans="2:3" ht="51.75" thickBot="1" x14ac:dyDescent="0.3">
      <c r="B71" s="292" t="s">
        <v>74</v>
      </c>
      <c r="C71" s="254" t="str">
        <f>Master!$BN$41</f>
        <v xml:space="preserve">    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v>
      </c>
    </row>
    <row r="72" spans="2:3" ht="51.75" thickBot="1" x14ac:dyDescent="0.3">
      <c r="B72" s="292" t="s">
        <v>138</v>
      </c>
      <c r="C72" s="256">
        <f>Master!$BO$41</f>
        <v>0</v>
      </c>
    </row>
  </sheetData>
  <mergeCells count="6">
    <mergeCell ref="B70:C70"/>
    <mergeCell ref="B1:C1"/>
    <mergeCell ref="B2:C2"/>
    <mergeCell ref="B23:C23"/>
    <mergeCell ref="B45:C45"/>
    <mergeCell ref="B64:C64"/>
  </mergeCells>
  <hyperlinks>
    <hyperlink ref="C68" r:id="rId1" display="http://codes.ohio.gov/oac/4901%3A1-2" xr:uid="{00000000-0004-0000-2B00-000000000000}"/>
    <hyperlink ref="C69" r:id="rId2" display="http://www.oups.org/" xr:uid="{00000000-0004-0000-2B00-000001000000}"/>
  </hyperlinks>
  <pageMargins left="0.7" right="0.7" top="0.75" bottom="0.75" header="0.3" footer="0.3"/>
  <pageSetup scale="74" fitToHeight="0" orientation="landscape"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C72"/>
  <sheetViews>
    <sheetView topLeftCell="B1" workbookViewId="0">
      <selection activeCell="B56" sqref="B56"/>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83" t="s">
        <v>1401</v>
      </c>
      <c r="C1" s="383"/>
    </row>
    <row r="2" spans="2:3" ht="15.75" thickBot="1" x14ac:dyDescent="0.3">
      <c r="B2" s="397" t="s">
        <v>1424</v>
      </c>
      <c r="C2" s="397"/>
    </row>
    <row r="3" spans="2:3" ht="115.5" thickBot="1" x14ac:dyDescent="0.3">
      <c r="B3" s="172" t="s">
        <v>159</v>
      </c>
      <c r="C3" s="249" t="str">
        <f>Master!$B$42</f>
        <v xml:space="preserve">    Oklahoma Statutes §63-142.2. 5, "Excavate" means to dig, compress or remove earth, rock or other materials in or on the ground by use of mechanized equipment or blasting, including, but not necessarily limited to, augering, boring, backfilling, drilling, grading, pile driving, plowing in, pulling in, trenching, tunneling and plowing;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c. nor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6. "Excavation" means the act or operation of excavating;</v>
      </c>
    </row>
    <row r="4" spans="2:3" ht="15.75" thickBot="1" x14ac:dyDescent="0.3">
      <c r="B4" s="172" t="s">
        <v>160</v>
      </c>
      <c r="C4" s="249" t="str">
        <f>Master!$C$42</f>
        <v xml:space="preserve">    OK Statutes §63-142.2. 7. "Excavator" means a person or public agency that intends to excavate or demolish within the State of Oklahoma;</v>
      </c>
    </row>
    <row r="5" spans="2:3" ht="26.25" thickBot="1" x14ac:dyDescent="0.3">
      <c r="B5" s="172" t="s">
        <v>1465</v>
      </c>
      <c r="C5" s="250" t="str">
        <f>Master!$D$42</f>
        <v>Yes</v>
      </c>
    </row>
    <row r="6" spans="2:3" ht="26.25" thickBot="1" x14ac:dyDescent="0.3">
      <c r="B6" s="172" t="s">
        <v>296</v>
      </c>
      <c r="C6" s="250">
        <f>Master!$E$42</f>
        <v>2</v>
      </c>
    </row>
    <row r="7" spans="2:3" ht="192" thickBot="1" x14ac:dyDescent="0.3">
      <c r="B7" s="172" t="s">
        <v>297</v>
      </c>
      <c r="C7" s="251" t="str">
        <f>Master!$F$42</f>
        <v xml:space="preserve">    OK Statutes §63-142.5. No excavator shall demolish a structure, discharge an explosive or commence to excavate in a highway, street, alley or other public ground or way, a private easement, or on or near the location of the facilities of an operator without first complying with the requirements of the Underground Facilities Damage Prevention Act and the Oklahoma Explosives and Blasting Regulation Act.
    § 63-142.6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 63-142.8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v>
      </c>
    </row>
    <row r="8" spans="2:3" ht="15.75" thickBot="1" x14ac:dyDescent="0.3">
      <c r="B8" s="172" t="s">
        <v>298</v>
      </c>
      <c r="C8" s="252">
        <f>Master!$G$42</f>
        <v>14</v>
      </c>
    </row>
    <row r="9" spans="2:3" ht="15.75" thickBot="1" x14ac:dyDescent="0.3">
      <c r="B9" s="172" t="s">
        <v>299</v>
      </c>
      <c r="C9" s="252" t="str">
        <f>Master!$H$42</f>
        <v>No</v>
      </c>
    </row>
    <row r="10" spans="2:3" ht="26.25" thickBot="1" x14ac:dyDescent="0.3">
      <c r="B10" s="172" t="s">
        <v>61</v>
      </c>
      <c r="C10" s="252" t="str">
        <f>Master!$I$42</f>
        <v xml:space="preserve">24"
(OK Statutes § 63:8:142.6  B.) </v>
      </c>
    </row>
    <row r="11" spans="2:3" ht="115.5" thickBot="1" x14ac:dyDescent="0.3">
      <c r="B11" s="172" t="s">
        <v>300</v>
      </c>
      <c r="C11" s="251" t="str">
        <f>Master!$J$42</f>
        <v xml:space="preserve">    OK Statutes § 63-142.6  B. Each operator ,,, shall ... locate and mark ... in a manner as to enable the excavator to employ hand-dug test holes to determine the precise location of the underground facilities in advance of excavation. 
    § 63-142.7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v>
      </c>
    </row>
    <row r="12" spans="2:3" ht="39" thickBot="1" x14ac:dyDescent="0.3">
      <c r="B12" s="172" t="s">
        <v>301</v>
      </c>
      <c r="C12" s="253" t="str">
        <f>Master!$K$42</f>
        <v xml:space="preserve">Yes.
(OK Statutes § 63-142.6  B.) </v>
      </c>
    </row>
    <row r="13" spans="2:3" ht="64.5" thickBot="1" x14ac:dyDescent="0.3">
      <c r="B13" s="172" t="s">
        <v>302</v>
      </c>
      <c r="C13" s="253" t="str">
        <f>Master!$L$42</f>
        <v>Yes (limited to hydrocarbon and hazardous liquid markings)
(OK Statutes § 63-142.6  B.) ...The excavator shall maintain and preserve all hydrocarbon and 
hazardous liquid markings for the duration of the excavation or demolition and shall notify 
the notification center if such marks are no longer visible or are removed and underground 
facilities have not been exposed.</v>
      </c>
    </row>
    <row r="14" spans="2:3" ht="39" thickBot="1" x14ac:dyDescent="0.3">
      <c r="B14" s="172" t="s">
        <v>303</v>
      </c>
      <c r="C14" s="253" t="str">
        <f>Master!$M$42</f>
        <v>No</v>
      </c>
    </row>
    <row r="15" spans="2:3" ht="26.25" thickBot="1" x14ac:dyDescent="0.3">
      <c r="B15" s="172" t="s">
        <v>594</v>
      </c>
      <c r="C15" s="253" t="str">
        <f>Master!$N$42</f>
        <v>No</v>
      </c>
    </row>
    <row r="16" spans="2:3" ht="39" thickBot="1" x14ac:dyDescent="0.3">
      <c r="B16" s="172" t="s">
        <v>305</v>
      </c>
      <c r="C16" s="253" t="str">
        <f>Master!$O$42</f>
        <v>No</v>
      </c>
    </row>
    <row r="17" spans="2:3" ht="39" thickBot="1" x14ac:dyDescent="0.3">
      <c r="B17" s="172" t="s">
        <v>306</v>
      </c>
      <c r="C17" s="253" t="str">
        <f>Master!$P$42</f>
        <v xml:space="preserve">Yes.
(OK Statutes § 63-142.6  A.) </v>
      </c>
    </row>
    <row r="18" spans="2:3" ht="26.25" thickBot="1" x14ac:dyDescent="0.3">
      <c r="B18" s="172" t="s">
        <v>307</v>
      </c>
      <c r="C18" s="253" t="str">
        <f>Master!$Q$42</f>
        <v xml:space="preserve">Yes.
(OK Statutes § 63-142.9  A.) </v>
      </c>
    </row>
    <row r="19" spans="2:3" ht="26.25" thickBot="1" x14ac:dyDescent="0.3">
      <c r="B19" s="172" t="s">
        <v>1466</v>
      </c>
      <c r="C19" s="253" t="str">
        <f>Master!$R$42</f>
        <v>Yes</v>
      </c>
    </row>
    <row r="20" spans="2:3" ht="26.25" thickBot="1" x14ac:dyDescent="0.3">
      <c r="B20" s="172" t="s">
        <v>309</v>
      </c>
      <c r="C20" s="253" t="str">
        <f>Master!$S$42</f>
        <v>Yes. 
(Addressed FOR PIPELINES ONLY, in Oklahoma Administrative Code (OAC) Rule 165:20-17-5.)</v>
      </c>
    </row>
    <row r="21" spans="2:3" ht="15.75" thickBot="1" x14ac:dyDescent="0.3">
      <c r="B21" s="172" t="s">
        <v>310</v>
      </c>
      <c r="C21" s="253" t="str">
        <f>Master!$T$42</f>
        <v>Yes</v>
      </c>
    </row>
    <row r="22" spans="2:3" ht="192" thickBot="1" x14ac:dyDescent="0.3">
      <c r="B22" s="172" t="s">
        <v>311</v>
      </c>
      <c r="C22" s="249" t="str">
        <f>Master!$U$42</f>
        <v xml:space="preserve">    OK Statutes § 63-142.2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v>
      </c>
    </row>
    <row r="23" spans="2:3" ht="15.75" thickBot="1" x14ac:dyDescent="0.3">
      <c r="B23" s="385" t="s">
        <v>60</v>
      </c>
      <c r="C23" s="385"/>
    </row>
    <row r="24" spans="2:3" ht="39" thickBot="1" x14ac:dyDescent="0.3">
      <c r="B24" s="288" t="s">
        <v>153</v>
      </c>
      <c r="C24" s="253" t="str">
        <f>Master!$V$42</f>
        <v xml:space="preserve">2
(OK Statutes § 63-142.6  B.) </v>
      </c>
    </row>
    <row r="25" spans="2:3" ht="102.75" thickBot="1" x14ac:dyDescent="0.3">
      <c r="B25" s="288" t="s">
        <v>312</v>
      </c>
      <c r="C25" s="254" t="str">
        <f>Master!$W$42</f>
        <v xml:space="preserve">    OK Statutes § 63-142.6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 Whenever an operator is served with notice of an excavation or demolition and determines that the operator does not have underground facilities located within the proposed area of excavation or demolition, the operator shall communicate this information to the excavator originating the notice prior to the commencement of such excavation or demolition.</v>
      </c>
    </row>
    <row r="26" spans="2:3" ht="26.25" thickBot="1" x14ac:dyDescent="0.3">
      <c r="B26" s="288" t="s">
        <v>313</v>
      </c>
      <c r="C26" s="253" t="str">
        <f>Master!$X$42</f>
        <v>No</v>
      </c>
    </row>
    <row r="27" spans="2:3" ht="39" thickBot="1" x14ac:dyDescent="0.3">
      <c r="B27" s="288" t="s">
        <v>1288</v>
      </c>
      <c r="C27" s="253" t="str">
        <f>Master!$Y$42</f>
        <v>Not Addressed</v>
      </c>
    </row>
    <row r="28" spans="2:3" ht="39" thickBot="1" x14ac:dyDescent="0.3">
      <c r="B28" s="288" t="s">
        <v>1289</v>
      </c>
      <c r="C28" s="253" t="str">
        <f>Master!$Z$42</f>
        <v>No</v>
      </c>
    </row>
    <row r="29" spans="2:3" ht="39" thickBot="1" x14ac:dyDescent="0.3">
      <c r="B29" s="288" t="s">
        <v>314</v>
      </c>
      <c r="C29" s="253" t="str">
        <f>Master!$AA$42</f>
        <v xml:space="preserve">Not Addressed
(Reference OK Statutes § 63-142.6 E.) </v>
      </c>
    </row>
    <row r="30" spans="2:3" ht="51.75" thickBot="1" x14ac:dyDescent="0.3">
      <c r="B30" s="288" t="s">
        <v>315</v>
      </c>
      <c r="C30" s="253" t="str">
        <f>Master!$AB$42</f>
        <v>No</v>
      </c>
    </row>
    <row r="31" spans="2:3" ht="51.75" thickBot="1" x14ac:dyDescent="0.3">
      <c r="B31" s="288" t="s">
        <v>316</v>
      </c>
      <c r="C31" s="253" t="str">
        <f>Master!$AC$42</f>
        <v>No</v>
      </c>
    </row>
    <row r="32" spans="2:3" ht="39" thickBot="1" x14ac:dyDescent="0.3">
      <c r="B32" s="288" t="s">
        <v>1290</v>
      </c>
      <c r="C32" s="253" t="str">
        <f>Master!$AD$42</f>
        <v>Not Addressed</v>
      </c>
    </row>
    <row r="33" spans="2:3" ht="39" thickBot="1" x14ac:dyDescent="0.3">
      <c r="B33" s="288" t="s">
        <v>1291</v>
      </c>
      <c r="C33" s="253" t="str">
        <f>Master!$AE$42</f>
        <v>No</v>
      </c>
    </row>
    <row r="34" spans="2:3" ht="39" thickBot="1" x14ac:dyDescent="0.3">
      <c r="B34" s="288" t="s">
        <v>1281</v>
      </c>
      <c r="C34" s="253" t="str">
        <f>Master!$AF$42</f>
        <v>Not addressed.</v>
      </c>
    </row>
    <row r="35" spans="2:3" ht="39" thickBot="1" x14ac:dyDescent="0.3">
      <c r="B35" s="288" t="s">
        <v>1467</v>
      </c>
      <c r="C35" s="253" t="str">
        <f>Master!$AG$42</f>
        <v>No</v>
      </c>
    </row>
    <row r="36" spans="2:3" ht="39" thickBot="1" x14ac:dyDescent="0.3">
      <c r="B36" s="288" t="s">
        <v>1468</v>
      </c>
      <c r="C36" s="253" t="str">
        <f>Master!$AH$42</f>
        <v>Not addressed</v>
      </c>
    </row>
    <row r="37" spans="2:3" ht="26.25" thickBot="1" x14ac:dyDescent="0.3">
      <c r="B37" s="288" t="s">
        <v>1282</v>
      </c>
      <c r="C37" s="253" t="str">
        <f>Master!$AI$42</f>
        <v>No</v>
      </c>
    </row>
    <row r="38" spans="2:3" ht="51.75" thickBot="1" x14ac:dyDescent="0.3">
      <c r="B38" s="288" t="s">
        <v>317</v>
      </c>
      <c r="C38" s="253" t="str">
        <f>Master!$AJ$42</f>
        <v>Yes</v>
      </c>
    </row>
    <row r="39" spans="2:3" ht="51.75" thickBot="1" x14ac:dyDescent="0.3">
      <c r="B39" s="288" t="s">
        <v>318</v>
      </c>
      <c r="C39" s="254" t="str">
        <f>Master!$AK$42</f>
        <v xml:space="preserve">    OK Statutes § 63-142.3  All operators of underground facilities shall participate in the statewide one-call notification center and shall have on file with the notification center a notice that such operator has underground facilities, the county or counties where such facilities are located, and the address and telephone number of the person or persons from whom information about such underground facilities may be obtained. A municipality shall participate in the statewide one-call notification center as provided for in this section.</v>
      </c>
    </row>
    <row r="40" spans="2:3" ht="39" thickBot="1" x14ac:dyDescent="0.3">
      <c r="B40" s="288" t="s">
        <v>319</v>
      </c>
      <c r="C40" s="253" t="str">
        <f>Master!$AL$42</f>
        <v>No</v>
      </c>
    </row>
    <row r="41" spans="2:3" ht="51.75" thickBot="1" x14ac:dyDescent="0.3">
      <c r="B41" s="288" t="s">
        <v>1292</v>
      </c>
      <c r="C41" s="253" t="str">
        <f>Master!$AM$42</f>
        <v>Not Addressed</v>
      </c>
    </row>
    <row r="42" spans="2:3" ht="39" thickBot="1" x14ac:dyDescent="0.3">
      <c r="B42" s="288" t="s">
        <v>1293</v>
      </c>
      <c r="C42" s="253" t="str">
        <f>Master!$AN$42</f>
        <v>Yes</v>
      </c>
    </row>
    <row r="43" spans="2:3" ht="39" thickBot="1" x14ac:dyDescent="0.3">
      <c r="B43" s="288" t="s">
        <v>320</v>
      </c>
      <c r="C43" s="254" t="str">
        <f>Master!$AO$42</f>
        <v xml:space="preserve">    OK Statutes § 63-142.9a   A. ... Any new underground facilities installed on and after September 1, 1992, shall contain materials capable of being detected so that the facilities can be accurately located.
</v>
      </c>
    </row>
    <row r="44" spans="2:3" ht="64.5" thickBot="1" x14ac:dyDescent="0.3">
      <c r="B44" s="288" t="s">
        <v>321</v>
      </c>
      <c r="C44" s="254" t="str">
        <f>Master!$AP$42</f>
        <v>No.
    [However, reference OK Statutes § 63-142.2. 1. "Certified project" means a project where the public agency responsible for the public project, as part of its procedure, certifies that the project right-of-way is free and clear of underground facilities or wherein the public agency responsible for such project, as part of its procedure, notifies all persons determined by the public agency to have underground facilities located within the construction right-of-way and certifies that all known underground facilities are duly located or noted on the engineering drawings for the project.]</v>
      </c>
    </row>
    <row r="45" spans="2:3" ht="15.75" thickBot="1" x14ac:dyDescent="0.3">
      <c r="B45" s="386" t="s">
        <v>322</v>
      </c>
      <c r="C45" s="386"/>
    </row>
    <row r="46" spans="2:3" ht="26.25" thickBot="1" x14ac:dyDescent="0.3">
      <c r="B46" s="290" t="s">
        <v>1469</v>
      </c>
      <c r="C46" s="253" t="str">
        <f>Master!$AQ$42</f>
        <v>Yes</v>
      </c>
    </row>
    <row r="47" spans="2:3" ht="26.25" thickBot="1" x14ac:dyDescent="0.3">
      <c r="B47" s="290" t="s">
        <v>1470</v>
      </c>
      <c r="C47" s="253" t="str">
        <f>Master!$AR$42</f>
        <v>No</v>
      </c>
    </row>
    <row r="48" spans="2:3" ht="39" thickBot="1" x14ac:dyDescent="0.3">
      <c r="B48" s="290" t="s">
        <v>1471</v>
      </c>
      <c r="C48" s="253" t="str">
        <f>Master!$AS$42</f>
        <v xml:space="preserve">Not addressed.
(Reference OK Statutes § 63-142.3.) </v>
      </c>
    </row>
    <row r="49" spans="2:3" ht="26.25" thickBot="1" x14ac:dyDescent="0.3">
      <c r="B49" s="290" t="s">
        <v>326</v>
      </c>
      <c r="C49" s="253" t="str">
        <f>Master!$AT$42</f>
        <v>No</v>
      </c>
    </row>
    <row r="50" spans="2:3" ht="26.25" thickBot="1" x14ac:dyDescent="0.3">
      <c r="B50" s="290" t="s">
        <v>327</v>
      </c>
      <c r="C50" s="253" t="str">
        <f>Master!$AU$42</f>
        <v>Not Addressed</v>
      </c>
    </row>
    <row r="51" spans="2:3" ht="39" thickBot="1" x14ac:dyDescent="0.3">
      <c r="B51" s="290" t="s">
        <v>328</v>
      </c>
      <c r="C51" s="253" t="str">
        <f>Master!$AV$42</f>
        <v>No</v>
      </c>
    </row>
    <row r="52" spans="2:3" ht="39" thickBot="1" x14ac:dyDescent="0.3">
      <c r="B52" s="290" t="s">
        <v>329</v>
      </c>
      <c r="C52" s="253" t="str">
        <f>Master!$AW$42</f>
        <v>Not Addressed</v>
      </c>
    </row>
    <row r="53" spans="2:3" ht="26.25" thickBot="1" x14ac:dyDescent="0.3">
      <c r="B53" s="290" t="s">
        <v>330</v>
      </c>
      <c r="C53" s="253" t="str">
        <f>Master!$AX$42</f>
        <v>No</v>
      </c>
    </row>
    <row r="54" spans="2:3" ht="26.25" thickBot="1" x14ac:dyDescent="0.3">
      <c r="B54" s="290" t="s">
        <v>331</v>
      </c>
      <c r="C54" s="253" t="str">
        <f>Master!$AY$42</f>
        <v xml:space="preserve">Not Addressed.
(Reference OK Statutes § 63-142.9a.) </v>
      </c>
    </row>
    <row r="55" spans="2:3" ht="26.25" thickBot="1" x14ac:dyDescent="0.3">
      <c r="B55" s="290" t="s">
        <v>332</v>
      </c>
      <c r="C55" s="253" t="str">
        <f>Master!$AZ$42</f>
        <v>No</v>
      </c>
    </row>
    <row r="56" spans="2:3" ht="26.25" thickBot="1" x14ac:dyDescent="0.3">
      <c r="B56" s="290" t="s">
        <v>333</v>
      </c>
      <c r="C56" s="253" t="str">
        <f>Master!$BA$42</f>
        <v>Not Addressed</v>
      </c>
    </row>
    <row r="57" spans="2:3" ht="26.25" thickBot="1" x14ac:dyDescent="0.3">
      <c r="B57" s="290" t="s">
        <v>334</v>
      </c>
      <c r="C57" s="253" t="str">
        <f>Master!$BB$42</f>
        <v>No</v>
      </c>
    </row>
    <row r="58" spans="2:3" ht="26.25" thickBot="1" x14ac:dyDescent="0.3">
      <c r="B58" s="290" t="s">
        <v>335</v>
      </c>
      <c r="C58" s="253" t="str">
        <f>Master!$BC$42</f>
        <v>Not Addressed</v>
      </c>
    </row>
    <row r="59" spans="2:3" ht="39" thickBot="1" x14ac:dyDescent="0.3">
      <c r="B59" s="290" t="s">
        <v>200</v>
      </c>
      <c r="C59" s="253" t="str">
        <f>Master!$BD$42</f>
        <v>Oklahoma Corporation Commission, FOR PIPELINES AND PIPELINE SYSTEMS ONLY.
(Reference OK Statutes § 63-142.9a and § 63-142.13.)
Not addressed for non-pipeline facilities.</v>
      </c>
    </row>
    <row r="60" spans="2:3" ht="39" thickBot="1" x14ac:dyDescent="0.3">
      <c r="B60" s="290" t="s">
        <v>336</v>
      </c>
      <c r="C60" s="253" t="str">
        <f>Master!$BE$42</f>
        <v>No</v>
      </c>
    </row>
    <row r="61" spans="2:3" ht="51.75" thickBot="1" x14ac:dyDescent="0.3">
      <c r="B61" s="290" t="s">
        <v>651</v>
      </c>
      <c r="C61" s="253" t="str">
        <f>Master!$BF$42</f>
        <v>No</v>
      </c>
    </row>
    <row r="62" spans="2:3" ht="51.75" thickBot="1" x14ac:dyDescent="0.3">
      <c r="B62" s="290" t="s">
        <v>477</v>
      </c>
      <c r="C62" s="253" t="str">
        <f>Master!$BG$42</f>
        <v>No</v>
      </c>
    </row>
    <row r="63" spans="2:3" ht="51.75" thickBot="1" x14ac:dyDescent="0.3">
      <c r="B63" s="290" t="s">
        <v>478</v>
      </c>
      <c r="C63" s="253" t="str">
        <f>Master!$BH$42</f>
        <v>No</v>
      </c>
    </row>
    <row r="64" spans="2:3" ht="15.75" thickBot="1" x14ac:dyDescent="0.3">
      <c r="B64" s="387" t="s">
        <v>339</v>
      </c>
      <c r="C64" s="387"/>
    </row>
    <row r="65" spans="2:3" ht="26.25" thickBot="1" x14ac:dyDescent="0.3">
      <c r="B65" s="291" t="s">
        <v>340</v>
      </c>
      <c r="C65" s="253" t="str">
        <f>Master!$BI$42</f>
        <v xml:space="preserve">    Oklahoma Statutes §§ 63-142.1 through 63-142.13.
   (http://www.oklegislature.gov/tsrs_os_oc.aspx)</v>
      </c>
    </row>
    <row r="66" spans="2:3" ht="26.25" thickBot="1" x14ac:dyDescent="0.3">
      <c r="B66" s="291" t="s">
        <v>341</v>
      </c>
      <c r="C66" s="255">
        <f>Master!$BJ$42</f>
        <v>44501</v>
      </c>
    </row>
    <row r="67" spans="2:3" ht="26.25" thickBot="1" x14ac:dyDescent="0.3">
      <c r="B67" s="291" t="s">
        <v>342</v>
      </c>
      <c r="C67" s="255" t="str">
        <f>Master!$BK$42</f>
        <v>Yes</v>
      </c>
    </row>
    <row r="68" spans="2:3" ht="51.75" thickBot="1" x14ac:dyDescent="0.3">
      <c r="B68" s="291" t="s">
        <v>343</v>
      </c>
      <c r="C68" s="156" t="str">
        <f>Master!$BL$42</f>
        <v>FOR PIPELINES ONLY.
    See Title 165. Oklahoma Corporation Commission, Chapter 20.  Gas &amp; Hazardous Liquid Pipeline Safety: Subchapter 17, Obligations under the Oklahoma Underground Facilities Damage Prevention Act Subject to Commission Enforcement. Oklahoma Administrative Code
(http://www.oar.state.ok.us)</v>
      </c>
    </row>
    <row r="69" spans="2:3" ht="26.25" thickBot="1" x14ac:dyDescent="0.3">
      <c r="B69" s="291" t="s">
        <v>1472</v>
      </c>
      <c r="C69" s="158" t="str">
        <f>Master!$BM$42</f>
        <v>Oklahoma One-Call System, Inc. (OKIE811)
(http://www.callokie.com)</v>
      </c>
    </row>
    <row r="70" spans="2:3" ht="15.75" thickBot="1" x14ac:dyDescent="0.3">
      <c r="B70" s="381" t="s">
        <v>377</v>
      </c>
      <c r="C70" s="382"/>
    </row>
    <row r="71" spans="2:3" ht="153.75" thickBot="1" x14ac:dyDescent="0.3">
      <c r="B71" s="292" t="s">
        <v>74</v>
      </c>
      <c r="C71" s="254" t="str">
        <f>Master!$BN$42</f>
        <v xml:space="preserve">    FOR PIPELINES ONLY.
    See Title 165,  Oklahoma Corporation Commission, Chapter 20 – Gas &amp; Hazardous Liquid Pipeline Safety. Permanent Rules, Amended, Effective August 27, 2015. 
    Subchapter 5, Part 9, §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Subchapter 7, §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v>
      </c>
    </row>
    <row r="72" spans="2:3" ht="51.75" thickBot="1" x14ac:dyDescent="0.3">
      <c r="B72" s="292" t="s">
        <v>138</v>
      </c>
      <c r="C72" s="256">
        <f>Master!$BO$42</f>
        <v>0</v>
      </c>
    </row>
  </sheetData>
  <mergeCells count="6">
    <mergeCell ref="B70:C70"/>
    <mergeCell ref="B1:C1"/>
    <mergeCell ref="B2:C2"/>
    <mergeCell ref="B23:C23"/>
    <mergeCell ref="B45:C45"/>
    <mergeCell ref="B64:C64"/>
  </mergeCells>
  <hyperlinks>
    <hyperlink ref="C68" r:id="rId1" display="http://www.occeweb.com/rules/proprules/165PER20 accepted copy.pdf" xr:uid="{00000000-0004-0000-2C00-000000000000}"/>
  </hyperlinks>
  <pageMargins left="0.7" right="0.7" top="0.75" bottom="0.75" header="0.3" footer="0.3"/>
  <pageSetup scale="74" fitToHeight="0"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C72"/>
  <sheetViews>
    <sheetView topLeftCell="B1" workbookViewId="0">
      <selection activeCell="C57" sqref="C57"/>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83" t="s">
        <v>1402</v>
      </c>
      <c r="C1" s="383"/>
    </row>
    <row r="2" spans="2:3" ht="15.75" thickBot="1" x14ac:dyDescent="0.3">
      <c r="B2" s="397" t="s">
        <v>1424</v>
      </c>
      <c r="C2" s="397"/>
    </row>
    <row r="3" spans="2:3" ht="51.75" thickBot="1" x14ac:dyDescent="0.3">
      <c r="B3" s="172" t="s">
        <v>159</v>
      </c>
      <c r="C3" s="249" t="str">
        <f>Master!$B$43</f>
        <v xml:space="preserve">    Oregon Administrative Rules (OAR) § 952-001-0010 (8) “Excavation” means any operation in which earth, rock or other material on or below the ground is moved or otherwise displaced by any means, except sidewalk, road and ditch maintenance less than 12 inches in depth that does not lower the original grade or original ditch flow line. "Excavation" does not include the tilling of soil for agricultural purposes conducted on private property that is not within the boundaries of a recorded right-of-way or easement for underground facilities.</v>
      </c>
    </row>
    <row r="4" spans="2:3" ht="15.75" thickBot="1" x14ac:dyDescent="0.3">
      <c r="B4" s="172" t="s">
        <v>160</v>
      </c>
      <c r="C4" s="249" t="str">
        <f>Master!$C$43</f>
        <v xml:space="preserve">    OAR § 952-001-0010 (9) “Excavator” means any person who engages in excavation.</v>
      </c>
    </row>
    <row r="5" spans="2:3" ht="26.25" thickBot="1" x14ac:dyDescent="0.3">
      <c r="B5" s="172" t="s">
        <v>1465</v>
      </c>
      <c r="C5" s="250" t="str">
        <f>Master!$D$43</f>
        <v>Yes</v>
      </c>
    </row>
    <row r="6" spans="2:3" ht="26.25" thickBot="1" x14ac:dyDescent="0.3">
      <c r="B6" s="172" t="s">
        <v>296</v>
      </c>
      <c r="C6" s="250">
        <f>Master!$E$43</f>
        <v>2</v>
      </c>
    </row>
    <row r="7" spans="2:3" ht="179.25" thickBot="1" x14ac:dyDescent="0.3">
      <c r="B7" s="172" t="s">
        <v>297</v>
      </c>
      <c r="C7" s="251" t="str">
        <f>Master!$F$43</f>
        <v xml:space="preserve"> OAR § 952-001-0050 (1) Except as provided in section (2) of this rule, at least two full business days, but not more than 10 full business days before beginning an excavation,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(3) An excavator, when giving notice in compliance with section (1) of this rule, must furnish information as to how the excavator can be contacted.  (4)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 952-001-0060 An excavator may provide less than two full business days of prior notice if:  (1) The excavator is responding to an emergency, and the excavator notifies the Oregon Utility Notification Center immediately, and the excavator takes reasonable care to protect underground facilities;  (2) The excavator has an agreement with each operator of underground facilities that marks will be provided on a regular basis as the excavator progresses through a project; or  (3) The excavator discovers an underground facility in an area where the operator of underground facilities had previously indicated there were no facilities.</v>
      </c>
    </row>
    <row r="8" spans="2:3" ht="26.25" thickBot="1" x14ac:dyDescent="0.3">
      <c r="B8" s="172" t="s">
        <v>298</v>
      </c>
      <c r="C8" s="252" t="str">
        <f>Master!$G$43</f>
        <v>45
(OAR § 952-001-0010)</v>
      </c>
    </row>
    <row r="9" spans="2:3" ht="26.25" thickBot="1" x14ac:dyDescent="0.3">
      <c r="B9" s="172" t="s">
        <v>299</v>
      </c>
      <c r="C9" s="252" t="str">
        <f>Master!$H$43</f>
        <v>Yes.
(OAR § 952-001-0040)</v>
      </c>
    </row>
    <row r="10" spans="2:3" ht="26.25" thickBot="1" x14ac:dyDescent="0.3">
      <c r="B10" s="172" t="s">
        <v>61</v>
      </c>
      <c r="C10" s="252" t="str">
        <f>Master!$I$43</f>
        <v>24"
(OAR § 952-001-0010 (25) and § 952-001-0090 (3) (c))</v>
      </c>
    </row>
    <row r="11" spans="2:3" ht="39" thickBot="1" x14ac:dyDescent="0.3">
      <c r="B11" s="172" t="s">
        <v>300</v>
      </c>
      <c r="C11" s="251" t="str">
        <f>Master!$J$43</f>
        <v xml:space="preserve">    OAR § 952-001-0090 (3) Once underground facilities have been marked, the excavator must ... (c) Employ hand tools or other non-invasive methods either to determine the exact location of the underground facility or down to 24 inches beyond the depth of intended excavation within 24 inches of the outside dimensions of a marked underground facility. </v>
      </c>
    </row>
    <row r="12" spans="2:3" ht="39" thickBot="1" x14ac:dyDescent="0.3">
      <c r="B12" s="172" t="s">
        <v>301</v>
      </c>
      <c r="C12" s="253" t="str">
        <f>Master!$K$43</f>
        <v>Yes.
(OAR § 952-001-0090 (3) (c))</v>
      </c>
    </row>
    <row r="13" spans="2:3" ht="26.25" thickBot="1" x14ac:dyDescent="0.3">
      <c r="B13" s="172" t="s">
        <v>302</v>
      </c>
      <c r="C13" s="253" t="str">
        <f>Master!$L$43</f>
        <v>Yes.
(OAR § 952-001-0090 (3) (a))</v>
      </c>
    </row>
    <row r="14" spans="2:3" ht="39" thickBot="1" x14ac:dyDescent="0.3">
      <c r="B14" s="172" t="s">
        <v>303</v>
      </c>
      <c r="C14" s="253" t="str">
        <f>Master!$M$43</f>
        <v>Yes.
(OAR § 952-001-0090 (7))</v>
      </c>
    </row>
    <row r="15" spans="2:3" ht="26.25" thickBot="1" x14ac:dyDescent="0.3">
      <c r="B15" s="172" t="s">
        <v>594</v>
      </c>
      <c r="C15" s="253" t="str">
        <f>Master!$N$43</f>
        <v>Yes.
(OAR § 952-001-0090 (3) (b))</v>
      </c>
    </row>
    <row r="16" spans="2:3" ht="39" thickBot="1" x14ac:dyDescent="0.3">
      <c r="B16" s="172" t="s">
        <v>305</v>
      </c>
      <c r="C16" s="253" t="str">
        <f>Master!$O$43</f>
        <v>Yes.
(OAR § 952-001-0090 (5))</v>
      </c>
    </row>
    <row r="17" spans="2:3" ht="39" thickBot="1" x14ac:dyDescent="0.3">
      <c r="B17" s="172" t="s">
        <v>306</v>
      </c>
      <c r="C17" s="253" t="str">
        <f>Master!$P$43</f>
        <v>Yes.
(OAR § 952-001-0050 (1))</v>
      </c>
    </row>
    <row r="18" spans="2:3" ht="26.25" thickBot="1" x14ac:dyDescent="0.3">
      <c r="B18" s="172" t="s">
        <v>307</v>
      </c>
      <c r="C18" s="253" t="str">
        <f>Master!$Q$43</f>
        <v>Yes.
(OAR § 952-001-0090 (6))</v>
      </c>
    </row>
    <row r="19" spans="2:3" ht="26.25" thickBot="1" x14ac:dyDescent="0.3">
      <c r="B19" s="172" t="s">
        <v>1466</v>
      </c>
      <c r="C19" s="253" t="str">
        <f>Master!$R$43</f>
        <v>No</v>
      </c>
    </row>
    <row r="20" spans="2:3" ht="26.25" thickBot="1" x14ac:dyDescent="0.3">
      <c r="B20" s="172" t="s">
        <v>309</v>
      </c>
      <c r="C20" s="253" t="str">
        <f>Master!$S$43</f>
        <v>Yes.
(OAR § 952-001-0090 (4))</v>
      </c>
    </row>
    <row r="21" spans="2:3" ht="15.75" thickBot="1" x14ac:dyDescent="0.3">
      <c r="B21" s="172" t="s">
        <v>310</v>
      </c>
      <c r="C21" s="253" t="str">
        <f>Master!$T$43</f>
        <v>Yes</v>
      </c>
    </row>
    <row r="22" spans="2:3" ht="64.5" thickBot="1" x14ac:dyDescent="0.3">
      <c r="B22" s="172" t="s">
        <v>311</v>
      </c>
      <c r="C22" s="249" t="str">
        <f>Master!$U$43</f>
        <v xml:space="preserve">    OAR § 952-001-0010 (8) "Excavation" means …. "Excavation" does not include the tilling of soil for agricultural purposes conducted on private property that is not within the boundaries of a recorded right-of-way or easement for underground facilities.
    § 952-001-0050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v>
      </c>
    </row>
    <row r="23" spans="2:3" ht="15.75" thickBot="1" x14ac:dyDescent="0.3">
      <c r="B23" s="385" t="s">
        <v>60</v>
      </c>
      <c r="C23" s="385"/>
    </row>
    <row r="24" spans="2:3" ht="39" thickBot="1" x14ac:dyDescent="0.3">
      <c r="B24" s="288" t="s">
        <v>153</v>
      </c>
      <c r="C24" s="253">
        <f>Master!$V$43</f>
        <v>2</v>
      </c>
    </row>
    <row r="25" spans="2:3" ht="281.25" thickBot="1" x14ac:dyDescent="0.3">
      <c r="B25" s="288" t="s">
        <v>312</v>
      </c>
      <c r="C25" s="254" t="str">
        <f>Master!$W$43</f>
        <v xml:space="preserve">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with an AVR (Automated Voice Response) must have a repeat option and a call back number to hear the information again. (2) An operator or designated agent must comply with the terms of an agreement with the excavator, confirmed in writing by both parties prior to excavation, that provides a date and time for the operator to mark facilities within a time period that exceeds two business days but does not exceed 10 business days.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 (5) An operator of any out-of-service underground facility must mark such facility in the same way it marks an underground facility that is in service... (7) If the excavator notifies the operator of underground facilities discovered during an excavation in response to an emergency, the operator of underground facilities must comply with section (1) of this rule as soon as possible... (9) In areas of ongoing excavation or construction, operators must mark newly installed underground facilities immediately upon placement... (11) An operator of underground drainage lines is not required to indicate the presence of those underground drainage lines if the existence and route of those drainage lines can be clearly determined from the presence of other visible facilities, such as manholes, catch basins, inlets, outlets, junction boxes, storm drains or permanent marking devices. (12) An operator of underground drainage lines in the area of the proposed excavation must: (a) Provide the excavator the best available description of the underground drainage lines, including as-constructed drawings or other facility maps maintained by the underground drainage lines operator; or (b) Contact the person requesting locates, meet with the person or their designee prior to the beginning of the proposed project, and convey the information required under paragraph (a) of this section. </v>
      </c>
    </row>
    <row r="26" spans="2:3" ht="26.25" thickBot="1" x14ac:dyDescent="0.3">
      <c r="B26" s="288" t="s">
        <v>313</v>
      </c>
      <c r="C26" s="253" t="str">
        <f>Master!$X$43</f>
        <v>No</v>
      </c>
    </row>
    <row r="27" spans="2:3" ht="39" thickBot="1" x14ac:dyDescent="0.3">
      <c r="B27" s="288" t="s">
        <v>1288</v>
      </c>
      <c r="C27" s="253" t="str">
        <f>Master!$Y$43</f>
        <v>Not Addressed</v>
      </c>
    </row>
    <row r="28" spans="2:3" ht="39" thickBot="1" x14ac:dyDescent="0.3">
      <c r="B28" s="288" t="s">
        <v>1289</v>
      </c>
      <c r="C28" s="253" t="str">
        <f>Master!$Z$43</f>
        <v>Yes</v>
      </c>
    </row>
    <row r="29" spans="2:3" ht="102.75" thickBot="1" x14ac:dyDescent="0.3">
      <c r="B29" s="288" t="s">
        <v>314</v>
      </c>
      <c r="C29" s="254" t="str">
        <f>Master!$AA$43</f>
        <v>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v>
      </c>
    </row>
    <row r="30" spans="2:3" ht="51.75" thickBot="1" x14ac:dyDescent="0.3">
      <c r="B30" s="288" t="s">
        <v>315</v>
      </c>
      <c r="C30" s="253" t="str">
        <f>Master!$AB$43</f>
        <v>No</v>
      </c>
    </row>
    <row r="31" spans="2:3" ht="51.75" thickBot="1" x14ac:dyDescent="0.3">
      <c r="B31" s="288" t="s">
        <v>316</v>
      </c>
      <c r="C31" s="253" t="str">
        <f>Master!$AC$43</f>
        <v>Yes</v>
      </c>
    </row>
    <row r="32" spans="2:3" ht="39" thickBot="1" x14ac:dyDescent="0.3">
      <c r="B32" s="288" t="s">
        <v>1290</v>
      </c>
      <c r="C32" s="254" t="str">
        <f>Master!$AD$43</f>
        <v>OAR § 952-001-0070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v>
      </c>
    </row>
    <row r="33" spans="2:3" ht="39" thickBot="1" x14ac:dyDescent="0.3">
      <c r="B33" s="288" t="s">
        <v>1291</v>
      </c>
      <c r="C33" s="253" t="str">
        <f>Master!$AE$43</f>
        <v>No</v>
      </c>
    </row>
    <row r="34" spans="2:3" ht="39" thickBot="1" x14ac:dyDescent="0.3">
      <c r="B34" s="288" t="s">
        <v>1281</v>
      </c>
      <c r="C34" s="253" t="str">
        <f>Master!$AF$43</f>
        <v>Not addressed.
(Reference OAR § 952-001-0070)</v>
      </c>
    </row>
    <row r="35" spans="2:3" ht="39" thickBot="1" x14ac:dyDescent="0.3">
      <c r="B35" s="288" t="s">
        <v>1467</v>
      </c>
      <c r="C35" s="253" t="str">
        <f>Master!$AG$43</f>
        <v>No</v>
      </c>
    </row>
    <row r="36" spans="2:3" ht="39" thickBot="1" x14ac:dyDescent="0.3">
      <c r="B36" s="288" t="s">
        <v>1468</v>
      </c>
      <c r="C36" s="253" t="str">
        <f>Master!$AH$43</f>
        <v>Not Addressed</v>
      </c>
    </row>
    <row r="37" spans="2:3" ht="26.25" thickBot="1" x14ac:dyDescent="0.3">
      <c r="B37" s="288" t="s">
        <v>1282</v>
      </c>
      <c r="C37" s="253" t="str">
        <f>Master!$AI$43</f>
        <v>No</v>
      </c>
    </row>
    <row r="38" spans="2:3" ht="51.75" thickBot="1" x14ac:dyDescent="0.3">
      <c r="B38" s="288" t="s">
        <v>317</v>
      </c>
      <c r="C38" s="253" t="str">
        <f>Master!$AJ$43</f>
        <v>No</v>
      </c>
    </row>
    <row r="39" spans="2:3" ht="51.75" thickBot="1" x14ac:dyDescent="0.3">
      <c r="B39" s="288" t="s">
        <v>318</v>
      </c>
      <c r="C39" s="253" t="str">
        <f>Master!$AK$43</f>
        <v>Not Addressed</v>
      </c>
    </row>
    <row r="40" spans="2:3" ht="39" thickBot="1" x14ac:dyDescent="0.3">
      <c r="B40" s="288" t="s">
        <v>319</v>
      </c>
      <c r="C40" s="253" t="str">
        <f>Master!$AL$43</f>
        <v>No</v>
      </c>
    </row>
    <row r="41" spans="2:3" ht="51.75" thickBot="1" x14ac:dyDescent="0.3">
      <c r="B41" s="288" t="s">
        <v>1292</v>
      </c>
      <c r="C41" s="253" t="str">
        <f>Master!$AM$43</f>
        <v>Not Addressed</v>
      </c>
    </row>
    <row r="42" spans="2:3" ht="39" thickBot="1" x14ac:dyDescent="0.3">
      <c r="B42" s="288" t="s">
        <v>1293</v>
      </c>
      <c r="C42" s="253" t="str">
        <f>Master!$AN$43</f>
        <v>Yes</v>
      </c>
    </row>
    <row r="43" spans="2:3" ht="39" thickBot="1" x14ac:dyDescent="0.3">
      <c r="B43" s="288" t="s">
        <v>320</v>
      </c>
      <c r="C43" s="254" t="str">
        <f>Master!$AO$43</f>
        <v xml:space="preserve"> OAR § 952-001-0070 (10)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v>
      </c>
    </row>
    <row r="44" spans="2:3" ht="26.25" thickBot="1" x14ac:dyDescent="0.3">
      <c r="B44" s="288" t="s">
        <v>321</v>
      </c>
      <c r="C44" s="253" t="str">
        <f>Master!$AP$43</f>
        <v>Yes.
(OAR § 952-001-0080 )</v>
      </c>
    </row>
    <row r="45" spans="2:3" ht="15.75" thickBot="1" x14ac:dyDescent="0.3">
      <c r="B45" s="386" t="s">
        <v>322</v>
      </c>
      <c r="C45" s="386"/>
    </row>
    <row r="46" spans="2:3" ht="26.25" thickBot="1" x14ac:dyDescent="0.3">
      <c r="B46" s="290" t="s">
        <v>1469</v>
      </c>
      <c r="C46" s="253" t="str">
        <f>Master!$AQ$43</f>
        <v>Yes</v>
      </c>
    </row>
    <row r="47" spans="2:3" ht="26.25" thickBot="1" x14ac:dyDescent="0.3">
      <c r="B47" s="290" t="s">
        <v>1470</v>
      </c>
      <c r="C47" s="253" t="str">
        <f>Master!$AR$43</f>
        <v>Yes</v>
      </c>
    </row>
    <row r="48" spans="2:3" ht="39" thickBot="1" x14ac:dyDescent="0.3">
      <c r="B48" s="290" t="s">
        <v>1471</v>
      </c>
      <c r="C48" s="254" t="str">
        <f>Master!$AS$43</f>
        <v xml:space="preserve">    ORS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v>
      </c>
    </row>
    <row r="49" spans="2:3" ht="26.25" thickBot="1" x14ac:dyDescent="0.3">
      <c r="B49" s="290" t="s">
        <v>326</v>
      </c>
      <c r="C49" s="253" t="str">
        <f>Master!$AT$43</f>
        <v>Yes</v>
      </c>
    </row>
    <row r="50" spans="2:3" ht="153.75" thickBot="1" x14ac:dyDescent="0.3">
      <c r="B50" s="290" t="s">
        <v>327</v>
      </c>
      <c r="C50" s="254" t="str">
        <f>Master!$AU$43</f>
        <v xml:space="preserve">    ORS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v>
      </c>
    </row>
    <row r="51" spans="2:3" ht="39" thickBot="1" x14ac:dyDescent="0.3">
      <c r="B51" s="290" t="s">
        <v>328</v>
      </c>
      <c r="C51" s="253" t="str">
        <f>Master!$AV$43</f>
        <v>No</v>
      </c>
    </row>
    <row r="52" spans="2:3" ht="39" thickBot="1" x14ac:dyDescent="0.3">
      <c r="B52" s="290" t="s">
        <v>329</v>
      </c>
      <c r="C52" s="253" t="str">
        <f>Master!$AW$43</f>
        <v>Not Addressed</v>
      </c>
    </row>
    <row r="53" spans="2:3" ht="26.25" thickBot="1" x14ac:dyDescent="0.3">
      <c r="B53" s="290" t="s">
        <v>330</v>
      </c>
      <c r="C53" s="253" t="str">
        <f>Master!$AX$43</f>
        <v>Yes</v>
      </c>
    </row>
    <row r="54" spans="2:3" ht="128.25" thickBot="1" x14ac:dyDescent="0.3">
      <c r="B54" s="290" t="s">
        <v>331</v>
      </c>
      <c r="C54" s="254" t="str">
        <f>Master!$AY$43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5" spans="2:3" ht="26.25" thickBot="1" x14ac:dyDescent="0.3">
      <c r="B55" s="290" t="s">
        <v>332</v>
      </c>
      <c r="C55" s="253" t="str">
        <f>Master!$AZ$43</f>
        <v>Yes</v>
      </c>
    </row>
    <row r="56" spans="2:3" ht="128.25" thickBot="1" x14ac:dyDescent="0.3">
      <c r="B56" s="290" t="s">
        <v>333</v>
      </c>
      <c r="C56" s="254" t="str">
        <f>Master!$BA$43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7" spans="2:3" ht="26.25" thickBot="1" x14ac:dyDescent="0.3">
      <c r="B57" s="290" t="s">
        <v>334</v>
      </c>
      <c r="C57" s="253" t="str">
        <f>Master!$BB$43</f>
        <v>Yes</v>
      </c>
    </row>
    <row r="58" spans="2:3" ht="128.25" thickBot="1" x14ac:dyDescent="0.3">
      <c r="B58" s="290" t="s">
        <v>335</v>
      </c>
      <c r="C58" s="254" t="str">
        <f>Master!$BC$43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9" spans="2:3" ht="26.25" thickBot="1" x14ac:dyDescent="0.3">
      <c r="B59" s="290" t="s">
        <v>200</v>
      </c>
      <c r="C59" s="253" t="str">
        <f>Master!$BD$43</f>
        <v>Oregon Public Utility Commission
(ORS § 757.993)</v>
      </c>
    </row>
    <row r="60" spans="2:3" ht="39" thickBot="1" x14ac:dyDescent="0.3">
      <c r="B60" s="290" t="s">
        <v>336</v>
      </c>
      <c r="C60" s="254" t="str">
        <f>Master!$BE$43</f>
        <v>No.
    (Reference ORS § 757.993 (8) … The commission may investigate any such complaint, and the commission shall have sole discretion to seek penalties under this section.)</v>
      </c>
    </row>
    <row r="61" spans="2:3" ht="51.75" thickBot="1" x14ac:dyDescent="0.3">
      <c r="B61" s="290" t="s">
        <v>651</v>
      </c>
      <c r="C61" s="253" t="str">
        <f>Master!$BF$43</f>
        <v>No</v>
      </c>
    </row>
    <row r="62" spans="2:3" ht="51.75" thickBot="1" x14ac:dyDescent="0.3">
      <c r="B62" s="290" t="s">
        <v>477</v>
      </c>
      <c r="C62" s="253" t="str">
        <f>Master!$BG$43</f>
        <v>No</v>
      </c>
    </row>
    <row r="63" spans="2:3" ht="51.75" thickBot="1" x14ac:dyDescent="0.3">
      <c r="B63" s="290" t="s">
        <v>478</v>
      </c>
      <c r="C63" s="253" t="str">
        <f>Master!$BH$43</f>
        <v>No</v>
      </c>
    </row>
    <row r="64" spans="2:3" ht="15.75" thickBot="1" x14ac:dyDescent="0.3">
      <c r="B64" s="387" t="s">
        <v>339</v>
      </c>
      <c r="C64" s="387"/>
    </row>
    <row r="65" spans="2:3" ht="39" thickBot="1" x14ac:dyDescent="0.3">
      <c r="B65" s="291" t="s">
        <v>340</v>
      </c>
      <c r="C65" s="163" t="str">
        <f>Master!$BI$43</f>
        <v xml:space="preserve">    Oregon Revised Statutes (ORS), Chapter 757, §§ 757.542 - 757.562, "Oregon Utility Notification Center, and § 757.993, "Penalties"
(https://www.oregonlegislature.gov/bills_laws/ors/ors757.html)
    Also see One-Call Center Website for Information on State Law.</v>
      </c>
    </row>
    <row r="66" spans="2:3" ht="26.25" thickBot="1" x14ac:dyDescent="0.3">
      <c r="B66" s="291" t="s">
        <v>341</v>
      </c>
      <c r="C66" s="257">
        <f>Master!$BJ$43</f>
        <v>43460</v>
      </c>
    </row>
    <row r="67" spans="2:3" ht="26.25" thickBot="1" x14ac:dyDescent="0.3">
      <c r="B67" s="291" t="s">
        <v>342</v>
      </c>
      <c r="C67" s="257" t="str">
        <f>Master!$BK$43</f>
        <v>Yes</v>
      </c>
    </row>
    <row r="68" spans="2:3" ht="26.25" thickBot="1" x14ac:dyDescent="0.3">
      <c r="B68" s="291" t="s">
        <v>343</v>
      </c>
      <c r="C68" s="156" t="str">
        <f>Master!$BL$43</f>
        <v xml:space="preserve">    Oregon Administrative Rules (OAR), Chapter 952 – Oregon Utility Notification Center, Division 1, §§  952-001-0001 – 952-001-0100
(http://arcweb.sos.state.or.us/pages/rules/oars_900/oar_952/952_tofc.html)</v>
      </c>
    </row>
    <row r="69" spans="2:3" ht="39" thickBot="1" x14ac:dyDescent="0.3">
      <c r="B69" s="291" t="s">
        <v>1472</v>
      </c>
      <c r="C69" s="156" t="str">
        <f>Master!$BM$43</f>
        <v>Oregon Utility Notification Center (OUNC)
Oregon811
(http://www.digsafelyoregon.com/)</v>
      </c>
    </row>
    <row r="70" spans="2:3" ht="15.75" thickBot="1" x14ac:dyDescent="0.3">
      <c r="B70" s="381" t="s">
        <v>377</v>
      </c>
      <c r="C70" s="382"/>
    </row>
    <row r="71" spans="2:3" ht="15.75" thickBot="1" x14ac:dyDescent="0.3">
      <c r="B71" s="292" t="s">
        <v>74</v>
      </c>
      <c r="C71" s="258" t="str">
        <f>Master!$BN$43</f>
        <v xml:space="preserve">    The OUNC is an official Oregon state agency and "shall have all of the powers of a state agency." (ORS § 757.552)</v>
      </c>
    </row>
    <row r="72" spans="2:3" ht="51.75" thickBot="1" x14ac:dyDescent="0.3">
      <c r="B72" s="292" t="s">
        <v>138</v>
      </c>
      <c r="C72" s="256">
        <f>Master!$BO$43</f>
        <v>0</v>
      </c>
    </row>
  </sheetData>
  <mergeCells count="6">
    <mergeCell ref="B70:C70"/>
    <mergeCell ref="B1:C1"/>
    <mergeCell ref="B2:C2"/>
    <mergeCell ref="B23:C23"/>
    <mergeCell ref="B45:C45"/>
    <mergeCell ref="B64:C64"/>
  </mergeCells>
  <hyperlinks>
    <hyperlink ref="C65" r:id="rId1" display="https://www.oregonlegislature.gov/bills_laws/ors/ors757.html" xr:uid="{00000000-0004-0000-2D00-000000000000}"/>
    <hyperlink ref="C68" r:id="rId2" display="http://arcweb.sos.state.or.us/pages/rules/oars_900/oar_952/952_tofc.html" xr:uid="{00000000-0004-0000-2D00-000001000000}"/>
    <hyperlink ref="C69" r:id="rId3" display="http://www.digsafelyoregon.com/" xr:uid="{00000000-0004-0000-2D00-000002000000}"/>
  </hyperlinks>
  <pageMargins left="0.7" right="0.7" top="0.75" bottom="0.75" header="0.3" footer="0.3"/>
  <pageSetup scale="74" fitToHeight="0" orientation="landscape"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C72"/>
  <sheetViews>
    <sheetView topLeftCell="A62" workbookViewId="0">
      <selection activeCell="C63" sqref="C63"/>
    </sheetView>
  </sheetViews>
  <sheetFormatPr defaultColWidth="9.140625" defaultRowHeight="15" x14ac:dyDescent="0.25"/>
  <cols>
    <col min="1" max="1" width="9.140625" style="248"/>
    <col min="2" max="2" width="30.42578125" style="248" customWidth="1"/>
    <col min="3" max="3" width="87.28515625" style="248" customWidth="1"/>
    <col min="4" max="16384" width="9.140625" style="248"/>
  </cols>
  <sheetData>
    <row r="1" spans="2:3" ht="69.95" customHeight="1" thickBot="1" x14ac:dyDescent="0.3">
      <c r="B1" s="383" t="s">
        <v>1403</v>
      </c>
      <c r="C1" s="383"/>
    </row>
    <row r="2" spans="2:3" ht="15.75" thickBot="1" x14ac:dyDescent="0.3">
      <c r="B2" s="397" t="s">
        <v>1424</v>
      </c>
      <c r="C2" s="397"/>
    </row>
    <row r="3" spans="2:3" ht="230.25" thickBot="1" x14ac:dyDescent="0.3">
      <c r="B3" s="172" t="s">
        <v>159</v>
      </c>
      <c r="C3" s="249" t="str">
        <f>Master!$B$44</f>
        <v xml:space="preserve">    Pennsylvania 2017 Act 50 (PA 2017 Act 50), Section 1. "Excavation work" means the use of powered equipment or explosives in the movement of earth, rock or other material, and includes, but is not limited to, anchoring, augering, backfilling, blasting, boring, digging, ditching, drilling, driving-in, grading, plowing-in, pulling-in, ripping, scraping, trenching and tunneling.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work up to a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v>
      </c>
    </row>
    <row r="4" spans="2:3" ht="26.25" thickBot="1" x14ac:dyDescent="0.3">
      <c r="B4" s="172" t="s">
        <v>160</v>
      </c>
      <c r="C4" s="249" t="str">
        <f>Master!$C$44</f>
        <v xml:space="preserve">    PA 2017 Act 50, Section 1. "Excavator" means any person who or which performs excavation or demolition work for himself or for another person.</v>
      </c>
    </row>
    <row r="5" spans="2:3" ht="26.25" thickBot="1" x14ac:dyDescent="0.3">
      <c r="B5" s="172" t="s">
        <v>1465</v>
      </c>
      <c r="C5" s="250" t="str">
        <f>Master!$D$44</f>
        <v>Yes</v>
      </c>
    </row>
    <row r="6" spans="2:3" ht="26.25" thickBot="1" x14ac:dyDescent="0.3">
      <c r="B6" s="172" t="s">
        <v>296</v>
      </c>
      <c r="C6" s="250">
        <f>Master!$E$44</f>
        <v>3</v>
      </c>
    </row>
    <row r="7" spans="2:3" ht="306.75" thickBot="1" x14ac:dyDescent="0.3">
      <c r="B7" s="172" t="s">
        <v>297</v>
      </c>
      <c r="C7" s="251" t="str">
        <f>Master!$F$44</f>
        <v xml:space="preserve">    PA 2017 Act 50, Section 1.1.  The lawful start date shall be three business days through ten business days following notification to the One Call System.
    Section 5. It shall be the duty of each excavator who intends to perform excavation or demolition work within this Commonwealth:  (2.1) To request the location and type of facility owner lines at each work site by notifying the facility owner through the One Call System. Notification shall be not less than three nor more than ten business days in advance of beginning excavation or demolition work. No work shall begin earlier than the lawful start date which shall be on or after the third business day after notification. The lawful start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  (2.2) To provide the One Call System with exact information to identify the work site so that facility owners might provide indications of their lines. An excavator shall be deemed to have met the obligations of clause (2.1) if he calls the One Call System, provides the work site and other required information and receives a serial number.  (3) In a complex project or if an excavator intends to perform work at multiple work sites or over a large area, to take reasonable steps to work with facility owners, including scheduling and conducting a preconstruction meeting, so that they may locate their facilities at a time reasonably in advance of the actual start of excavation or demolition work for each phase of the work. ... If the excavator does not believe that a preconstruction meeting is necessary under the circumstances of this clause it shall indicate such belief in its notice, but any facility owner with facilities at the work site may request a meeting with the excavator and a meeting shall be held between the facility owner and the excavator. ... (3.1) To comply with the requirements established by the One Call System as determined by the board of directors regarding the maximum area that a notification may cover.</v>
      </c>
    </row>
    <row r="8" spans="2:3" ht="39" thickBot="1" x14ac:dyDescent="0.3">
      <c r="B8" s="172" t="s">
        <v>298</v>
      </c>
      <c r="C8" s="252" t="str">
        <f>Master!$G$44</f>
        <v>10 days before excavation starts; indefinite ticket life after excavation starts as long as marks are visible.
(PA 2017 Act 50, Section 1.1)</v>
      </c>
    </row>
    <row r="9" spans="2:3" ht="26.25" thickBot="1" x14ac:dyDescent="0.3">
      <c r="B9" s="172" t="s">
        <v>299</v>
      </c>
      <c r="C9" s="252" t="str">
        <f>Master!$H$44</f>
        <v xml:space="preserve">Yes.
(PA 2017 Act 50, Section 5 (11)) </v>
      </c>
    </row>
    <row r="10" spans="2:3" ht="26.25" thickBot="1" x14ac:dyDescent="0.3">
      <c r="B10" s="172" t="s">
        <v>61</v>
      </c>
      <c r="C10" s="252" t="str">
        <f>Master!$I$44</f>
        <v xml:space="preserve">18"
(PA 2017 Act 50, Section 1.) </v>
      </c>
    </row>
    <row r="11" spans="2:3" ht="153.75" thickBot="1" x14ac:dyDescent="0.3">
      <c r="B11" s="172" t="s">
        <v>300</v>
      </c>
      <c r="C11" s="251" t="str">
        <f>Master!$J$44</f>
        <v xml:space="preserve">    PA 2017 Act 50, Section 5.  It shall be the duty of each excavator who intends to perform excavation or demolition work within this Commonwealth:...   (4) To exercise due care.....  Within the tolerance zone the excavator shall employ prudent techniques, which may include hand-dug test holes, vacuum excavation or similar devices to ascertain the precise position of such facilities. If insufficient information to safely excavate is available pursuant to clause 2(5), the excavator shall employ like prudent techniques which shall be paid for by the project owner pursuant to clause (15). ... (15) When the information required from the facility owner under clause 2(5)(i) cannot be provided or due to the nature of the information received from the facility owner, it is reasonably necessary for the excavator to ascertain the precise location of any line or abandoned or unclaimed lines by prudent techniques, which may include hand-dug test holes, vacuum excavation or other similar devices, the excavator shall promptly notify the project owner or the project owner’s representative, either orally or in writing.</v>
      </c>
    </row>
    <row r="12" spans="2:3" ht="39" thickBot="1" x14ac:dyDescent="0.3">
      <c r="B12" s="172" t="s">
        <v>301</v>
      </c>
      <c r="C12" s="253" t="str">
        <f>Master!$K$44</f>
        <v xml:space="preserve">Yes.
(PA 2017 Act 50, Section 5 (4)) </v>
      </c>
    </row>
    <row r="13" spans="2:3" ht="26.25" thickBot="1" x14ac:dyDescent="0.3">
      <c r="B13" s="172" t="s">
        <v>302</v>
      </c>
      <c r="C13" s="253" t="str">
        <f>Master!$L$44</f>
        <v xml:space="preserve">Yes.
(PA 2017 Act 50, Section 5 (3)) </v>
      </c>
    </row>
    <row r="14" spans="2:3" ht="39" thickBot="1" x14ac:dyDescent="0.3">
      <c r="B14" s="172" t="s">
        <v>303</v>
      </c>
      <c r="C14" s="253" t="str">
        <f>Master!$M$44</f>
        <v xml:space="preserve">Yes.
(PA 2017 Act 50, Section 5 (20)) </v>
      </c>
    </row>
    <row r="15" spans="2:3" ht="26.25" thickBot="1" x14ac:dyDescent="0.3">
      <c r="B15" s="172" t="s">
        <v>594</v>
      </c>
      <c r="C15" s="253" t="str">
        <f>Master!$N$44</f>
        <v xml:space="preserve">Yes.
(PA 2017 Act 50, Section 5 (3)) </v>
      </c>
    </row>
    <row r="16" spans="2:3" ht="39" thickBot="1" x14ac:dyDescent="0.3">
      <c r="B16" s="172" t="s">
        <v>305</v>
      </c>
      <c r="C16" s="253" t="str">
        <f>Master!$O$44</f>
        <v xml:space="preserve">Yes.
(PA 2017 Act 50, Section 5 (11.2)) </v>
      </c>
    </row>
    <row r="17" spans="2:3" ht="39" thickBot="1" x14ac:dyDescent="0.3">
      <c r="B17" s="172" t="s">
        <v>306</v>
      </c>
      <c r="C17" s="253" t="str">
        <f>Master!$P$44</f>
        <v xml:space="preserve">Yes.
(PA 2017 Act 50, Section 5.) </v>
      </c>
    </row>
    <row r="18" spans="2:3" ht="26.25" thickBot="1" x14ac:dyDescent="0.3">
      <c r="B18" s="172" t="s">
        <v>307</v>
      </c>
      <c r="C18" s="253" t="str">
        <f>Master!$Q$44</f>
        <v xml:space="preserve">Yes.
(PA 2017 Act 50, Section 5 (7)) </v>
      </c>
    </row>
    <row r="19" spans="2:3" ht="26.25" thickBot="1" x14ac:dyDescent="0.3">
      <c r="B19" s="172" t="s">
        <v>1466</v>
      </c>
      <c r="C19" s="253" t="str">
        <f>Master!$R$44</f>
        <v>No.
(Reference PA 2017 Act 50, Section 5 (7))</v>
      </c>
    </row>
    <row r="20" spans="2:3" ht="26.25" thickBot="1" x14ac:dyDescent="0.3">
      <c r="B20" s="172" t="s">
        <v>309</v>
      </c>
      <c r="C20" s="253" t="str">
        <f>Master!$S$44</f>
        <v xml:space="preserve">Yes.
(PA 2017 Act 50, Section 5 (8)) </v>
      </c>
    </row>
    <row r="21" spans="2:3" ht="15.75" thickBot="1" x14ac:dyDescent="0.3">
      <c r="B21" s="172" t="s">
        <v>310</v>
      </c>
      <c r="C21" s="253" t="str">
        <f>Master!$T$44</f>
        <v>Yes</v>
      </c>
    </row>
    <row r="22" spans="2:3" ht="192" thickBot="1" x14ac:dyDescent="0.3">
      <c r="B22" s="172" t="s">
        <v>311</v>
      </c>
      <c r="C22" s="249" t="str">
        <f>Master!$U$44</f>
        <v xml:space="preserve">    PA 2017 Act 50, Section 1. "Excavation work" means ....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work up to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v>
      </c>
    </row>
    <row r="23" spans="2:3" ht="15.75" thickBot="1" x14ac:dyDescent="0.3">
      <c r="B23" s="385" t="s">
        <v>60</v>
      </c>
      <c r="C23" s="385"/>
    </row>
    <row r="24" spans="2:3" ht="39" thickBot="1" x14ac:dyDescent="0.3">
      <c r="B24" s="288" t="s">
        <v>153</v>
      </c>
      <c r="C24" s="253" t="str">
        <f>Master!$V$44</f>
        <v>2
(PA 2017 Act 50, Section 2 (5)(v))</v>
      </c>
    </row>
    <row r="25" spans="2:3" ht="409.6" thickBot="1" x14ac:dyDescent="0.3">
      <c r="B25" s="288" t="s">
        <v>312</v>
      </c>
      <c r="C25" s="254" t="str">
        <f>Master!$W$44</f>
        <v xml:space="preserve">    PA 2017 Act 50, Section 2:  It shall be the duty of each facility owner: ... (5) After receipt of a timely request from an excavator or operator who identifies the work site of excavation or demolition work he intends to perform and not later than the business day prior to the lawful start date of excavation:  (i) To mark, stake, locate or otherwise provide the position of the facility owner's underground lines at the work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work site, topography,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(i.1) To identify the location of an actually known facility's point of connection to its facilities, where the point of connection is not owned or operated by the facility owner. ...  (ii) To timely elect to excavate around its facilities in fulfillment of this subparagraph, at its option.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lawful start date of excavation, if the excavator specifies a later date. In the case of an emergency, to respond through the One Call System as soon as practicable following receipt of notification of the emergency by the One Call System.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  (vii) To respond to emergency notifications as soon as practicable following receipt of notification of such emergency. The response by the facility owner shall be consistent with the nature of the emergency information received by the facility owner.... (ix)  If notification is received pursuant to section 5(8), to give priority to responding to notification as an emergency.</v>
      </c>
    </row>
    <row r="26" spans="2:3" ht="26.25" thickBot="1" x14ac:dyDescent="0.3">
      <c r="B26" s="288" t="s">
        <v>313</v>
      </c>
      <c r="C26" s="253" t="str">
        <f>Master!$X$44</f>
        <v>No</v>
      </c>
    </row>
    <row r="27" spans="2:3" ht="39" thickBot="1" x14ac:dyDescent="0.3">
      <c r="B27" s="288" t="s">
        <v>1288</v>
      </c>
      <c r="C27" s="253" t="str">
        <f>Master!$Y$44</f>
        <v>Not Addressed</v>
      </c>
    </row>
    <row r="28" spans="2:3" ht="39" thickBot="1" x14ac:dyDescent="0.3">
      <c r="B28" s="288" t="s">
        <v>1289</v>
      </c>
      <c r="C28" s="253" t="str">
        <f>Master!$Z$44</f>
        <v>Yes</v>
      </c>
    </row>
    <row r="29" spans="2:3" ht="90" thickBot="1" x14ac:dyDescent="0.3">
      <c r="B29" s="288" t="s">
        <v>314</v>
      </c>
      <c r="C29" s="254" t="str">
        <f>Master!$AA$44</f>
        <v xml:space="preserve">    PA 2017 Act 50, Section 2:  It shall be the duty of each facility owner: ...  (5) (vi) In marking the approximate position of underground lines or facilities, to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v>
      </c>
    </row>
    <row r="30" spans="2:3" ht="51.75" thickBot="1" x14ac:dyDescent="0.3">
      <c r="B30" s="288" t="s">
        <v>315</v>
      </c>
      <c r="C30" s="253" t="str">
        <f>Master!$AB$44</f>
        <v>No.
(However, see PA 2017 Act 50, Section 2. (5) (i.1))</v>
      </c>
    </row>
    <row r="31" spans="2:3" ht="51.75" thickBot="1" x14ac:dyDescent="0.3">
      <c r="B31" s="288" t="s">
        <v>316</v>
      </c>
      <c r="C31" s="253" t="str">
        <f>Master!$AC$44</f>
        <v>Yes</v>
      </c>
    </row>
    <row r="32" spans="2:3" ht="77.25" thickBot="1" x14ac:dyDescent="0.3">
      <c r="B32" s="288" t="s">
        <v>1290</v>
      </c>
      <c r="C32" s="254" t="str">
        <f>Master!$AD$44</f>
        <v xml:space="preserve">    PA 2017 Act 50, Section 2:  It shall be the duty of each facility owner: ...  (5) (i) ... Facility owners shall make reasonable efforts during the excavation phase to locate or notify excavators of the existence and type of abandoned lines…. (13) To maintain existing records of main lines abandoned on or after the effective date of this paragraph and to mark, locate or identify the main lines if possible, based upon the existing records. The records shall include written or electronic documents or drawings in the possession of the facility owner that show the location of an existing line or facility.</v>
      </c>
    </row>
    <row r="33" spans="2:3" ht="39" thickBot="1" x14ac:dyDescent="0.3">
      <c r="B33" s="288" t="s">
        <v>1291</v>
      </c>
      <c r="C33" s="253" t="str">
        <f>Master!$AE$44</f>
        <v>Yes</v>
      </c>
    </row>
    <row r="34" spans="2:3" ht="77.25" thickBot="1" x14ac:dyDescent="0.3">
      <c r="B34" s="288" t="s">
        <v>1281</v>
      </c>
      <c r="C34" s="253" t="str">
        <f>Master!$AF$44</f>
        <v xml:space="preserve">    PA 2017 Act 50, Section 2:  It shall be the duty of each facility owner: ...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v>
      </c>
    </row>
    <row r="35" spans="2:3" ht="39" thickBot="1" x14ac:dyDescent="0.3">
      <c r="B35" s="288" t="s">
        <v>1467</v>
      </c>
      <c r="C35" s="253" t="str">
        <f>Master!$AG$44</f>
        <v>Yes</v>
      </c>
    </row>
    <row r="36" spans="2:3" ht="51.75" thickBot="1" x14ac:dyDescent="0.3">
      <c r="B36" s="288" t="s">
        <v>1468</v>
      </c>
      <c r="C36" s="254" t="str">
        <f>Master!$AH$44</f>
        <v xml:space="preserve">    PA 2017 Act 50, Section 2:  It shall be the duty of each facility owner: ...  (5) (v) To respond to all notices through the One Call System, provided the request is made in the time frame set forth under this act....  In the case of an emergency, to respond through the One Call System as soon as practicable following receipt of notification of the emergency by the One Call System.</v>
      </c>
    </row>
    <row r="37" spans="2:3" ht="90" thickBot="1" x14ac:dyDescent="0.3">
      <c r="B37" s="288" t="s">
        <v>1282</v>
      </c>
      <c r="C37" s="258" t="str">
        <f>Master!$AI$44</f>
        <v>No.  
    [Not addressed in law. However, PA One Call utilizes an automated system, "KARL" that creates a mailbox for each serial number and collects the facility owners' responses. Once an excavator requests a locate, he/she will receive a response list via fax or email that identifies which facility operators have responded. For routine work location requests, KARL sends the response on the morning of the lawful start date.  If excavator doesn’t have a fax or email PA One Call has an automated system the excavator can call to check the responses prior to digging.]</v>
      </c>
    </row>
    <row r="38" spans="2:3" ht="51.75" thickBot="1" x14ac:dyDescent="0.3">
      <c r="B38" s="288" t="s">
        <v>317</v>
      </c>
      <c r="C38" s="253" t="str">
        <f>Master!$AJ$44</f>
        <v>Yes</v>
      </c>
    </row>
    <row r="39" spans="2:3" ht="192" thickBot="1" x14ac:dyDescent="0.3">
      <c r="B39" s="288" t="s">
        <v>318</v>
      </c>
      <c r="C39" s="254" t="str">
        <f>Master!$AK$44</f>
        <v xml:space="preserve">    PA 2017 Act 50, Section 2.  It shall be the duty of each facility owner: (1) To be a member of and give written notice to the One Call System. Such notice shall be in a form acceptable to the One Call System and include: ...(ii) as follows: (A)  The names of the counties and municipalities, down to and including wards in Philadelphia, Pittsburgh, Allentown and Erie, in which its lines are located and other related information as may be required by the One Call System regarding the location of a member's facilities.  (B)  The One Call System may not require its members to locate lines or facilities installed before the effective date of this clause unless the member has existing maps of the lines or facilities and the member's existing maps meet the specifications of the One Call System's Member Mapping Solutions. Nothing under this clause shall prohibit the One Call System members from voluntarily submitting to the One Call System maps of lines or facilities installed before the effective date of this clause.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v>
      </c>
    </row>
    <row r="40" spans="2:3" ht="39" thickBot="1" x14ac:dyDescent="0.3">
      <c r="B40" s="288" t="s">
        <v>319</v>
      </c>
      <c r="C40" s="253" t="str">
        <f>Master!$AL$44</f>
        <v>Yes</v>
      </c>
    </row>
    <row r="41" spans="2:3" ht="51.75" thickBot="1" x14ac:dyDescent="0.3">
      <c r="B41" s="288" t="s">
        <v>1292</v>
      </c>
      <c r="C41" s="254" t="str">
        <f>Master!$AM$44</f>
        <v xml:space="preserve">    PA 2017 Act 50,  Section 2.  It shall be the duty of each facility owner … (2) To provide the One Call System, within five business days, with any revised information required under this section.</v>
      </c>
    </row>
    <row r="42" spans="2:3" ht="39" thickBot="1" x14ac:dyDescent="0.3">
      <c r="B42" s="288" t="s">
        <v>1293</v>
      </c>
      <c r="C42" s="253" t="str">
        <f>Master!$AN$44</f>
        <v>No</v>
      </c>
    </row>
    <row r="43" spans="2:3" ht="64.5" thickBot="1" x14ac:dyDescent="0.3">
      <c r="B43" s="288" t="s">
        <v>320</v>
      </c>
      <c r="C43" s="254" t="str">
        <f>Master!$AO$44</f>
        <v xml:space="preserve">    Not addressed.
    (However, see PA 2017 Act 50, Section 6.1. It shall be the duty of each project owner who engages in excavation or demolition work to be done within this Commonwealth: ... (6)  For new construction and where practicable in the opinion of the project owner, to install color-coded permanent markers to indicate the type and location of all laterals installed by the project owner.)</v>
      </c>
    </row>
    <row r="44" spans="2:3" ht="26.25" thickBot="1" x14ac:dyDescent="0.3">
      <c r="B44" s="288" t="s">
        <v>321</v>
      </c>
      <c r="C44" s="253" t="str">
        <f>Master!$AP$44</f>
        <v xml:space="preserve">Yes.
    (PA 2017 Act 50, Section 4.) </v>
      </c>
    </row>
    <row r="45" spans="2:3" ht="15.75" thickBot="1" x14ac:dyDescent="0.3">
      <c r="B45" s="386" t="s">
        <v>322</v>
      </c>
      <c r="C45" s="386"/>
    </row>
    <row r="46" spans="2:3" ht="26.25" thickBot="1" x14ac:dyDescent="0.3">
      <c r="B46" s="290" t="s">
        <v>1469</v>
      </c>
      <c r="C46" s="253" t="str">
        <f>Master!$AQ$44</f>
        <v xml:space="preserve">Yes.
    (PA 2017 Act 50, Section 2 (1)) </v>
      </c>
    </row>
    <row r="47" spans="2:3" ht="26.25" thickBot="1" x14ac:dyDescent="0.3">
      <c r="B47" s="290" t="s">
        <v>1470</v>
      </c>
      <c r="C47" s="253" t="str">
        <f>Master!$AR$44</f>
        <v>Yes</v>
      </c>
    </row>
    <row r="48" spans="2:3" ht="115.5" thickBot="1" x14ac:dyDescent="0.3">
      <c r="B48" s="290" t="s">
        <v>1471</v>
      </c>
      <c r="C48" s="254" t="str">
        <f>Master!$AS$44</f>
        <v xml:space="preserve">    PA 2017 Act 50,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v>
      </c>
    </row>
    <row r="49" spans="2:3" ht="26.25" thickBot="1" x14ac:dyDescent="0.3">
      <c r="B49" s="290" t="s">
        <v>326</v>
      </c>
      <c r="C49" s="253" t="str">
        <f>Master!$AT$44</f>
        <v>Yes</v>
      </c>
    </row>
    <row r="50" spans="2:3" ht="128.25" thickBot="1" x14ac:dyDescent="0.3">
      <c r="B50" s="290" t="s">
        <v>327</v>
      </c>
      <c r="C50" s="254" t="str">
        <f>Master!$AU$44</f>
        <v xml:space="preserve">    PA 2017 Act 50,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or his designee.  (2) The Director of the Pennsylvania Emergency Management Agency or his designee.  (4) The Secretary of Transportation or his designee.  (5) An excavator or excavation industry representative.  (6) A designer or designer industry representative. (7)  An owner or operator or a representative of an owner or operator of pipelines associated with conventional oil and gas wells. The owner or operator may be a facility owner or a pipeline owner or operator who voluntarily submits maps of its lines or facilities to the One Call System. (8)  A facility owner or facility owner representative of pipelines associated with unconventional oil and gas wells.</v>
      </c>
    </row>
    <row r="51" spans="2:3" ht="39" thickBot="1" x14ac:dyDescent="0.3">
      <c r="B51" s="290" t="s">
        <v>328</v>
      </c>
      <c r="C51" s="253" t="str">
        <f>Master!$AV$44</f>
        <v>Yes</v>
      </c>
    </row>
    <row r="52" spans="2:3" ht="141" thickBot="1" x14ac:dyDescent="0.3">
      <c r="B52" s="290" t="s">
        <v>329</v>
      </c>
      <c r="C52" s="253" t="str">
        <f>Master!$AW$44</f>
        <v xml:space="preserve">    PA 2017 Act 50, Section 7.8. (a)  A damage prevention committee shall be established as follows:  (1)  The committee shall consist of the following members, appointed by the commission: …(b)  The committee shall meet regularly to carry out the following purposes:
(1)  Review a report of an alleged violation of this act and damage prevention investigator findings and recommendations.  (2)  Issue a warning letter to a person as deemed appropriate by the committee or as recommended by the damage prevention investigator.  (3)  Issue an informal determination that imposes an administrative penalty.  (4)  Require a person to attend a damage prevention educational program.  (5)  Issue an informal determination that modifies or dismisses a recommendation of committee staff.... (e)  The committee shall have the following additional duties: (1)  Upon the request of the commission, the committee shall hold a special meeting to advise the commission on a matter related to damage prevention for underground facilities under this act.</v>
      </c>
    </row>
    <row r="53" spans="2:3" ht="26.25" thickBot="1" x14ac:dyDescent="0.3">
      <c r="B53" s="290" t="s">
        <v>330</v>
      </c>
      <c r="C53" s="253" t="str">
        <f>Master!$AX$44</f>
        <v>Yes</v>
      </c>
    </row>
    <row r="54" spans="2:3" ht="141" thickBot="1" x14ac:dyDescent="0.3">
      <c r="B54" s="290" t="s">
        <v>331</v>
      </c>
      <c r="C54" s="254" t="str">
        <f>Master!$AY$44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5" spans="2:3" ht="26.25" thickBot="1" x14ac:dyDescent="0.3">
      <c r="B55" s="290" t="s">
        <v>332</v>
      </c>
      <c r="C55" s="253" t="str">
        <f>Master!$AZ$44</f>
        <v>Yes</v>
      </c>
    </row>
    <row r="56" spans="2:3" ht="141" thickBot="1" x14ac:dyDescent="0.3">
      <c r="B56" s="290" t="s">
        <v>333</v>
      </c>
      <c r="C56" s="254" t="str">
        <f>Master!$BA$44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7" spans="2:3" ht="26.25" thickBot="1" x14ac:dyDescent="0.3">
      <c r="B57" s="290" t="s">
        <v>334</v>
      </c>
      <c r="C57" s="253" t="str">
        <f>Master!$BB$44</f>
        <v>Yes</v>
      </c>
    </row>
    <row r="58" spans="2:3" ht="141" thickBot="1" x14ac:dyDescent="0.3">
      <c r="B58" s="290" t="s">
        <v>335</v>
      </c>
      <c r="C58" s="254" t="str">
        <f>Master!$BC$44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9" spans="2:3" ht="39" thickBot="1" x14ac:dyDescent="0.3">
      <c r="B59" s="290" t="s">
        <v>200</v>
      </c>
      <c r="C59" s="254" t="str">
        <f>Master!$BD$44</f>
        <v xml:space="preserve">    PA 2017 Act 50, Section 1. "Commission" means the Pennsylvania Public Utility Commission.
    Section 7.10.  (a)  The commission may issue a warning and order requiring compliance with this act and may levy an administrative penalty for a violation of this act.</v>
      </c>
    </row>
    <row r="60" spans="2:3" ht="39" thickBot="1" x14ac:dyDescent="0.3">
      <c r="B60" s="290" t="s">
        <v>336</v>
      </c>
      <c r="C60" s="253" t="str">
        <f>Master!$BE$44</f>
        <v>No.  
[Reference PA 2017 Act 50, Section 7.10(e)]</v>
      </c>
    </row>
    <row r="61" spans="2:3" ht="51.75" thickBot="1" x14ac:dyDescent="0.3">
      <c r="B61" s="290" t="s">
        <v>651</v>
      </c>
      <c r="C61" s="253" t="str">
        <f>Master!$BF$44</f>
        <v>Yes.  
(PA 2017 Act 50, Section 2 (10))</v>
      </c>
    </row>
    <row r="62" spans="2:3" ht="51.75" thickBot="1" x14ac:dyDescent="0.3">
      <c r="B62" s="290" t="s">
        <v>477</v>
      </c>
      <c r="C62" s="253" t="str">
        <f>Master!$BG$44</f>
        <v>Yes.  
(PA 2017 Act 50, Section 5 (16))</v>
      </c>
    </row>
    <row r="63" spans="2:3" ht="51.75" thickBot="1" x14ac:dyDescent="0.3">
      <c r="B63" s="290" t="s">
        <v>478</v>
      </c>
      <c r="C63" s="253" t="str">
        <f>Master!$BH$44</f>
        <v>No</v>
      </c>
    </row>
    <row r="64" spans="2:3" ht="15.75" thickBot="1" x14ac:dyDescent="0.3">
      <c r="B64" s="387" t="s">
        <v>339</v>
      </c>
      <c r="C64" s="387"/>
    </row>
    <row r="65" spans="2:3" ht="39" thickBot="1" x14ac:dyDescent="0.3">
      <c r="B65" s="291" t="s">
        <v>340</v>
      </c>
      <c r="C65" s="163" t="str">
        <f>Master!$BI$44</f>
        <v xml:space="preserve">    Pennsylvania 2017 Act 50 (PA 2017 Act 50), Underground Utility Line Protection Act
(http://www.legis.state.pa.us/cfdocs/legis/li/uconsCheck.cfm?yr=2017&amp;sessInd=0&amp;act=50) 
    Also see One-Call Center Website.</v>
      </c>
    </row>
    <row r="66" spans="2:3" ht="26.25" thickBot="1" x14ac:dyDescent="0.3">
      <c r="B66" s="291" t="s">
        <v>341</v>
      </c>
      <c r="C66" s="255">
        <f>Master!$BJ$44</f>
        <v>43038</v>
      </c>
    </row>
    <row r="67" spans="2:3" ht="26.25" thickBot="1" x14ac:dyDescent="0.3">
      <c r="B67" s="291" t="s">
        <v>342</v>
      </c>
      <c r="C67" s="255" t="str">
        <f>Master!$BK$44</f>
        <v>No</v>
      </c>
    </row>
    <row r="68" spans="2:3" ht="26.25" thickBot="1" x14ac:dyDescent="0.3">
      <c r="B68" s="291" t="s">
        <v>343</v>
      </c>
      <c r="C68" s="255" t="str">
        <f>Master!$BL$44</f>
        <v>None</v>
      </c>
    </row>
    <row r="69" spans="2:3" ht="39" thickBot="1" x14ac:dyDescent="0.3">
      <c r="B69" s="291" t="s">
        <v>1472</v>
      </c>
      <c r="C69" s="156" t="str">
        <f>Master!$BM$44</f>
        <v>Pennsylvania One Call System, Inc.
Pennsylvania 811
(http://www.pa1call.org/PA811/Public/)</v>
      </c>
    </row>
    <row r="70" spans="2:3" ht="15.75" thickBot="1" x14ac:dyDescent="0.3">
      <c r="B70" s="381" t="s">
        <v>377</v>
      </c>
      <c r="C70" s="382"/>
    </row>
    <row r="71" spans="2:3" ht="26.25" thickBot="1" x14ac:dyDescent="0.3">
      <c r="B71" s="292" t="s">
        <v>74</v>
      </c>
      <c r="C71" s="254" t="str">
        <f>Master!$BN$44</f>
        <v xml:space="preserve">    Pennsylvania one-call law extensively updated through PA Act 50 of 2017 on Oct. 30,2017.  Act expires 12/31/2024.</v>
      </c>
    </row>
    <row r="72" spans="2:3" ht="51.75" thickBot="1" x14ac:dyDescent="0.3">
      <c r="B72" s="292" t="s">
        <v>138</v>
      </c>
      <c r="C72" s="256">
        <f>Master!$BO$44</f>
        <v>0</v>
      </c>
    </row>
  </sheetData>
  <mergeCells count="6">
    <mergeCell ref="B70:C70"/>
    <mergeCell ref="B1:C1"/>
    <mergeCell ref="B2:C2"/>
    <mergeCell ref="B23:C23"/>
    <mergeCell ref="B45:C45"/>
    <mergeCell ref="B64:C64"/>
  </mergeCells>
  <hyperlinks>
    <hyperlink ref="C69" r:id="rId1" display="http://www.pa1call.org/PA811/Public/" xr:uid="{00000000-0004-0000-2E00-000000000000}"/>
    <hyperlink ref="C65" r:id="rId2" display="http://www.pa1call.org/PA811/Public/POCS_Content/Resource_Center/Act_287.aspx" xr:uid="{00000000-0004-0000-2E00-000001000000}"/>
  </hyperlinks>
  <pageMargins left="0.7" right="0.7" top="0.75" bottom="0.75" header="0.3" footer="0.3"/>
  <pageSetup scale="74" fitToHeight="0" orientation="landscape"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C72"/>
  <sheetViews>
    <sheetView topLeftCell="B4" workbookViewId="0">
      <selection activeCell="C69" sqref="C69"/>
    </sheetView>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83" t="s">
        <v>1423</v>
      </c>
      <c r="C1" s="383"/>
    </row>
    <row r="2" spans="2:3" ht="15.75" thickBot="1" x14ac:dyDescent="0.3">
      <c r="B2" s="391" t="s">
        <v>1424</v>
      </c>
      <c r="C2" s="391"/>
    </row>
    <row r="3" spans="2:3" ht="77.25" thickBot="1" x14ac:dyDescent="0.3">
      <c r="B3" s="172" t="s">
        <v>159</v>
      </c>
      <c r="C3" s="277" t="str">
        <f>Master!$B$45</f>
        <v xml:space="preserve">    Puerto Rico Law Title 21. Subtitle 6. Chapter 225a. (PR Law) § 4631a. ... (d) Demolition or to demolish.-- Total or partial destruction, breaking, movement, remodeling or removal of any structure or building.  (j) Excavation or to excavate.-- Operation to move or remove land, rocks or similar material in or under the surface, or the movement or removal of layers of soil, including constructed or paved areas, or the perforation for soil testing, security fencing, posts or anchoring systems through the use of explosives and power or hand equipment such as, but not limited to, excavators, drills, cranes, and hammers in order to excavate pits, ditches, channels or tunnels, or make repairs, drive piles or level land, among others. For the purposes of this chapter, the plowing of soil for agricultural purposes shall not be considered an excavation.</v>
      </c>
    </row>
    <row r="4" spans="2:3" ht="15.75" thickBot="1" x14ac:dyDescent="0.3">
      <c r="B4" s="172" t="s">
        <v>160</v>
      </c>
      <c r="C4" s="277" t="str">
        <f>Master!$C$45</f>
        <v xml:space="preserve">    PR Law § 4631a. (i) Excavator.-- Person who intends to carry out or carries out an excavation or demolition.</v>
      </c>
    </row>
    <row r="5" spans="2:3" ht="26.25" thickBot="1" x14ac:dyDescent="0.3">
      <c r="B5" s="172" t="s">
        <v>1465</v>
      </c>
      <c r="C5" s="278" t="str">
        <f>Master!$D$45</f>
        <v>Yes</v>
      </c>
    </row>
    <row r="6" spans="2:3" ht="26.25" thickBot="1" x14ac:dyDescent="0.3">
      <c r="B6" s="172" t="s">
        <v>296</v>
      </c>
      <c r="C6" s="278">
        <f>Master!$E$45</f>
        <v>4</v>
      </c>
    </row>
    <row r="7" spans="2:3" ht="51.75" thickBot="1" x14ac:dyDescent="0.3">
      <c r="B7" s="172" t="s">
        <v>297</v>
      </c>
      <c r="C7" s="279" t="str">
        <f>Master!$F$45</f>
        <v xml:space="preserve">    PR Law § 4631e.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v>
      </c>
    </row>
    <row r="8" spans="2:3" ht="26.25" thickBot="1" x14ac:dyDescent="0.3">
      <c r="B8" s="172" t="s">
        <v>298</v>
      </c>
      <c r="C8" s="280" t="str">
        <f>Master!$G$45</f>
        <v>60
(PR Law § 4631c. (j))</v>
      </c>
    </row>
    <row r="9" spans="2:3" ht="26.25" thickBot="1" x14ac:dyDescent="0.3">
      <c r="B9" s="172" t="s">
        <v>299</v>
      </c>
      <c r="C9" s="280" t="str">
        <f>Master!$H$45</f>
        <v>Yes.
(PR Law § 4631e.)</v>
      </c>
    </row>
    <row r="10" spans="2:3" ht="26.25" thickBot="1" x14ac:dyDescent="0.3">
      <c r="B10" s="172" t="s">
        <v>61</v>
      </c>
      <c r="C10" s="280" t="str">
        <f>Master!$I$45</f>
        <v>12 inches or 18 inches depending on the diameter of the underground facility.
(PR Regulation 7245. § 6.11)</v>
      </c>
    </row>
    <row r="11" spans="2:3" ht="102.75" thickBot="1" x14ac:dyDescent="0.3">
      <c r="B11" s="172" t="s">
        <v>300</v>
      </c>
      <c r="C11" s="279" t="str">
        <f>Master!$J$45</f>
        <v xml:space="preserve">    PR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v>
      </c>
    </row>
    <row r="12" spans="2:3" ht="39" thickBot="1" x14ac:dyDescent="0.3">
      <c r="B12" s="172" t="s">
        <v>301</v>
      </c>
      <c r="C12" s="281" t="str">
        <f>Master!$K$45</f>
        <v>Yes.
(PR Regulation 7245, §§ 6.10 and 6.11 (d))</v>
      </c>
    </row>
    <row r="13" spans="2:3" ht="26.25" thickBot="1" x14ac:dyDescent="0.3">
      <c r="B13" s="172" t="s">
        <v>302</v>
      </c>
      <c r="C13" s="281" t="str">
        <f>Master!$L$45</f>
        <v>No</v>
      </c>
    </row>
    <row r="14" spans="2:3" ht="39" thickBot="1" x14ac:dyDescent="0.3">
      <c r="B14" s="172" t="s">
        <v>303</v>
      </c>
      <c r="C14" s="281" t="str">
        <f>Master!$M$45</f>
        <v>Yes.
(PR Law § 4631e.)</v>
      </c>
    </row>
    <row r="15" spans="2:3" ht="26.25" thickBot="1" x14ac:dyDescent="0.3">
      <c r="B15" s="172" t="s">
        <v>594</v>
      </c>
      <c r="C15" s="281" t="str">
        <f>Master!$N$45</f>
        <v>No</v>
      </c>
    </row>
    <row r="16" spans="2:3" ht="39" thickBot="1" x14ac:dyDescent="0.3">
      <c r="B16" s="172" t="s">
        <v>305</v>
      </c>
      <c r="C16" s="281" t="str">
        <f>Master!$O$45</f>
        <v>No</v>
      </c>
    </row>
    <row r="17" spans="2:3" ht="39" thickBot="1" x14ac:dyDescent="0.3">
      <c r="B17" s="172" t="s">
        <v>306</v>
      </c>
      <c r="C17" s="281" t="str">
        <f>Master!$P$45</f>
        <v>Yes.
(PR Law Title 21. Subtitle 6. Chapter 225a. § 4631e.)</v>
      </c>
    </row>
    <row r="18" spans="2:3" ht="26.25" thickBot="1" x14ac:dyDescent="0.3">
      <c r="B18" s="172" t="s">
        <v>307</v>
      </c>
      <c r="C18" s="281" t="str">
        <f>Master!$Q$45</f>
        <v>Yes.
(PR Law Title 21. Subtitle 6. Chapter 225a. § 4631i.)</v>
      </c>
    </row>
    <row r="19" spans="2:3" ht="26.25" thickBot="1" x14ac:dyDescent="0.3">
      <c r="B19" s="172" t="s">
        <v>1466</v>
      </c>
      <c r="C19" s="281" t="str">
        <f>Master!$R$45</f>
        <v>Yes.
(PR Law § 4631i.)</v>
      </c>
    </row>
    <row r="20" spans="2:3" ht="26.25" thickBot="1" x14ac:dyDescent="0.3">
      <c r="B20" s="172" t="s">
        <v>309</v>
      </c>
      <c r="C20" s="281" t="str">
        <f>Master!$S$45</f>
        <v>No.
(Reference PR Law § 4631i.)</v>
      </c>
    </row>
    <row r="21" spans="2:3" ht="15.75" thickBot="1" x14ac:dyDescent="0.3">
      <c r="B21" s="172" t="s">
        <v>310</v>
      </c>
      <c r="C21" s="281" t="str">
        <f>Master!$T$45</f>
        <v>Yes</v>
      </c>
    </row>
    <row r="22" spans="2:3" ht="192" thickBot="1" x14ac:dyDescent="0.3">
      <c r="B22" s="172" t="s">
        <v>311</v>
      </c>
      <c r="C22" s="277" t="str">
        <f>Master!$U$45</f>
        <v xml:space="preserve">    PR Law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v>
      </c>
    </row>
    <row r="23" spans="2:3" ht="15.75" thickBot="1" x14ac:dyDescent="0.3">
      <c r="B23" s="385" t="s">
        <v>60</v>
      </c>
      <c r="C23" s="385"/>
    </row>
    <row r="24" spans="2:3" ht="64.5" thickBot="1" x14ac:dyDescent="0.3">
      <c r="B24" s="288" t="s">
        <v>153</v>
      </c>
      <c r="C24" s="281" t="str">
        <f>Master!$V$45</f>
        <v>Prior to the time established to begin the excavation or demolition.
(PR Law § 4631i.)
or
3 days
(PR Regulation # 7245 § 6.06)</v>
      </c>
    </row>
    <row r="25" spans="2:3" ht="77.25" thickBot="1" x14ac:dyDescent="0.3">
      <c r="B25" s="288" t="s">
        <v>312</v>
      </c>
      <c r="C25" s="282" t="str">
        <f>Master!$W$45</f>
        <v xml:space="preserve">    PR Law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v>
      </c>
    </row>
    <row r="26" spans="2:3" ht="26.25" thickBot="1" x14ac:dyDescent="0.3">
      <c r="B26" s="288" t="s">
        <v>313</v>
      </c>
      <c r="C26" s="281" t="str">
        <f>Master!$X$45</f>
        <v>No</v>
      </c>
    </row>
    <row r="27" spans="2:3" ht="39" thickBot="1" x14ac:dyDescent="0.3">
      <c r="B27" s="288" t="s">
        <v>1288</v>
      </c>
      <c r="C27" s="281" t="str">
        <f>Master!$Y$45</f>
        <v>Not Addressed</v>
      </c>
    </row>
    <row r="28" spans="2:3" ht="39" thickBot="1" x14ac:dyDescent="0.3">
      <c r="B28" s="288" t="s">
        <v>1289</v>
      </c>
      <c r="C28" s="281" t="str">
        <f>Master!$Z$45</f>
        <v>No</v>
      </c>
    </row>
    <row r="29" spans="2:3" ht="39" thickBot="1" x14ac:dyDescent="0.3">
      <c r="B29" s="288" t="s">
        <v>314</v>
      </c>
      <c r="C29" s="281" t="str">
        <f>Master!$AA$45</f>
        <v>Not addressed.
(Reference PR Regulation 7245, § 6.09)</v>
      </c>
    </row>
    <row r="30" spans="2:3" ht="51.75" thickBot="1" x14ac:dyDescent="0.3">
      <c r="B30" s="288" t="s">
        <v>315</v>
      </c>
      <c r="C30" s="281" t="str">
        <f>Master!$AB$45</f>
        <v>No</v>
      </c>
    </row>
    <row r="31" spans="2:3" ht="51.75" thickBot="1" x14ac:dyDescent="0.3">
      <c r="B31" s="288" t="s">
        <v>316</v>
      </c>
      <c r="C31" s="281" t="str">
        <f>Master!$AC$45</f>
        <v>No</v>
      </c>
    </row>
    <row r="32" spans="2:3" ht="39" thickBot="1" x14ac:dyDescent="0.3">
      <c r="B32" s="288" t="s">
        <v>1290</v>
      </c>
      <c r="C32" s="281" t="str">
        <f>Master!$AD$45</f>
        <v>Not Addressed</v>
      </c>
    </row>
    <row r="33" spans="2:3" ht="39" thickBot="1" x14ac:dyDescent="0.3">
      <c r="B33" s="288" t="s">
        <v>1291</v>
      </c>
      <c r="C33" s="281" t="str">
        <f>Master!$AE$45</f>
        <v>No</v>
      </c>
    </row>
    <row r="34" spans="2:3" ht="39" thickBot="1" x14ac:dyDescent="0.3">
      <c r="B34" s="288" t="s">
        <v>1281</v>
      </c>
      <c r="C34" s="281" t="str">
        <f>Master!$AF$45</f>
        <v>Not Addressed</v>
      </c>
    </row>
    <row r="35" spans="2:3" ht="39" thickBot="1" x14ac:dyDescent="0.3">
      <c r="B35" s="288" t="s">
        <v>1467</v>
      </c>
      <c r="C35" s="281" t="str">
        <f>Master!$AG$45</f>
        <v>No</v>
      </c>
    </row>
    <row r="36" spans="2:3" ht="39" thickBot="1" x14ac:dyDescent="0.3">
      <c r="B36" s="288" t="s">
        <v>1468</v>
      </c>
      <c r="C36" s="281" t="str">
        <f>Master!$AH$45</f>
        <v>Not Addressed</v>
      </c>
    </row>
    <row r="37" spans="2:3" ht="26.25" thickBot="1" x14ac:dyDescent="0.3">
      <c r="B37" s="288" t="s">
        <v>1282</v>
      </c>
      <c r="C37" s="281" t="str">
        <f>Master!$AI$45</f>
        <v>No</v>
      </c>
    </row>
    <row r="38" spans="2:3" ht="51.75" thickBot="1" x14ac:dyDescent="0.3">
      <c r="B38" s="288" t="s">
        <v>317</v>
      </c>
      <c r="C38" s="281" t="str">
        <f>Master!$AJ$45</f>
        <v>No</v>
      </c>
    </row>
    <row r="39" spans="2:3" ht="51.75" thickBot="1" x14ac:dyDescent="0.3">
      <c r="B39" s="288" t="s">
        <v>318</v>
      </c>
      <c r="C39" s="281" t="str">
        <f>Master!$AK$45</f>
        <v>Not addressed.
(Reference PR Regulation 7245, Section 4.03)</v>
      </c>
    </row>
    <row r="40" spans="2:3" ht="39" thickBot="1" x14ac:dyDescent="0.3">
      <c r="B40" s="288" t="s">
        <v>319</v>
      </c>
      <c r="C40" s="281" t="str">
        <f>Master!$AL$45</f>
        <v>Yes</v>
      </c>
    </row>
    <row r="41" spans="2:3" ht="51.75" thickBot="1" x14ac:dyDescent="0.3">
      <c r="B41" s="288" t="s">
        <v>1292</v>
      </c>
      <c r="C41" s="282" t="str">
        <f>Master!$AM$45</f>
        <v xml:space="preserve">    PR Regulation 7245, Section 4.03: All operators of underground facilities or structures ... shall notify [the Center] of any change in the area where run their structures or facilities productive within a period of ninety (90) days from the change ....</v>
      </c>
    </row>
    <row r="42" spans="2:3" ht="39" thickBot="1" x14ac:dyDescent="0.3">
      <c r="B42" s="288" t="s">
        <v>1293</v>
      </c>
      <c r="C42" s="281" t="str">
        <f>Master!$AN$45</f>
        <v>No</v>
      </c>
    </row>
    <row r="43" spans="2:3" ht="39" thickBot="1" x14ac:dyDescent="0.3">
      <c r="B43" s="288" t="s">
        <v>320</v>
      </c>
      <c r="C43" s="281" t="str">
        <f>Master!$AO$45</f>
        <v>Not Addressed</v>
      </c>
    </row>
    <row r="44" spans="2:3" ht="15.75" thickBot="1" x14ac:dyDescent="0.3">
      <c r="B44" s="288" t="s">
        <v>321</v>
      </c>
      <c r="C44" s="281" t="str">
        <f>Master!$AP$45</f>
        <v>No</v>
      </c>
    </row>
    <row r="45" spans="2:3" ht="15.75" thickBot="1" x14ac:dyDescent="0.3">
      <c r="B45" s="386" t="s">
        <v>322</v>
      </c>
      <c r="C45" s="386"/>
    </row>
    <row r="46" spans="2:3" ht="26.25" thickBot="1" x14ac:dyDescent="0.3">
      <c r="B46" s="290" t="s">
        <v>1469</v>
      </c>
      <c r="C46" s="281" t="str">
        <f>Master!$AQ$45</f>
        <v>Yes.
(PR Law § 4631d and § 4631k.)</v>
      </c>
    </row>
    <row r="47" spans="2:3" ht="26.25" thickBot="1" x14ac:dyDescent="0.3">
      <c r="B47" s="290" t="s">
        <v>1470</v>
      </c>
      <c r="C47" s="281" t="str">
        <f>Master!$AR$45</f>
        <v>No</v>
      </c>
    </row>
    <row r="48" spans="2:3" ht="39" thickBot="1" x14ac:dyDescent="0.3">
      <c r="B48" s="290" t="s">
        <v>1471</v>
      </c>
      <c r="C48" s="281" t="str">
        <f>Master!$AS$45</f>
        <v>Not Addressed</v>
      </c>
    </row>
    <row r="49" spans="2:3" ht="26.25" thickBot="1" x14ac:dyDescent="0.3">
      <c r="B49" s="290" t="s">
        <v>326</v>
      </c>
      <c r="C49" s="281" t="str">
        <f>Master!$AT$45</f>
        <v>No</v>
      </c>
    </row>
    <row r="50" spans="2:3" ht="26.25" thickBot="1" x14ac:dyDescent="0.3">
      <c r="B50" s="290" t="s">
        <v>327</v>
      </c>
      <c r="C50" s="281" t="str">
        <f>Master!$AU$45</f>
        <v>Not Addressed</v>
      </c>
    </row>
    <row r="51" spans="2:3" ht="39" thickBot="1" x14ac:dyDescent="0.3">
      <c r="B51" s="290" t="s">
        <v>328</v>
      </c>
      <c r="C51" s="281" t="str">
        <f>Master!$AV$45</f>
        <v>No</v>
      </c>
    </row>
    <row r="52" spans="2:3" ht="39" thickBot="1" x14ac:dyDescent="0.3">
      <c r="B52" s="290" t="s">
        <v>329</v>
      </c>
      <c r="C52" s="281" t="str">
        <f>Master!$AW$45</f>
        <v>Not Addressed</v>
      </c>
    </row>
    <row r="53" spans="2:3" ht="26.25" thickBot="1" x14ac:dyDescent="0.3">
      <c r="B53" s="290" t="s">
        <v>330</v>
      </c>
      <c r="C53" s="281" t="str">
        <f>Master!$AX$45</f>
        <v>Yes</v>
      </c>
    </row>
    <row r="54" spans="2:3" ht="294" thickBot="1" x14ac:dyDescent="0.3">
      <c r="B54" s="290" t="s">
        <v>331</v>
      </c>
      <c r="C54" s="282" t="str">
        <f>Master!$AY$45</f>
        <v xml:space="preserve">    PR Law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PR Regulation 7245, §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v>
      </c>
    </row>
    <row r="55" spans="2:3" ht="26.25" thickBot="1" x14ac:dyDescent="0.3">
      <c r="B55" s="290" t="s">
        <v>332</v>
      </c>
      <c r="C55" s="281" t="str">
        <f>Master!$AZ$45</f>
        <v>Yes</v>
      </c>
    </row>
    <row r="56" spans="2:3" ht="192" thickBot="1" x14ac:dyDescent="0.3">
      <c r="B56" s="290" t="s">
        <v>333</v>
      </c>
      <c r="C56" s="282" t="str">
        <f>Master!$BA$45</f>
        <v xml:space="preserve">    PR Regulation 7245, §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authorized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v>
      </c>
    </row>
    <row r="57" spans="2:3" ht="26.25" thickBot="1" x14ac:dyDescent="0.3">
      <c r="B57" s="290" t="s">
        <v>334</v>
      </c>
      <c r="C57" s="281" t="str">
        <f>Master!$BB$45</f>
        <v>Yes</v>
      </c>
    </row>
    <row r="58" spans="2:3" ht="64.5" thickBot="1" x14ac:dyDescent="0.3">
      <c r="B58" s="290" t="s">
        <v>335</v>
      </c>
      <c r="C58" s="282" t="str">
        <f>Master!$BC$45</f>
        <v xml:space="preserve">    PR Law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v>
      </c>
    </row>
    <row r="59" spans="2:3" ht="90" thickBot="1" x14ac:dyDescent="0.3">
      <c r="B59" s="290" t="s">
        <v>200</v>
      </c>
      <c r="C59" s="282" t="str">
        <f>Master!$BD$45</f>
        <v xml:space="preserve">    Act # 149-2014 moved responsibility for the Puerto Rico Excavation and Demolition Coordination Center from the Public Service Commission to the Department of Transportation and Public Works (DTOP) (http://www.dtop.gov.pr/).
    Previously, Puerto Rico (PR)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v>
      </c>
    </row>
    <row r="60" spans="2:3" ht="39" thickBot="1" x14ac:dyDescent="0.3">
      <c r="B60" s="290" t="s">
        <v>336</v>
      </c>
      <c r="C60" s="281" t="str">
        <f>Master!$BE$45</f>
        <v>No</v>
      </c>
    </row>
    <row r="61" spans="2:3" ht="51.75" thickBot="1" x14ac:dyDescent="0.3">
      <c r="B61" s="290" t="s">
        <v>651</v>
      </c>
      <c r="C61" s="281" t="str">
        <f>Master!$BF$45</f>
        <v>No</v>
      </c>
    </row>
    <row r="62" spans="2:3" ht="51.75" thickBot="1" x14ac:dyDescent="0.3">
      <c r="B62" s="290" t="s">
        <v>477</v>
      </c>
      <c r="C62" s="281" t="str">
        <f>Master!$BG$45</f>
        <v>Yes.
(PR Law § 4631i, and PR Regulation 7245, § 6.10)</v>
      </c>
    </row>
    <row r="63" spans="2:3" ht="51.75" thickBot="1" x14ac:dyDescent="0.3">
      <c r="B63" s="290" t="s">
        <v>478</v>
      </c>
      <c r="C63" s="281" t="str">
        <f>Master!$BH$45</f>
        <v>No</v>
      </c>
    </row>
    <row r="64" spans="2:3" ht="15.75" thickBot="1" x14ac:dyDescent="0.3">
      <c r="B64" s="387" t="s">
        <v>339</v>
      </c>
      <c r="C64" s="387"/>
    </row>
    <row r="65" spans="2:3" ht="26.25" thickBot="1" x14ac:dyDescent="0.3">
      <c r="B65" s="291" t="s">
        <v>340</v>
      </c>
      <c r="C65" s="282" t="str">
        <f>Master!$BI$45</f>
        <v xml:space="preserve"> Laws of Puerto Rico, Title 21, Subtitle 6, Chapter 225A. Coordination Center for Excavations and Demolitions (PR Law) (https://www.estado.pr.gov/en/laws-of-puerto-rico/)</v>
      </c>
    </row>
    <row r="66" spans="2:3" ht="26.25" thickBot="1" x14ac:dyDescent="0.3">
      <c r="B66" s="291" t="s">
        <v>341</v>
      </c>
      <c r="C66" s="285">
        <f>Master!$BJ$45</f>
        <v>41887</v>
      </c>
    </row>
    <row r="67" spans="2:3" ht="26.25" thickBot="1" x14ac:dyDescent="0.3">
      <c r="B67" s="291" t="s">
        <v>342</v>
      </c>
      <c r="C67" s="285" t="str">
        <f>Master!$BK$45</f>
        <v>No</v>
      </c>
    </row>
    <row r="68" spans="2:3" ht="26.25" thickBot="1" x14ac:dyDescent="0.3">
      <c r="B68" s="291" t="s">
        <v>343</v>
      </c>
      <c r="C68" s="287" t="str">
        <f>Master!$BL$45</f>
        <v>None</v>
      </c>
    </row>
    <row r="69" spans="2:3" ht="26.25" thickBot="1" x14ac:dyDescent="0.3">
      <c r="B69" s="291" t="s">
        <v>1472</v>
      </c>
      <c r="C69" s="287" t="str">
        <f>Master!$BM$45</f>
        <v>Directoría de Excavaciones, Demoliciones y Tuberías (Excavation and Demolition Coordination Center) (http://cced.dtop.gov.pr/exc/)</v>
      </c>
    </row>
    <row r="70" spans="2:3" ht="15.75" thickBot="1" x14ac:dyDescent="0.3">
      <c r="B70" s="381" t="s">
        <v>377</v>
      </c>
      <c r="C70" s="382"/>
    </row>
    <row r="71" spans="2:3" ht="51.75" thickBot="1" x14ac:dyDescent="0.3">
      <c r="B71" s="292" t="s">
        <v>74</v>
      </c>
      <c r="C71" s="282" t="str">
        <f>Master!$BN$45</f>
        <v xml:space="preserve">    Act # 149-2014 also called for the Secretary of Transportation and Public Works to adopt any regulations he/she may deem necessary for the implementation of the provisions of the Act.  Information in this spreadsheet for Puerto Rico is based on a review of the previous statute and the machine-translated version of the previous administrative regulation #7245.  Revisions to Regulation #7245 made under the Secretary of Transportation and Public Works may result in changes to the information herein.</v>
      </c>
    </row>
    <row r="72" spans="2:3" ht="51.75" thickBot="1" x14ac:dyDescent="0.3">
      <c r="B72" s="292" t="s">
        <v>138</v>
      </c>
      <c r="C72" s="284">
        <f>Master!$BO$45</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C72"/>
  <sheetViews>
    <sheetView topLeftCell="A62" workbookViewId="0">
      <selection activeCell="C61" sqref="C61"/>
    </sheetView>
  </sheetViews>
  <sheetFormatPr defaultColWidth="9.140625" defaultRowHeight="15" x14ac:dyDescent="0.25"/>
  <cols>
    <col min="1" max="1" width="9.140625" style="248"/>
    <col min="2" max="2" width="30.42578125" style="248" customWidth="1"/>
    <col min="3" max="3" width="80" style="248" customWidth="1"/>
    <col min="4" max="16384" width="9.140625" style="248"/>
  </cols>
  <sheetData>
    <row r="1" spans="2:3" ht="100.5" customHeight="1" thickBot="1" x14ac:dyDescent="0.3">
      <c r="B1" s="383" t="s">
        <v>1404</v>
      </c>
      <c r="C1" s="383"/>
    </row>
    <row r="2" spans="2:3" ht="15.75" thickBot="1" x14ac:dyDescent="0.3">
      <c r="B2" s="397" t="s">
        <v>1424</v>
      </c>
      <c r="C2" s="397"/>
    </row>
    <row r="3" spans="2:3" ht="102.75" thickBot="1" x14ac:dyDescent="0.3">
      <c r="B3" s="172" t="s">
        <v>159</v>
      </c>
      <c r="C3" s="249" t="str">
        <f>Master!$B$46</f>
        <v xml:space="preserve">    Rhode Island General Laws § 39-1.2-1. (5) "Demolition" means the wrecking, razing, rending, moving, or removing of any structure.  (6) "Excavation" means an operation for the purpose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 in, hammering, pulling in, trenching, and tunneling; excluding the movement of earth by tools manipulated only by human or animal power and the tilling of soil for agricultural purposes.</v>
      </c>
    </row>
    <row r="4" spans="2:3" ht="15.75" thickBot="1" x14ac:dyDescent="0.3">
      <c r="B4" s="172" t="s">
        <v>160</v>
      </c>
      <c r="C4" s="259" t="str">
        <f>Master!$C$46</f>
        <v>Excavator not defined.</v>
      </c>
    </row>
    <row r="5" spans="2:3" ht="26.25" thickBot="1" x14ac:dyDescent="0.3">
      <c r="B5" s="172" t="s">
        <v>1465</v>
      </c>
      <c r="C5" s="250" t="str">
        <f>Master!$D$46</f>
        <v>Yes</v>
      </c>
    </row>
    <row r="6" spans="2:3" ht="26.25" thickBot="1" x14ac:dyDescent="0.3">
      <c r="B6" s="172" t="s">
        <v>296</v>
      </c>
      <c r="C6" s="250">
        <f>Master!$E$46</f>
        <v>3</v>
      </c>
    </row>
    <row r="7" spans="2:3" ht="319.5" thickBot="1" x14ac:dyDescent="0.3">
      <c r="B7" s="172" t="s">
        <v>297</v>
      </c>
      <c r="C7" s="251" t="str">
        <f>Master!$F$46</f>
        <v xml:space="preserve">    RI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In addition, the initial notice shall indicate whether the excavation is anticipated to involve blasting and, if so, the date on which and specific location at which the blasting is to occur. ...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v>
      </c>
    </row>
    <row r="8" spans="2:3" ht="26.25" thickBot="1" x14ac:dyDescent="0.3">
      <c r="B8" s="172" t="s">
        <v>298</v>
      </c>
      <c r="C8" s="252" t="str">
        <f>Master!$G$46</f>
        <v>30
(RI Laws § 39-1.2-5. (a))</v>
      </c>
    </row>
    <row r="9" spans="2:3" ht="26.25" thickBot="1" x14ac:dyDescent="0.3">
      <c r="B9" s="172" t="s">
        <v>299</v>
      </c>
      <c r="C9" s="252" t="str">
        <f>Master!$H$46</f>
        <v xml:space="preserve">Yes.
(RI Laws § 39-1.2-7. (b)) </v>
      </c>
    </row>
    <row r="10" spans="2:3" ht="26.25" thickBot="1" x14ac:dyDescent="0.3">
      <c r="B10" s="172" t="s">
        <v>61</v>
      </c>
      <c r="C10" s="252" t="str">
        <f>Master!$I$46</f>
        <v>18"
(RI Laws § 39-1.2-1. (3))</v>
      </c>
    </row>
    <row r="11" spans="2:3" ht="77.25" thickBot="1" x14ac:dyDescent="0.3">
      <c r="B11" s="172" t="s">
        <v>300</v>
      </c>
      <c r="C11" s="251" t="str">
        <f>Master!$J$46</f>
        <v xml:space="preserve">    RI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v>
      </c>
    </row>
    <row r="12" spans="2:3" ht="39" thickBot="1" x14ac:dyDescent="0.3">
      <c r="B12" s="172" t="s">
        <v>301</v>
      </c>
      <c r="C12" s="253" t="str">
        <f>Master!$K$46</f>
        <v xml:space="preserve">Yes.
(RI Laws § 39-1.2-10) </v>
      </c>
    </row>
    <row r="13" spans="2:3" ht="26.25" thickBot="1" x14ac:dyDescent="0.3">
      <c r="B13" s="172" t="s">
        <v>302</v>
      </c>
      <c r="C13" s="253" t="str">
        <f>Master!$L$46</f>
        <v xml:space="preserve">Yes.
(RI Laws § 39-1.2-12) </v>
      </c>
    </row>
    <row r="14" spans="2:3" ht="39" thickBot="1" x14ac:dyDescent="0.3">
      <c r="B14" s="172" t="s">
        <v>303</v>
      </c>
      <c r="C14" s="254" t="str">
        <f>Master!$M$46</f>
        <v>No   
(However, reference RI Laws § 39-1.2-5. (c) If an excavator determines that a public utility facility has been mismarked, the excavator may notify the association ...</v>
      </c>
    </row>
    <row r="15" spans="2:3" ht="26.25" thickBot="1" x14ac:dyDescent="0.3">
      <c r="B15" s="172" t="s">
        <v>594</v>
      </c>
      <c r="C15" s="253" t="str">
        <f>Master!$N$46</f>
        <v xml:space="preserve">Yes.
(RI Laws § 39-1.2-12) </v>
      </c>
    </row>
    <row r="16" spans="2:3" ht="39" thickBot="1" x14ac:dyDescent="0.3">
      <c r="B16" s="172" t="s">
        <v>305</v>
      </c>
      <c r="C16" s="253" t="str">
        <f>Master!$O$46</f>
        <v>No</v>
      </c>
    </row>
    <row r="17" spans="2:3" ht="39" thickBot="1" x14ac:dyDescent="0.3">
      <c r="B17" s="172" t="s">
        <v>306</v>
      </c>
      <c r="C17" s="253" t="str">
        <f>Master!$P$46</f>
        <v xml:space="preserve">Yes.
(RI Laws § 39-1.2-5. (a)) </v>
      </c>
    </row>
    <row r="18" spans="2:3" ht="26.25" thickBot="1" x14ac:dyDescent="0.3">
      <c r="B18" s="172" t="s">
        <v>307</v>
      </c>
      <c r="C18" s="253" t="str">
        <f>Master!$Q$46</f>
        <v xml:space="preserve">Yes.
(RI Laws § 39-1.2-11) </v>
      </c>
    </row>
    <row r="19" spans="2:3" ht="26.25" thickBot="1" x14ac:dyDescent="0.3">
      <c r="B19" s="172" t="s">
        <v>1466</v>
      </c>
      <c r="C19" s="253" t="str">
        <f>Master!$R$46</f>
        <v>No</v>
      </c>
    </row>
    <row r="20" spans="2:3" ht="26.25" thickBot="1" x14ac:dyDescent="0.3">
      <c r="B20" s="172" t="s">
        <v>309</v>
      </c>
      <c r="C20" s="253" t="str">
        <f>Master!$S$46</f>
        <v>Yes
(RI Laws § 39-1.2-11. (a))</v>
      </c>
    </row>
    <row r="21" spans="2:3" ht="15.75" thickBot="1" x14ac:dyDescent="0.3">
      <c r="B21" s="172" t="s">
        <v>310</v>
      </c>
      <c r="C21" s="253" t="str">
        <f>Master!$T$46</f>
        <v>Yes</v>
      </c>
    </row>
    <row r="22" spans="2:3" ht="141" thickBot="1" x14ac:dyDescent="0.3">
      <c r="B22" s="172" t="s">
        <v>311</v>
      </c>
      <c r="C22" s="249" t="str">
        <f>Master!$U$46</f>
        <v xml:space="preserve">    RI Laws § 39-1.2-1.  As used in this chapter:  ...  (6) Excavation means...; excluding the movement of earth by tools manipulated only by human or animal power and the tilling of soil for agricultural purposes.
    § 39-1.2-5.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to the association as required by this section, except when unanticipated obstructions are encountered, setting forth the location and the approximate time required to perform the work involved. </v>
      </c>
    </row>
    <row r="23" spans="2:3" ht="15.75" thickBot="1" x14ac:dyDescent="0.3">
      <c r="B23" s="385" t="s">
        <v>60</v>
      </c>
      <c r="C23" s="385"/>
    </row>
    <row r="24" spans="2:3" ht="39" thickBot="1" x14ac:dyDescent="0.3">
      <c r="B24" s="288" t="s">
        <v>153</v>
      </c>
      <c r="C24" s="253" t="str">
        <f>Master!$V$46</f>
        <v xml:space="preserve">3
(RI Laws § 39-1.2-7. (a)) </v>
      </c>
    </row>
    <row r="25" spans="2:3" ht="141" thickBot="1" x14ac:dyDescent="0.3">
      <c r="B25" s="288" t="s">
        <v>312</v>
      </c>
      <c r="C25" s="254" t="str">
        <f>Master!$W$46</f>
        <v xml:space="preserve">    RI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 39-1.2-12.  ... the utility shall, within forty-eight (48) hours following the receipt of a request, remark the location of its facilities.</v>
      </c>
    </row>
    <row r="26" spans="2:3" ht="26.25" thickBot="1" x14ac:dyDescent="0.3">
      <c r="B26" s="288" t="s">
        <v>313</v>
      </c>
      <c r="C26" s="253" t="str">
        <f>Master!$X$46</f>
        <v>No</v>
      </c>
    </row>
    <row r="27" spans="2:3" ht="39" thickBot="1" x14ac:dyDescent="0.3">
      <c r="B27" s="288" t="s">
        <v>1288</v>
      </c>
      <c r="C27" s="253" t="str">
        <f>Master!$Y$46</f>
        <v>Not Addressed</v>
      </c>
    </row>
    <row r="28" spans="2:3" ht="39" thickBot="1" x14ac:dyDescent="0.3">
      <c r="B28" s="288" t="s">
        <v>1289</v>
      </c>
      <c r="C28" s="253" t="str">
        <f>Master!$Z$46</f>
        <v>No</v>
      </c>
    </row>
    <row r="29" spans="2:3" ht="39" thickBot="1" x14ac:dyDescent="0.3">
      <c r="B29" s="288" t="s">
        <v>314</v>
      </c>
      <c r="C29" s="253" t="str">
        <f>Master!$AA$46</f>
        <v xml:space="preserve">Not addressed.
</v>
      </c>
    </row>
    <row r="30" spans="2:3" ht="51.75" thickBot="1" x14ac:dyDescent="0.3">
      <c r="B30" s="288" t="s">
        <v>315</v>
      </c>
      <c r="C30" s="253" t="str">
        <f>Master!$AB$46</f>
        <v>No
(Reference RI Laws §§ 45-14-1.1 and 46-24-19.1)</v>
      </c>
    </row>
    <row r="31" spans="2:3" ht="51.75" thickBot="1" x14ac:dyDescent="0.3">
      <c r="B31" s="288" t="s">
        <v>316</v>
      </c>
      <c r="C31" s="253" t="str">
        <f>Master!$AC$46</f>
        <v>Yes</v>
      </c>
    </row>
    <row r="32" spans="2:3" ht="153.75" thickBot="1" x14ac:dyDescent="0.3">
      <c r="B32" s="288" t="s">
        <v>1290</v>
      </c>
      <c r="C32" s="254" t="str">
        <f>Master!$AD$46</f>
        <v xml:space="preserve">   RI Laws § 39-1.2-1: As used in this chapter: (14) "Public utility facilities" means the underground plant and equipment owned and operated by a public utility for the purpose of furnishing electricity, gas, water, cable television or telephone service; including the underground plant and equipment owned and operated by any water company, not subject to regulation by the administrator of the division of the public utilities, that voluntarily joins the association provided for under § 39-1.2-4. Utility facilities shall include active, newly installed, and inactive or abandoned utility facilities. (1) "Abandoned utility facilities" means any known underground or submerged utility line or facility that has been permanently taken out of service. For excavation purposes, the abandoned underground utility facilities should always be considered to be active utility service. (10) "Inactive utility facilities" means any underground or submerged utility facilities line or facility that has been temporarily taken out of service with the expectation of becoming usable in the future. </v>
      </c>
    </row>
    <row r="33" spans="2:3" ht="39" thickBot="1" x14ac:dyDescent="0.3">
      <c r="B33" s="288" t="s">
        <v>1291</v>
      </c>
      <c r="C33" s="253" t="str">
        <f>Master!$AE$46</f>
        <v>No</v>
      </c>
    </row>
    <row r="34" spans="2:3" ht="39" thickBot="1" x14ac:dyDescent="0.3">
      <c r="B34" s="288" t="s">
        <v>1281</v>
      </c>
      <c r="C34" s="253" t="str">
        <f>Master!$AF$46</f>
        <v>Not Addressed</v>
      </c>
    </row>
    <row r="35" spans="2:3" ht="39" thickBot="1" x14ac:dyDescent="0.3">
      <c r="B35" s="288" t="s">
        <v>1467</v>
      </c>
      <c r="C35" s="253" t="str">
        <f>Master!$AG$46</f>
        <v>No</v>
      </c>
    </row>
    <row r="36" spans="2:3" ht="39" thickBot="1" x14ac:dyDescent="0.3">
      <c r="B36" s="288" t="s">
        <v>1468</v>
      </c>
      <c r="C36" s="253" t="str">
        <f>Master!$AH$46</f>
        <v>Not Addressed</v>
      </c>
    </row>
    <row r="37" spans="2:3" ht="26.25" thickBot="1" x14ac:dyDescent="0.3">
      <c r="B37" s="288" t="s">
        <v>1282</v>
      </c>
      <c r="C37" s="253" t="str">
        <f>Master!$AI$46</f>
        <v>No</v>
      </c>
    </row>
    <row r="38" spans="2:3" ht="51.75" thickBot="1" x14ac:dyDescent="0.3">
      <c r="B38" s="288" t="s">
        <v>317</v>
      </c>
      <c r="C38" s="253" t="str">
        <f>Master!$AJ$46</f>
        <v>No</v>
      </c>
    </row>
    <row r="39" spans="2:3" ht="51.75" thickBot="1" x14ac:dyDescent="0.3">
      <c r="B39" s="288" t="s">
        <v>318</v>
      </c>
      <c r="C39" s="253" t="str">
        <f>Master!$AK$46</f>
        <v xml:space="preserve">Not addressed </v>
      </c>
    </row>
    <row r="40" spans="2:3" ht="39" thickBot="1" x14ac:dyDescent="0.3">
      <c r="B40" s="288" t="s">
        <v>319</v>
      </c>
      <c r="C40" s="253" t="str">
        <f>Master!$AL$46</f>
        <v>No</v>
      </c>
    </row>
    <row r="41" spans="2:3" ht="51.75" thickBot="1" x14ac:dyDescent="0.3">
      <c r="B41" s="288" t="s">
        <v>1292</v>
      </c>
      <c r="C41" s="253" t="str">
        <f>Master!$AM$46</f>
        <v>Not addressed</v>
      </c>
    </row>
    <row r="42" spans="2:3" ht="39" thickBot="1" x14ac:dyDescent="0.3">
      <c r="B42" s="288" t="s">
        <v>1293</v>
      </c>
      <c r="C42" s="253" t="str">
        <f>Master!$AN$46</f>
        <v>No</v>
      </c>
    </row>
    <row r="43" spans="2:3" ht="39" thickBot="1" x14ac:dyDescent="0.3">
      <c r="B43" s="288" t="s">
        <v>320</v>
      </c>
      <c r="C43" s="253" t="str">
        <f>Master!$AO$46</f>
        <v>Not Addressed</v>
      </c>
    </row>
    <row r="44" spans="2:3" ht="15.75" thickBot="1" x14ac:dyDescent="0.3">
      <c r="B44" s="288" t="s">
        <v>321</v>
      </c>
      <c r="C44" s="253" t="str">
        <f>Master!$AP$46</f>
        <v>No</v>
      </c>
    </row>
    <row r="45" spans="2:3" ht="15.75" thickBot="1" x14ac:dyDescent="0.3">
      <c r="B45" s="386" t="s">
        <v>322</v>
      </c>
      <c r="C45" s="386"/>
    </row>
    <row r="46" spans="2:3" ht="26.25" thickBot="1" x14ac:dyDescent="0.3">
      <c r="B46" s="290" t="s">
        <v>1469</v>
      </c>
      <c r="C46" s="253" t="str">
        <f>Master!$AQ$46</f>
        <v xml:space="preserve">Yes.
(RI Laws § 39-1.2-4) </v>
      </c>
    </row>
    <row r="47" spans="2:3" ht="26.25" thickBot="1" x14ac:dyDescent="0.3">
      <c r="B47" s="290" t="s">
        <v>1470</v>
      </c>
      <c r="C47" s="253" t="str">
        <f>Master!$AR$46</f>
        <v>Yes</v>
      </c>
    </row>
    <row r="48" spans="2:3" ht="141" thickBot="1" x14ac:dyDescent="0.3">
      <c r="B48" s="290" t="s">
        <v>1471</v>
      </c>
      <c r="C48" s="254" t="str">
        <f>Master!$AS$46</f>
        <v xml:space="preserve">   RI Laws § 39-1.2-1: As used in this chapter: (13) "Public utility" means the owner or operator of ...  any water company that voluntarily becomes a member of the association provided for under § 39-1.2-4. (14) "Public utility facilities" ... including the underground plant and equipment owned and operated by any water company, not subject to regulation by the administrator of the division of the public utilities, that voluntarily joins the association provided for under § 39-1.2-4.
   Rhode Island PUC has stated that only public utilities are required to mark their underground utilities (i.e., those that provide "service"); thus, Rhode Island D.O.T. does not mark their underground electric lines on highways, and non-regulated water companies do not have to mark their lines (see "public utility" as defined by § 39-1-2 (20)  (see http://webserver.rilin.state.ri.us/Statutes/TITLE39/39-1/39-1-2.HTM)).</v>
      </c>
    </row>
    <row r="49" spans="2:3" ht="26.25" thickBot="1" x14ac:dyDescent="0.3">
      <c r="B49" s="290" t="s">
        <v>326</v>
      </c>
      <c r="C49" s="253" t="str">
        <f>Master!$AT$46</f>
        <v>No</v>
      </c>
    </row>
    <row r="50" spans="2:3" ht="26.25" thickBot="1" x14ac:dyDescent="0.3">
      <c r="B50" s="290" t="s">
        <v>327</v>
      </c>
      <c r="C50" s="253" t="str">
        <f>Master!$AU$46</f>
        <v>Not Addressed</v>
      </c>
    </row>
    <row r="51" spans="2:3" ht="39" thickBot="1" x14ac:dyDescent="0.3">
      <c r="B51" s="290" t="s">
        <v>328</v>
      </c>
      <c r="C51" s="253" t="str">
        <f>Master!$AV$46</f>
        <v>No</v>
      </c>
    </row>
    <row r="52" spans="2:3" ht="39" thickBot="1" x14ac:dyDescent="0.3">
      <c r="B52" s="290" t="s">
        <v>329</v>
      </c>
      <c r="C52" s="253" t="str">
        <f>Master!$AW$46</f>
        <v>Not Addressed</v>
      </c>
    </row>
    <row r="53" spans="2:3" ht="26.25" thickBot="1" x14ac:dyDescent="0.3">
      <c r="B53" s="290" t="s">
        <v>330</v>
      </c>
      <c r="C53" s="253" t="str">
        <f>Master!$AX$46</f>
        <v>Yes</v>
      </c>
    </row>
    <row r="54" spans="2:3" ht="102.75" thickBot="1" x14ac:dyDescent="0.3">
      <c r="B54" s="290" t="s">
        <v>331</v>
      </c>
      <c r="C54" s="254" t="str">
        <f>Master!$AY$46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v>
      </c>
    </row>
    <row r="55" spans="2:3" ht="26.25" thickBot="1" x14ac:dyDescent="0.3">
      <c r="B55" s="290" t="s">
        <v>332</v>
      </c>
      <c r="C55" s="253" t="str">
        <f>Master!$AZ$46</f>
        <v>Yes</v>
      </c>
    </row>
    <row r="56" spans="2:3" ht="51.75" thickBot="1" x14ac:dyDescent="0.3">
      <c r="B56" s="290" t="s">
        <v>333</v>
      </c>
      <c r="C56" s="254" t="str">
        <f>Master!$BA$46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v>
      </c>
    </row>
    <row r="57" spans="2:3" ht="26.25" thickBot="1" x14ac:dyDescent="0.3">
      <c r="B57" s="290" t="s">
        <v>334</v>
      </c>
      <c r="C57" s="253" t="str">
        <f>Master!$BB$46</f>
        <v>Yes</v>
      </c>
    </row>
    <row r="58" spans="2:3" ht="102.75" thickBot="1" x14ac:dyDescent="0.3">
      <c r="B58" s="290" t="s">
        <v>335</v>
      </c>
      <c r="C58" s="254" t="str">
        <f>Master!$BC$46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v>
      </c>
    </row>
    <row r="59" spans="2:3" ht="26.25" thickBot="1" x14ac:dyDescent="0.3">
      <c r="B59" s="290" t="s">
        <v>200</v>
      </c>
      <c r="C59" s="254" t="str">
        <f>Master!$BD$46</f>
        <v>Administrator of the Rhode Island Division of Public Utilities and Carriers</v>
      </c>
    </row>
    <row r="60" spans="2:3" ht="39" thickBot="1" x14ac:dyDescent="0.3">
      <c r="B60" s="290" t="s">
        <v>336</v>
      </c>
      <c r="C60" s="253" t="str">
        <f>Master!$BE$46</f>
        <v>No</v>
      </c>
    </row>
    <row r="61" spans="2:3" ht="51.75" thickBot="1" x14ac:dyDescent="0.3">
      <c r="B61" s="290" t="s">
        <v>651</v>
      </c>
      <c r="C61" s="253" t="str">
        <f>Master!$BF$46</f>
        <v xml:space="preserve">Yes.
(RI Laws § 39-1.2-11. (b)) </v>
      </c>
    </row>
    <row r="62" spans="2:3" ht="51.75" thickBot="1" x14ac:dyDescent="0.3">
      <c r="B62" s="290" t="s">
        <v>477</v>
      </c>
      <c r="C62" s="253" t="str">
        <f>Master!$BG$46</f>
        <v xml:space="preserve">Yes.
(RI Laws § 39-1.2-11. (b)) </v>
      </c>
    </row>
    <row r="63" spans="2:3" ht="51.75" thickBot="1" x14ac:dyDescent="0.3">
      <c r="B63" s="290" t="s">
        <v>478</v>
      </c>
      <c r="C63" s="253" t="str">
        <f>Master!$BH$46</f>
        <v>No</v>
      </c>
    </row>
    <row r="64" spans="2:3" ht="15.75" thickBot="1" x14ac:dyDescent="0.3">
      <c r="B64" s="387" t="s">
        <v>339</v>
      </c>
      <c r="C64" s="387"/>
    </row>
    <row r="65" spans="2:3" ht="51.75" thickBot="1" x14ac:dyDescent="0.3">
      <c r="B65" s="291" t="s">
        <v>340</v>
      </c>
      <c r="C65" s="163" t="str">
        <f>Master!$BI$46</f>
        <v xml:space="preserve">    Rhode Island General Laws (RI Laws) Chapter 39-1.2, Excavation Near Underground Utility Facilities
(http://webserver.rilin.state.ri.us/Statutes/title39/39-1.2/INDEX.HTM)
    Also see One-Call Center Website for Information on State Law.</v>
      </c>
    </row>
    <row r="66" spans="2:3" ht="26.25" thickBot="1" x14ac:dyDescent="0.3">
      <c r="B66" s="291" t="s">
        <v>341</v>
      </c>
      <c r="C66" s="260" t="str">
        <f>Master!$BJ$46</f>
        <v>2017</v>
      </c>
    </row>
    <row r="67" spans="2:3" ht="26.25" thickBot="1" x14ac:dyDescent="0.3">
      <c r="B67" s="291" t="s">
        <v>342</v>
      </c>
      <c r="C67" s="260" t="str">
        <f>Master!$BK$46</f>
        <v>No</v>
      </c>
    </row>
    <row r="68" spans="2:3" ht="26.25" thickBot="1" x14ac:dyDescent="0.3">
      <c r="B68" s="291" t="s">
        <v>343</v>
      </c>
      <c r="C68" s="260" t="str">
        <f>Master!$BL$46</f>
        <v>None</v>
      </c>
    </row>
    <row r="69" spans="2:3" ht="27" thickBot="1" x14ac:dyDescent="0.3">
      <c r="B69" s="291" t="s">
        <v>1472</v>
      </c>
      <c r="C69" s="194" t="str">
        <f>Master!$BM$46</f>
        <v>Dig Safe Systems
(http://www.digsafe.com/)</v>
      </c>
    </row>
    <row r="70" spans="2:3" ht="15.75" thickBot="1" x14ac:dyDescent="0.3">
      <c r="B70" s="381" t="s">
        <v>377</v>
      </c>
      <c r="C70" s="382"/>
    </row>
    <row r="71" spans="2:3" ht="15.75" thickBot="1" x14ac:dyDescent="0.3">
      <c r="B71" s="292" t="s">
        <v>74</v>
      </c>
      <c r="C71" s="254">
        <f>Master!$BN$46</f>
        <v>0</v>
      </c>
    </row>
    <row r="72" spans="2:3" ht="51.75" thickBot="1" x14ac:dyDescent="0.3">
      <c r="B72" s="292" t="s">
        <v>138</v>
      </c>
      <c r="C72" s="256">
        <f>Master!$BO$46</f>
        <v>0</v>
      </c>
    </row>
  </sheetData>
  <mergeCells count="6">
    <mergeCell ref="B70:C70"/>
    <mergeCell ref="B1:C1"/>
    <mergeCell ref="B2:C2"/>
    <mergeCell ref="B23:C23"/>
    <mergeCell ref="B45:C45"/>
    <mergeCell ref="B64:C64"/>
  </mergeCells>
  <hyperlinks>
    <hyperlink ref="C65" r:id="rId1" display="http://webserver.rilin.state.ri.us/Statutes/title39/39-1.2/INDEX.HTM" xr:uid="{00000000-0004-0000-3000-000000000000}"/>
    <hyperlink ref="C69" r:id="rId2" display="http://www.digsafe.com/" xr:uid="{00000000-0004-0000-3000-000001000000}"/>
  </hyperlinks>
  <pageMargins left="0.7" right="0.7" top="0.75" bottom="0.75" header="0.3" footer="0.3"/>
  <pageSetup scale="74"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4"/>
    <pageSetUpPr fitToPage="1"/>
  </sheetPr>
  <dimension ref="A1:U77"/>
  <sheetViews>
    <sheetView showGridLines="0" showRowColHeaders="0" workbookViewId="0"/>
  </sheetViews>
  <sheetFormatPr defaultColWidth="9.140625" defaultRowHeight="12.75" x14ac:dyDescent="0.2"/>
  <cols>
    <col min="1" max="1" width="15.7109375" style="7" customWidth="1"/>
    <col min="2" max="2" width="12.85546875" style="7" customWidth="1"/>
    <col min="3" max="18" width="12.7109375" style="7" customWidth="1"/>
    <col min="19" max="21" width="0" style="7" hidden="1" customWidth="1"/>
    <col min="22" max="16384" width="9.140625" style="7"/>
  </cols>
  <sheetData>
    <row r="1" spans="1:21" ht="18" x14ac:dyDescent="0.2">
      <c r="B1" s="379" t="s">
        <v>66</v>
      </c>
      <c r="C1" s="379"/>
      <c r="D1" s="379"/>
      <c r="E1" s="379"/>
      <c r="F1" s="379"/>
      <c r="G1" s="379"/>
      <c r="H1" s="379"/>
      <c r="I1" s="379"/>
      <c r="J1" s="379"/>
      <c r="K1" s="379"/>
      <c r="L1" s="379"/>
      <c r="M1" s="379"/>
      <c r="N1" s="379"/>
      <c r="O1" s="379"/>
      <c r="P1" s="379"/>
      <c r="Q1" s="379"/>
      <c r="R1" s="379"/>
    </row>
    <row r="2" spans="1:21" x14ac:dyDescent="0.2">
      <c r="B2" s="380" t="s">
        <v>88</v>
      </c>
      <c r="C2" s="380"/>
      <c r="D2" s="380"/>
      <c r="E2" s="380"/>
      <c r="F2" s="380"/>
      <c r="G2" s="380"/>
      <c r="H2" s="380"/>
      <c r="I2" s="380"/>
      <c r="J2" s="380"/>
      <c r="K2" s="380"/>
      <c r="L2" s="380"/>
      <c r="M2" s="380"/>
      <c r="N2" s="380"/>
      <c r="O2" s="380"/>
      <c r="P2" s="380"/>
      <c r="Q2" s="380"/>
      <c r="R2" s="380"/>
    </row>
    <row r="3" spans="1:21" ht="38.25" x14ac:dyDescent="0.2">
      <c r="A3" s="8" t="s">
        <v>15</v>
      </c>
      <c r="B3" s="9" t="s">
        <v>59</v>
      </c>
      <c r="C3" s="9" t="s">
        <v>85</v>
      </c>
      <c r="D3" s="9" t="s">
        <v>86</v>
      </c>
      <c r="E3" s="9" t="s">
        <v>91</v>
      </c>
      <c r="F3" s="9" t="s">
        <v>71</v>
      </c>
      <c r="G3" s="9" t="s">
        <v>60</v>
      </c>
      <c r="H3" s="9" t="s">
        <v>61</v>
      </c>
      <c r="I3" s="9" t="s">
        <v>16</v>
      </c>
      <c r="J3" s="9" t="s">
        <v>73</v>
      </c>
      <c r="K3" s="9" t="s">
        <v>72</v>
      </c>
      <c r="L3" s="9" t="s">
        <v>70</v>
      </c>
      <c r="M3" s="9" t="s">
        <v>78</v>
      </c>
      <c r="N3" s="9" t="s">
        <v>64</v>
      </c>
      <c r="O3" s="9" t="s">
        <v>89</v>
      </c>
      <c r="P3" s="9" t="s">
        <v>62</v>
      </c>
      <c r="Q3" s="9" t="s">
        <v>65</v>
      </c>
      <c r="R3" s="9" t="s">
        <v>69</v>
      </c>
    </row>
    <row r="4" spans="1:21" x14ac:dyDescent="0.2">
      <c r="A4" s="9" t="str">
        <f>Master!A5</f>
        <v>Alabama</v>
      </c>
      <c r="B4" s="7" t="e">
        <f>IF(Master!#REF!="yes",TRUE,FALSE)</f>
        <v>#REF!</v>
      </c>
      <c r="C4" s="7" t="b">
        <f>IF(Master!H5="yes",TRUE,FALSE)</f>
        <v>0</v>
      </c>
      <c r="D4" s="7" t="e">
        <f>IF(Master!#REF!="yes",TRUE,FALSE)</f>
        <v>#REF!</v>
      </c>
      <c r="E4" s="7" t="b">
        <f>IF(Master!O5="yes",TRUE,FALSE)</f>
        <v>0</v>
      </c>
      <c r="F4" s="7" t="b">
        <f>IF(Master!P5="yes",TRUE,FALSE)</f>
        <v>0</v>
      </c>
      <c r="G4" s="7" t="e">
        <f>IF(Master!#REF!="yes",TRUE,FALSE)</f>
        <v>#REF!</v>
      </c>
      <c r="H4" s="7" t="b">
        <f>IF(Master!I5&gt;="18",TRUE,FALSE)</f>
        <v>1</v>
      </c>
      <c r="I4" s="7" t="e">
        <f>IF(Master!#REF!="yes",TRUE,FALSE)</f>
        <v>#REF!</v>
      </c>
      <c r="J4" s="7" t="b">
        <f>IF(Master!BF5="yes",FALSE,TRUE)</f>
        <v>1</v>
      </c>
      <c r="K4" s="7" t="b">
        <f>IF(Master!AP5="yes",TRUE,FALSE)</f>
        <v>0</v>
      </c>
      <c r="L4" s="7" t="b">
        <f>IF(Master!AQ5="yes",TRUE,FALSE)</f>
        <v>0</v>
      </c>
      <c r="M4" s="7" t="e">
        <f>IF(Master!#REF!="yes",TRUE,FALSE)</f>
        <v>#REF!</v>
      </c>
      <c r="N4" s="7" t="b">
        <f>IF(Master!T5="yes",TRUE,FALSE)</f>
        <v>1</v>
      </c>
      <c r="O4" s="7" t="b">
        <f>IF(Master!AX5="NO",FALSE,TRUE)</f>
        <v>1</v>
      </c>
      <c r="P4" s="7" t="e">
        <f>IF(Master!#REF!="yes",TRUE,FALSE)</f>
        <v>#REF!</v>
      </c>
      <c r="Q4" s="7" t="b">
        <f>IF(Master!BD5="None",FALSE,TRUE)</f>
        <v>1</v>
      </c>
      <c r="R4" s="7">
        <f>SUM(S4:U4)</f>
        <v>4</v>
      </c>
      <c r="S4" s="7">
        <f>COUNTIF(B4:I4,TRUE)</f>
        <v>1</v>
      </c>
      <c r="T4" s="7">
        <f>COUNTIF(J4,FALSE)</f>
        <v>0</v>
      </c>
      <c r="U4" s="7">
        <f>COUNTIF(K4:Q4,TRUE)</f>
        <v>3</v>
      </c>
    </row>
    <row r="5" spans="1:21" x14ac:dyDescent="0.2">
      <c r="A5" s="9" t="str">
        <f>Master!A6</f>
        <v>Alaska</v>
      </c>
      <c r="B5" s="7" t="e">
        <f>IF(Master!#REF!="yes",TRUE,FALSE)</f>
        <v>#REF!</v>
      </c>
      <c r="C5" s="7" t="b">
        <f>IF(Master!H6="yes",TRUE,FALSE)</f>
        <v>0</v>
      </c>
      <c r="D5" s="7" t="e">
        <f>IF(Master!#REF!="yes",TRUE,FALSE)</f>
        <v>#REF!</v>
      </c>
      <c r="E5" s="7" t="b">
        <f>IF(Master!O6="yes",TRUE,FALSE)</f>
        <v>0</v>
      </c>
      <c r="F5" s="7" t="b">
        <f>IF(Master!P6="yes",TRUE,FALSE)</f>
        <v>0</v>
      </c>
      <c r="G5" s="7" t="e">
        <f>IF(Master!#REF!="yes",TRUE,FALSE)</f>
        <v>#REF!</v>
      </c>
      <c r="H5" s="7" t="b">
        <f>IF(Master!I6&gt;="18",TRUE,FALSE)</f>
        <v>0</v>
      </c>
      <c r="I5" s="7" t="e">
        <f>IF(Master!#REF!="yes",TRUE,FALSE)</f>
        <v>#REF!</v>
      </c>
      <c r="J5" s="7" t="b">
        <f>IF(Master!BF6="yes",FALSE,TRUE)</f>
        <v>1</v>
      </c>
      <c r="K5" s="7" t="b">
        <f>IF(Master!AP6="yes",TRUE,FALSE)</f>
        <v>0</v>
      </c>
      <c r="L5" s="7" t="b">
        <f>IF(Master!AQ6="yes",TRUE,FALSE)</f>
        <v>0</v>
      </c>
      <c r="M5" s="7" t="e">
        <f>IF(Master!#REF!="yes",TRUE,FALSE)</f>
        <v>#REF!</v>
      </c>
      <c r="N5" s="7" t="b">
        <f>IF(Master!T6="yes",TRUE,FALSE)</f>
        <v>1</v>
      </c>
      <c r="O5" s="7" t="b">
        <f>IF(Master!AX6="NO",FALSE,TRUE)</f>
        <v>1</v>
      </c>
      <c r="P5" s="7" t="e">
        <f>IF(Master!#REF!="yes",TRUE,FALSE)</f>
        <v>#REF!</v>
      </c>
      <c r="Q5" s="7" t="b">
        <f>IF(Master!BD6="None",FALSE,TRUE)</f>
        <v>1</v>
      </c>
      <c r="R5" s="7">
        <f t="shared" ref="R5:R54" si="0">SUM(S5:U5)</f>
        <v>3</v>
      </c>
      <c r="S5" s="7">
        <f t="shared" ref="S5:S54" si="1">COUNTIF(B5:I5,TRUE)</f>
        <v>0</v>
      </c>
      <c r="T5" s="7">
        <f t="shared" ref="T5:T54" si="2">COUNTIF(J5,FALSE)</f>
        <v>0</v>
      </c>
      <c r="U5" s="7">
        <f t="shared" ref="U5:U54" si="3">COUNTIF(K5:Q5,TRUE)</f>
        <v>3</v>
      </c>
    </row>
    <row r="6" spans="1:21" x14ac:dyDescent="0.2">
      <c r="A6" s="9" t="str">
        <f>Master!A7</f>
        <v>Arizona</v>
      </c>
      <c r="B6" s="7" t="e">
        <f>IF(Master!#REF!="yes",TRUE,FALSE)</f>
        <v>#REF!</v>
      </c>
      <c r="C6" s="7" t="b">
        <f>IF(Master!H7="yes",TRUE,FALSE)</f>
        <v>0</v>
      </c>
      <c r="D6" s="7" t="e">
        <f>IF(Master!#REF!="yes",TRUE,FALSE)</f>
        <v>#REF!</v>
      </c>
      <c r="E6" s="7" t="b">
        <f>IF(Master!O7="yes",TRUE,FALSE)</f>
        <v>0</v>
      </c>
      <c r="F6" s="7" t="b">
        <f>IF(Master!P7="yes",TRUE,FALSE)</f>
        <v>0</v>
      </c>
      <c r="G6" s="7" t="e">
        <f>IF(Master!#REF!="yes",TRUE,FALSE)</f>
        <v>#REF!</v>
      </c>
      <c r="H6" s="7" t="b">
        <f>IF(Master!I7&gt;="18",TRUE,FALSE)</f>
        <v>1</v>
      </c>
      <c r="I6" s="7" t="e">
        <f>IF(Master!#REF!="yes",TRUE,FALSE)</f>
        <v>#REF!</v>
      </c>
      <c r="J6" s="7" t="b">
        <f>IF(Master!BF7="yes",FALSE,TRUE)</f>
        <v>1</v>
      </c>
      <c r="K6" s="7" t="b">
        <f>IF(Master!AP7="yes",TRUE,FALSE)</f>
        <v>0</v>
      </c>
      <c r="L6" s="7" t="b">
        <f>IF(Master!AQ7="yes",TRUE,FALSE)</f>
        <v>0</v>
      </c>
      <c r="M6" s="7" t="e">
        <f>IF(Master!#REF!="yes",TRUE,FALSE)</f>
        <v>#REF!</v>
      </c>
      <c r="N6" s="7" t="b">
        <f>IF(Master!T7="yes",TRUE,FALSE)</f>
        <v>0</v>
      </c>
      <c r="O6" s="7" t="b">
        <f>IF(Master!AX7="NO",FALSE,TRUE)</f>
        <v>1</v>
      </c>
      <c r="P6" s="7" t="e">
        <f>IF(Master!#REF!="yes",TRUE,FALSE)</f>
        <v>#REF!</v>
      </c>
      <c r="Q6" s="7" t="b">
        <f>IF(Master!BD7="None",FALSE,TRUE)</f>
        <v>1</v>
      </c>
      <c r="R6" s="7">
        <f t="shared" si="0"/>
        <v>3</v>
      </c>
      <c r="S6" s="7">
        <f t="shared" si="1"/>
        <v>1</v>
      </c>
      <c r="T6" s="7">
        <f t="shared" si="2"/>
        <v>0</v>
      </c>
      <c r="U6" s="7">
        <f t="shared" si="3"/>
        <v>2</v>
      </c>
    </row>
    <row r="7" spans="1:21" x14ac:dyDescent="0.2">
      <c r="A7" s="9" t="str">
        <f>Master!A8</f>
        <v>Arkansas</v>
      </c>
      <c r="B7" s="7" t="e">
        <f>IF(Master!#REF!="yes",TRUE,FALSE)</f>
        <v>#REF!</v>
      </c>
      <c r="C7" s="7" t="b">
        <f>IF(Master!H8="yes",TRUE,FALSE)</f>
        <v>0</v>
      </c>
      <c r="D7" s="7" t="e">
        <f>IF(Master!#REF!="yes",TRUE,FALSE)</f>
        <v>#REF!</v>
      </c>
      <c r="E7" s="7" t="b">
        <f>IF(Master!O8="yes",TRUE,FALSE)</f>
        <v>0</v>
      </c>
      <c r="F7" s="7" t="b">
        <f>IF(Master!P8="yes",TRUE,FALSE)</f>
        <v>0</v>
      </c>
      <c r="G7" s="7" t="e">
        <f>IF(Master!#REF!="yes",TRUE,FALSE)</f>
        <v>#REF!</v>
      </c>
      <c r="H7" s="7" t="b">
        <f>IF(Master!I8&gt;="18",TRUE,FALSE)</f>
        <v>1</v>
      </c>
      <c r="I7" s="7" t="e">
        <f>IF(Master!#REF!="yes",TRUE,FALSE)</f>
        <v>#REF!</v>
      </c>
      <c r="J7" s="7" t="b">
        <f>IF(Master!BF8="yes",FALSE,TRUE)</f>
        <v>1</v>
      </c>
      <c r="K7" s="7" t="b">
        <f>IF(Master!AP8="yes",TRUE,FALSE)</f>
        <v>0</v>
      </c>
      <c r="L7" s="7" t="b">
        <f>IF(Master!AQ8="yes",TRUE,FALSE)</f>
        <v>0</v>
      </c>
      <c r="M7" s="7" t="e">
        <f>IF(Master!#REF!="yes",TRUE,FALSE)</f>
        <v>#REF!</v>
      </c>
      <c r="N7" s="7" t="b">
        <f>IF(Master!T8="yes",TRUE,FALSE)</f>
        <v>1</v>
      </c>
      <c r="O7" s="7" t="b">
        <f>IF(Master!AX8="NO",FALSE,TRUE)</f>
        <v>1</v>
      </c>
      <c r="P7" s="7" t="e">
        <f>IF(Master!#REF!="yes",TRUE,FALSE)</f>
        <v>#REF!</v>
      </c>
      <c r="Q7" s="7" t="b">
        <f>IF(Master!BD8="None",FALSE,TRUE)</f>
        <v>1</v>
      </c>
      <c r="R7" s="7">
        <f t="shared" si="0"/>
        <v>4</v>
      </c>
      <c r="S7" s="7">
        <f t="shared" si="1"/>
        <v>1</v>
      </c>
      <c r="T7" s="7">
        <f t="shared" si="2"/>
        <v>0</v>
      </c>
      <c r="U7" s="7">
        <f t="shared" si="3"/>
        <v>3</v>
      </c>
    </row>
    <row r="8" spans="1:21" x14ac:dyDescent="0.2">
      <c r="A8" s="9" t="str">
        <f>Master!A9</f>
        <v xml:space="preserve"> </v>
      </c>
      <c r="B8" s="7" t="e">
        <f>IF(Master!#REF!="yes",TRUE,FALSE)</f>
        <v>#REF!</v>
      </c>
      <c r="C8" s="7" t="b">
        <f>IF(Master!H9="yes",TRUE,FALSE)</f>
        <v>0</v>
      </c>
      <c r="D8" s="7" t="e">
        <f>IF(Master!#REF!="yes",TRUE,FALSE)</f>
        <v>#REF!</v>
      </c>
      <c r="E8" s="7" t="b">
        <f>IF(Master!O9="yes",TRUE,FALSE)</f>
        <v>0</v>
      </c>
      <c r="F8" s="7" t="b">
        <f>IF(Master!P9="yes",TRUE,FALSE)</f>
        <v>0</v>
      </c>
      <c r="G8" s="7" t="e">
        <f>IF(Master!#REF!="yes",TRUE,FALSE)</f>
        <v>#REF!</v>
      </c>
      <c r="H8" s="7" t="b">
        <f>IF(Master!I9&gt;="18",TRUE,FALSE)</f>
        <v>1</v>
      </c>
      <c r="I8" s="7" t="e">
        <f>IF(Master!#REF!="yes",TRUE,FALSE)</f>
        <v>#REF!</v>
      </c>
      <c r="J8" s="7" t="b">
        <f>IF(Master!BF9="yes",FALSE,TRUE)</f>
        <v>1</v>
      </c>
      <c r="K8" s="7" t="b">
        <f>IF(Master!AP9="yes",TRUE,FALSE)</f>
        <v>0</v>
      </c>
      <c r="L8" s="7" t="b">
        <f>IF(Master!AQ9="yes",TRUE,FALSE)</f>
        <v>1</v>
      </c>
      <c r="M8" s="7" t="e">
        <f>IF(Master!#REF!="yes",TRUE,FALSE)</f>
        <v>#REF!</v>
      </c>
      <c r="N8" s="7" t="b">
        <f>IF(Master!T9="yes",TRUE,FALSE)</f>
        <v>1</v>
      </c>
      <c r="O8" s="7" t="b">
        <f>IF(Master!AX9="NO",FALSE,TRUE)</f>
        <v>1</v>
      </c>
      <c r="P8" s="7" t="e">
        <f>IF(Master!#REF!="yes",TRUE,FALSE)</f>
        <v>#REF!</v>
      </c>
      <c r="Q8" s="7" t="b">
        <f>IF(Master!BD9="None",FALSE,TRUE)</f>
        <v>1</v>
      </c>
      <c r="R8" s="7">
        <f t="shared" si="0"/>
        <v>5</v>
      </c>
      <c r="S8" s="7">
        <f t="shared" si="1"/>
        <v>1</v>
      </c>
      <c r="T8" s="7">
        <f t="shared" si="2"/>
        <v>0</v>
      </c>
      <c r="U8" s="7">
        <f t="shared" si="3"/>
        <v>4</v>
      </c>
    </row>
    <row r="9" spans="1:21" x14ac:dyDescent="0.2">
      <c r="A9" s="9" t="str">
        <f>Master!A10</f>
        <v>Colorado</v>
      </c>
      <c r="B9" s="7" t="e">
        <f>IF(Master!#REF!="yes",TRUE,FALSE)</f>
        <v>#REF!</v>
      </c>
      <c r="C9" s="7" t="b">
        <f>IF(Master!H10="yes",TRUE,FALSE)</f>
        <v>0</v>
      </c>
      <c r="D9" s="7" t="e">
        <f>IF(Master!#REF!="yes",TRUE,FALSE)</f>
        <v>#REF!</v>
      </c>
      <c r="E9" s="7" t="b">
        <f>IF(Master!O10="yes",TRUE,FALSE)</f>
        <v>0</v>
      </c>
      <c r="F9" s="7" t="b">
        <f>IF(Master!P10="yes",TRUE,FALSE)</f>
        <v>0</v>
      </c>
      <c r="G9" s="7" t="e">
        <f>IF(Master!#REF!="yes",TRUE,FALSE)</f>
        <v>#REF!</v>
      </c>
      <c r="H9" s="7" t="b">
        <f>IF(Master!I10&gt;="18",TRUE,FALSE)</f>
        <v>1</v>
      </c>
      <c r="I9" s="7" t="e">
        <f>IF(Master!#REF!="yes",TRUE,FALSE)</f>
        <v>#REF!</v>
      </c>
      <c r="J9" s="7" t="b">
        <f>IF(Master!BF10="yes",FALSE,TRUE)</f>
        <v>1</v>
      </c>
      <c r="K9" s="7" t="b">
        <f>IF(Master!AP10="yes",TRUE,FALSE)</f>
        <v>0</v>
      </c>
      <c r="L9" s="7" t="b">
        <f>IF(Master!AQ10="yes",TRUE,FALSE)</f>
        <v>1</v>
      </c>
      <c r="M9" s="7" t="e">
        <f>IF(Master!#REF!="yes",TRUE,FALSE)</f>
        <v>#REF!</v>
      </c>
      <c r="N9" s="7" t="b">
        <f>IF(Master!T10="yes",TRUE,FALSE)</f>
        <v>1</v>
      </c>
      <c r="O9" s="7" t="b">
        <f>IF(Master!AX10="NO",FALSE,TRUE)</f>
        <v>1</v>
      </c>
      <c r="P9" s="7" t="e">
        <f>IF(Master!#REF!="yes",TRUE,FALSE)</f>
        <v>#REF!</v>
      </c>
      <c r="Q9" s="7" t="b">
        <f>IF(Master!BD10="None",FALSE,TRUE)</f>
        <v>1</v>
      </c>
      <c r="R9" s="7">
        <f t="shared" si="0"/>
        <v>5</v>
      </c>
      <c r="S9" s="7">
        <f t="shared" si="1"/>
        <v>1</v>
      </c>
      <c r="T9" s="7">
        <f t="shared" si="2"/>
        <v>0</v>
      </c>
      <c r="U9" s="7">
        <f t="shared" si="3"/>
        <v>4</v>
      </c>
    </row>
    <row r="10" spans="1:21" x14ac:dyDescent="0.2">
      <c r="A10" s="9" t="str">
        <f>Master!A11</f>
        <v>Connecticut</v>
      </c>
      <c r="B10" s="7" t="e">
        <f>IF(Master!#REF!="yes",TRUE,FALSE)</f>
        <v>#REF!</v>
      </c>
      <c r="C10" s="7" t="b">
        <f>IF(Master!H11="yes",TRUE,FALSE)</f>
        <v>0</v>
      </c>
      <c r="D10" s="7" t="e">
        <f>IF(Master!#REF!="yes",TRUE,FALSE)</f>
        <v>#REF!</v>
      </c>
      <c r="E10" s="7" t="b">
        <f>IF(Master!O11="yes",TRUE,FALSE)</f>
        <v>0</v>
      </c>
      <c r="F10" s="7" t="b">
        <f>IF(Master!P11="yes",TRUE,FALSE)</f>
        <v>0</v>
      </c>
      <c r="G10" s="7" t="e">
        <f>IF(Master!#REF!="yes",TRUE,FALSE)</f>
        <v>#REF!</v>
      </c>
      <c r="H10" s="7" t="b">
        <f>IF(Master!I11&gt;="18",TRUE,FALSE)</f>
        <v>1</v>
      </c>
      <c r="I10" s="7" t="e">
        <f>IF(Master!#REF!="yes",TRUE,FALSE)</f>
        <v>#REF!</v>
      </c>
      <c r="J10" s="7" t="b">
        <f>IF(Master!BF11="yes",FALSE,TRUE)</f>
        <v>1</v>
      </c>
      <c r="K10" s="7" t="b">
        <f>IF(Master!AP11="yes",TRUE,FALSE)</f>
        <v>0</v>
      </c>
      <c r="L10" s="7" t="b">
        <f>IF(Master!AQ11="yes",TRUE,FALSE)</f>
        <v>0</v>
      </c>
      <c r="M10" s="7" t="e">
        <f>IF(Master!#REF!="yes",TRUE,FALSE)</f>
        <v>#REF!</v>
      </c>
      <c r="N10" s="7" t="b">
        <f>IF(Master!T11="yes",TRUE,FALSE)</f>
        <v>1</v>
      </c>
      <c r="O10" s="7" t="b">
        <f>IF(Master!AX11="NO",FALSE,TRUE)</f>
        <v>1</v>
      </c>
      <c r="P10" s="7" t="e">
        <f>IF(Master!#REF!="yes",TRUE,FALSE)</f>
        <v>#REF!</v>
      </c>
      <c r="Q10" s="7" t="b">
        <f>IF(Master!BD11="None",FALSE,TRUE)</f>
        <v>1</v>
      </c>
      <c r="R10" s="7">
        <f t="shared" si="0"/>
        <v>4</v>
      </c>
      <c r="S10" s="7">
        <f t="shared" si="1"/>
        <v>1</v>
      </c>
      <c r="T10" s="7">
        <f t="shared" si="2"/>
        <v>0</v>
      </c>
      <c r="U10" s="7">
        <f t="shared" si="3"/>
        <v>3</v>
      </c>
    </row>
    <row r="11" spans="1:21" x14ac:dyDescent="0.2">
      <c r="A11" s="9" t="str">
        <f>Master!A13</f>
        <v>Delaware</v>
      </c>
      <c r="B11" s="7" t="e">
        <f>IF(Master!#REF!="yes",TRUE,FALSE)</f>
        <v>#REF!</v>
      </c>
      <c r="C11" s="7" t="b">
        <f>IF(Master!H13="yes",TRUE,FALSE)</f>
        <v>0</v>
      </c>
      <c r="D11" s="7" t="e">
        <f>IF(Master!#REF!="yes",TRUE,FALSE)</f>
        <v>#REF!</v>
      </c>
      <c r="E11" s="7" t="b">
        <f>IF(Master!O13="yes",TRUE,FALSE)</f>
        <v>0</v>
      </c>
      <c r="F11" s="7" t="b">
        <f>IF(Master!P13="yes",TRUE,FALSE)</f>
        <v>0</v>
      </c>
      <c r="G11" s="7" t="e">
        <f>IF(Master!#REF!="yes",TRUE,FALSE)</f>
        <v>#REF!</v>
      </c>
      <c r="H11" s="7" t="b">
        <f>IF(Master!I13&gt;="18",TRUE,FALSE)</f>
        <v>1</v>
      </c>
      <c r="I11" s="7" t="e">
        <f>IF(Master!#REF!="yes",TRUE,FALSE)</f>
        <v>#REF!</v>
      </c>
      <c r="J11" s="7" t="b">
        <f>IF(Master!BF13="yes",FALSE,TRUE)</f>
        <v>1</v>
      </c>
      <c r="K11" s="7" t="b">
        <f>IF(Master!AP13="yes",TRUE,FALSE)</f>
        <v>0</v>
      </c>
      <c r="L11" s="7" t="b">
        <f>IF(Master!AQ13="yes",TRUE,FALSE)</f>
        <v>0</v>
      </c>
      <c r="M11" s="7" t="e">
        <f>IF(Master!#REF!="yes",TRUE,FALSE)</f>
        <v>#REF!</v>
      </c>
      <c r="N11" s="7" t="b">
        <f>IF(Master!T13="yes",TRUE,FALSE)</f>
        <v>1</v>
      </c>
      <c r="O11" s="7" t="b">
        <f>IF(Master!AX13="NO",FALSE,TRUE)</f>
        <v>1</v>
      </c>
      <c r="P11" s="7" t="e">
        <f>IF(Master!#REF!="yes",TRUE,FALSE)</f>
        <v>#REF!</v>
      </c>
      <c r="Q11" s="7" t="b">
        <f>IF(Master!BD13="None",FALSE,TRUE)</f>
        <v>1</v>
      </c>
      <c r="R11" s="7">
        <f t="shared" si="0"/>
        <v>4</v>
      </c>
      <c r="S11" s="7">
        <f t="shared" si="1"/>
        <v>1</v>
      </c>
      <c r="T11" s="7">
        <f t="shared" si="2"/>
        <v>0</v>
      </c>
      <c r="U11" s="7">
        <f t="shared" si="3"/>
        <v>3</v>
      </c>
    </row>
    <row r="12" spans="1:21" x14ac:dyDescent="0.2">
      <c r="A12" s="9" t="str">
        <f>Master!A14</f>
        <v>Florida</v>
      </c>
      <c r="B12" s="7" t="e">
        <f>IF(Master!#REF!="yes",TRUE,FALSE)</f>
        <v>#REF!</v>
      </c>
      <c r="C12" s="7" t="b">
        <f>IF(Master!H14="yes",TRUE,FALSE)</f>
        <v>0</v>
      </c>
      <c r="D12" s="7" t="e">
        <f>IF(Master!#REF!="yes",TRUE,FALSE)</f>
        <v>#REF!</v>
      </c>
      <c r="E12" s="7" t="b">
        <f>IF(Master!O14="yes",TRUE,FALSE)</f>
        <v>0</v>
      </c>
      <c r="F12" s="7" t="b">
        <f>IF(Master!P14="yes",TRUE,FALSE)</f>
        <v>0</v>
      </c>
      <c r="G12" s="7" t="e">
        <f>IF(Master!#REF!="yes",TRUE,FALSE)</f>
        <v>#REF!</v>
      </c>
      <c r="H12" s="7" t="b">
        <f>IF(Master!I14&gt;="18",TRUE,FALSE)</f>
        <v>1</v>
      </c>
      <c r="I12" s="7" t="e">
        <f>IF(Master!#REF!="yes",TRUE,FALSE)</f>
        <v>#REF!</v>
      </c>
      <c r="J12" s="7" t="b">
        <f>IF(Master!BF14="yes",FALSE,TRUE)</f>
        <v>1</v>
      </c>
      <c r="K12" s="7" t="b">
        <f>IF(Master!AP14="yes",TRUE,FALSE)</f>
        <v>0</v>
      </c>
      <c r="L12" s="7" t="b">
        <f>IF(Master!AQ14="yes",TRUE,FALSE)</f>
        <v>0</v>
      </c>
      <c r="M12" s="7" t="e">
        <f>IF(Master!#REF!="yes",TRUE,FALSE)</f>
        <v>#REF!</v>
      </c>
      <c r="N12" s="7" t="b">
        <f>IF(Master!T14="yes",TRUE,FALSE)</f>
        <v>1</v>
      </c>
      <c r="O12" s="7" t="b">
        <f>IF(Master!AX14="NO",FALSE,TRUE)</f>
        <v>1</v>
      </c>
      <c r="P12" s="7" t="e">
        <f>IF(Master!#REF!="yes",TRUE,FALSE)</f>
        <v>#REF!</v>
      </c>
      <c r="Q12" s="7" t="b">
        <f>IF(Master!BD14="None",FALSE,TRUE)</f>
        <v>1</v>
      </c>
      <c r="R12" s="7">
        <f t="shared" si="0"/>
        <v>4</v>
      </c>
      <c r="S12" s="7">
        <f t="shared" si="1"/>
        <v>1</v>
      </c>
      <c r="T12" s="7">
        <f t="shared" si="2"/>
        <v>0</v>
      </c>
      <c r="U12" s="7">
        <f t="shared" si="3"/>
        <v>3</v>
      </c>
    </row>
    <row r="13" spans="1:21" x14ac:dyDescent="0.2">
      <c r="A13" s="9" t="str">
        <f>Master!A15</f>
        <v>Georgia</v>
      </c>
      <c r="B13" s="7" t="e">
        <f>IF(Master!#REF!="yes",TRUE,FALSE)</f>
        <v>#REF!</v>
      </c>
      <c r="C13" s="7" t="b">
        <f>IF(Master!H15="yes",TRUE,FALSE)</f>
        <v>0</v>
      </c>
      <c r="D13" s="7" t="e">
        <f>IF(Master!#REF!="yes",TRUE,FALSE)</f>
        <v>#REF!</v>
      </c>
      <c r="E13" s="7" t="b">
        <f>IF(Master!O15="yes",TRUE,FALSE)</f>
        <v>0</v>
      </c>
      <c r="F13" s="7" t="b">
        <f>IF(Master!P15="yes",TRUE,FALSE)</f>
        <v>0</v>
      </c>
      <c r="G13" s="7" t="e">
        <f>IF(Master!#REF!="yes",TRUE,FALSE)</f>
        <v>#REF!</v>
      </c>
      <c r="H13" s="7" t="b">
        <f>IF(Master!I15&gt;="18",TRUE,FALSE)</f>
        <v>1</v>
      </c>
      <c r="I13" s="7" t="e">
        <f>IF(Master!#REF!="yes",TRUE,FALSE)</f>
        <v>#REF!</v>
      </c>
      <c r="J13" s="7" t="b">
        <f>IF(Master!BF15="yes",FALSE,TRUE)</f>
        <v>1</v>
      </c>
      <c r="K13" s="7" t="b">
        <f>IF(Master!AP15="yes",TRUE,FALSE)</f>
        <v>0</v>
      </c>
      <c r="L13" s="7" t="b">
        <f>IF(Master!AQ15="yes",TRUE,FALSE)</f>
        <v>1</v>
      </c>
      <c r="M13" s="7" t="e">
        <f>IF(Master!#REF!="yes",TRUE,FALSE)</f>
        <v>#REF!</v>
      </c>
      <c r="N13" s="7" t="b">
        <f>IF(Master!T15="yes",TRUE,FALSE)</f>
        <v>1</v>
      </c>
      <c r="O13" s="7" t="b">
        <f>IF(Master!AX15="NO",FALSE,TRUE)</f>
        <v>1</v>
      </c>
      <c r="P13" s="7" t="e">
        <f>IF(Master!#REF!="yes",TRUE,FALSE)</f>
        <v>#REF!</v>
      </c>
      <c r="Q13" s="7" t="b">
        <f>IF(Master!BD15="None",FALSE,TRUE)</f>
        <v>1</v>
      </c>
      <c r="R13" s="7">
        <f t="shared" si="0"/>
        <v>5</v>
      </c>
      <c r="S13" s="7">
        <f t="shared" si="1"/>
        <v>1</v>
      </c>
      <c r="T13" s="7">
        <f t="shared" si="2"/>
        <v>0</v>
      </c>
      <c r="U13" s="7">
        <f t="shared" si="3"/>
        <v>4</v>
      </c>
    </row>
    <row r="14" spans="1:21" x14ac:dyDescent="0.2">
      <c r="A14" s="9" t="str">
        <f>Master!A17</f>
        <v>Hawaii</v>
      </c>
      <c r="B14" s="7" t="e">
        <f>IF(Master!#REF!="yes",TRUE,FALSE)</f>
        <v>#REF!</v>
      </c>
      <c r="C14" s="7" t="b">
        <f>IF(Master!H17="yes",TRUE,FALSE)</f>
        <v>0</v>
      </c>
      <c r="D14" s="7" t="e">
        <f>IF(Master!#REF!="yes",TRUE,FALSE)</f>
        <v>#REF!</v>
      </c>
      <c r="E14" s="7" t="b">
        <f>IF(Master!O17="yes",TRUE,FALSE)</f>
        <v>0</v>
      </c>
      <c r="F14" s="7" t="b">
        <f>IF(Master!P17="yes",TRUE,FALSE)</f>
        <v>0</v>
      </c>
      <c r="G14" s="7" t="e">
        <f>IF(Master!#REF!="yes",TRUE,FALSE)</f>
        <v>#REF!</v>
      </c>
      <c r="H14" s="7" t="b">
        <f>IF(Master!I17&gt;="18",TRUE,FALSE)</f>
        <v>1</v>
      </c>
      <c r="I14" s="7" t="e">
        <f>IF(Master!#REF!="yes",TRUE,FALSE)</f>
        <v>#REF!</v>
      </c>
      <c r="J14" s="7" t="b">
        <f>IF(Master!BF17="yes",FALSE,TRUE)</f>
        <v>1</v>
      </c>
      <c r="K14" s="7" t="b">
        <f>IF(Master!AP17="yes",TRUE,FALSE)</f>
        <v>0</v>
      </c>
      <c r="L14" s="7" t="b">
        <f>IF(Master!AQ17="yes",TRUE,FALSE)</f>
        <v>0</v>
      </c>
      <c r="M14" s="7" t="e">
        <f>IF(Master!#REF!="yes",TRUE,FALSE)</f>
        <v>#REF!</v>
      </c>
      <c r="N14" s="7" t="b">
        <f>IF(Master!T17="yes",TRUE,FALSE)</f>
        <v>1</v>
      </c>
      <c r="O14" s="7" t="b">
        <f>IF(Master!AX17="NO",FALSE,TRUE)</f>
        <v>1</v>
      </c>
      <c r="P14" s="7" t="e">
        <f>IF(Master!#REF!="yes",TRUE,FALSE)</f>
        <v>#REF!</v>
      </c>
      <c r="Q14" s="7" t="b">
        <f>IF(Master!BD17="None",FALSE,TRUE)</f>
        <v>1</v>
      </c>
      <c r="R14" s="7">
        <f t="shared" si="0"/>
        <v>4</v>
      </c>
      <c r="S14" s="7">
        <f t="shared" si="1"/>
        <v>1</v>
      </c>
      <c r="T14" s="7">
        <f t="shared" si="2"/>
        <v>0</v>
      </c>
      <c r="U14" s="7">
        <f t="shared" si="3"/>
        <v>3</v>
      </c>
    </row>
    <row r="15" spans="1:21" x14ac:dyDescent="0.2">
      <c r="A15" s="9" t="str">
        <f>Master!A18</f>
        <v>Idaho</v>
      </c>
      <c r="B15" s="7" t="e">
        <f>IF(Master!#REF!="yes",TRUE,FALSE)</f>
        <v>#REF!</v>
      </c>
      <c r="C15" s="7" t="b">
        <f>IF(Master!H18="yes",TRUE,FALSE)</f>
        <v>0</v>
      </c>
      <c r="D15" s="7" t="e">
        <f>IF(Master!#REF!="yes",TRUE,FALSE)</f>
        <v>#REF!</v>
      </c>
      <c r="E15" s="7" t="b">
        <f>IF(Master!O18="yes",TRUE,FALSE)</f>
        <v>0</v>
      </c>
      <c r="F15" s="7" t="b">
        <f>IF(Master!P18="yes",TRUE,FALSE)</f>
        <v>0</v>
      </c>
      <c r="G15" s="7" t="e">
        <f>IF(Master!#REF!="yes",TRUE,FALSE)</f>
        <v>#REF!</v>
      </c>
      <c r="H15" s="7" t="b">
        <f>IF(Master!I18&gt;="18",TRUE,FALSE)</f>
        <v>1</v>
      </c>
      <c r="I15" s="7" t="e">
        <f>IF(Master!#REF!="yes",TRUE,FALSE)</f>
        <v>#REF!</v>
      </c>
      <c r="J15" s="7" t="b">
        <f>IF(Master!BF18="yes",FALSE,TRUE)</f>
        <v>1</v>
      </c>
      <c r="K15" s="7" t="b">
        <f>IF(Master!AP18="yes",TRUE,FALSE)</f>
        <v>0</v>
      </c>
      <c r="L15" s="7" t="b">
        <f>IF(Master!AQ18="yes",TRUE,FALSE)</f>
        <v>0</v>
      </c>
      <c r="M15" s="7" t="e">
        <f>IF(Master!#REF!="yes",TRUE,FALSE)</f>
        <v>#REF!</v>
      </c>
      <c r="N15" s="7" t="b">
        <f>IF(Master!T18="yes",TRUE,FALSE)</f>
        <v>1</v>
      </c>
      <c r="O15" s="7" t="b">
        <f>IF(Master!AX18="NO",FALSE,TRUE)</f>
        <v>1</v>
      </c>
      <c r="P15" s="7" t="e">
        <f>IF(Master!#REF!="yes",TRUE,FALSE)</f>
        <v>#REF!</v>
      </c>
      <c r="Q15" s="7" t="b">
        <f>IF(Master!BD18="None",FALSE,TRUE)</f>
        <v>1</v>
      </c>
      <c r="R15" s="7">
        <f t="shared" si="0"/>
        <v>4</v>
      </c>
      <c r="S15" s="7">
        <f t="shared" si="1"/>
        <v>1</v>
      </c>
      <c r="T15" s="7">
        <f t="shared" si="2"/>
        <v>0</v>
      </c>
      <c r="U15" s="7">
        <f t="shared" si="3"/>
        <v>3</v>
      </c>
    </row>
    <row r="16" spans="1:21" x14ac:dyDescent="0.2">
      <c r="A16" s="9" t="str">
        <f>Master!A19</f>
        <v>Illinois</v>
      </c>
      <c r="B16" s="7" t="e">
        <f>IF(Master!#REF!="yes",TRUE,FALSE)</f>
        <v>#REF!</v>
      </c>
      <c r="C16" s="7" t="b">
        <f>IF(Master!H19="yes",TRUE,FALSE)</f>
        <v>0</v>
      </c>
      <c r="D16" s="7" t="e">
        <f>IF(Master!#REF!="yes",TRUE,FALSE)</f>
        <v>#REF!</v>
      </c>
      <c r="E16" s="7" t="b">
        <f>IF(Master!O19="yes",TRUE,FALSE)</f>
        <v>0</v>
      </c>
      <c r="F16" s="7" t="b">
        <f>IF(Master!P19="yes",TRUE,FALSE)</f>
        <v>0</v>
      </c>
      <c r="G16" s="7" t="e">
        <f>IF(Master!#REF!="yes",TRUE,FALSE)</f>
        <v>#REF!</v>
      </c>
      <c r="H16" s="7" t="b">
        <f>IF(Master!I19&gt;="18",TRUE,FALSE)</f>
        <v>0</v>
      </c>
      <c r="I16" s="7" t="e">
        <f>IF(Master!#REF!="yes",TRUE,FALSE)</f>
        <v>#REF!</v>
      </c>
      <c r="J16" s="7" t="b">
        <f>IF(Master!BF19="yes",FALSE,TRUE)</f>
        <v>1</v>
      </c>
      <c r="K16" s="7" t="b">
        <f>IF(Master!AP19="yes",TRUE,FALSE)</f>
        <v>0</v>
      </c>
      <c r="L16" s="7" t="b">
        <f>IF(Master!AQ19="yes",TRUE,FALSE)</f>
        <v>0</v>
      </c>
      <c r="M16" s="7" t="e">
        <f>IF(Master!#REF!="yes",TRUE,FALSE)</f>
        <v>#REF!</v>
      </c>
      <c r="N16" s="7" t="b">
        <f>IF(Master!T19="yes",TRUE,FALSE)</f>
        <v>1</v>
      </c>
      <c r="O16" s="7" t="b">
        <f>IF(Master!AX19="NO",FALSE,TRUE)</f>
        <v>1</v>
      </c>
      <c r="P16" s="7" t="e">
        <f>IF(Master!#REF!="yes",TRUE,FALSE)</f>
        <v>#REF!</v>
      </c>
      <c r="Q16" s="7" t="b">
        <f>IF(Master!BD19="None",FALSE,TRUE)</f>
        <v>1</v>
      </c>
      <c r="R16" s="7">
        <f t="shared" si="0"/>
        <v>3</v>
      </c>
      <c r="S16" s="7">
        <f t="shared" si="1"/>
        <v>0</v>
      </c>
      <c r="T16" s="7">
        <f t="shared" si="2"/>
        <v>0</v>
      </c>
      <c r="U16" s="7">
        <f t="shared" si="3"/>
        <v>3</v>
      </c>
    </row>
    <row r="17" spans="1:21" x14ac:dyDescent="0.2">
      <c r="A17" s="9" t="str">
        <f>Master!A20</f>
        <v>Indiana</v>
      </c>
      <c r="B17" s="7" t="e">
        <f>IF(Master!#REF!="yes",TRUE,FALSE)</f>
        <v>#REF!</v>
      </c>
      <c r="C17" s="7" t="b">
        <f>IF(Master!H20="yes",TRUE,FALSE)</f>
        <v>0</v>
      </c>
      <c r="D17" s="7" t="e">
        <f>IF(Master!#REF!="yes",TRUE,FALSE)</f>
        <v>#REF!</v>
      </c>
      <c r="E17" s="7" t="b">
        <f>IF(Master!O20="yes",TRUE,FALSE)</f>
        <v>0</v>
      </c>
      <c r="F17" s="7" t="b">
        <f>IF(Master!P20="yes",TRUE,FALSE)</f>
        <v>0</v>
      </c>
      <c r="G17" s="7" t="e">
        <f>IF(Master!#REF!="yes",TRUE,FALSE)</f>
        <v>#REF!</v>
      </c>
      <c r="H17" s="7" t="b">
        <f>IF(Master!I20&gt;="18",TRUE,FALSE)</f>
        <v>1</v>
      </c>
      <c r="I17" s="7" t="e">
        <f>IF(Master!#REF!="yes",TRUE,FALSE)</f>
        <v>#REF!</v>
      </c>
      <c r="J17" s="7" t="b">
        <f>IF(Master!BF20="yes",FALSE,TRUE)</f>
        <v>1</v>
      </c>
      <c r="K17" s="7" t="b">
        <f>IF(Master!AP20="yes",TRUE,FALSE)</f>
        <v>0</v>
      </c>
      <c r="L17" s="7" t="b">
        <f>IF(Master!AQ20="yes",TRUE,FALSE)</f>
        <v>0</v>
      </c>
      <c r="M17" s="7" t="e">
        <f>IF(Master!#REF!="yes",TRUE,FALSE)</f>
        <v>#REF!</v>
      </c>
      <c r="N17" s="7" t="b">
        <f>IF(Master!T20="yes",TRUE,FALSE)</f>
        <v>1</v>
      </c>
      <c r="O17" s="7" t="b">
        <f>IF(Master!AX20="NO",FALSE,TRUE)</f>
        <v>1</v>
      </c>
      <c r="P17" s="7" t="e">
        <f>IF(Master!#REF!="yes",TRUE,FALSE)</f>
        <v>#REF!</v>
      </c>
      <c r="Q17" s="7" t="b">
        <f>IF(Master!BD20="None",FALSE,TRUE)</f>
        <v>1</v>
      </c>
      <c r="R17" s="7">
        <f t="shared" si="0"/>
        <v>4</v>
      </c>
      <c r="S17" s="7">
        <f t="shared" si="1"/>
        <v>1</v>
      </c>
      <c r="T17" s="7">
        <f t="shared" si="2"/>
        <v>0</v>
      </c>
      <c r="U17" s="7">
        <f t="shared" si="3"/>
        <v>3</v>
      </c>
    </row>
    <row r="18" spans="1:21" x14ac:dyDescent="0.2">
      <c r="A18" s="9" t="str">
        <f>Master!A21</f>
        <v>Iowa</v>
      </c>
      <c r="B18" s="7" t="e">
        <f>IF(Master!#REF!="yes",TRUE,FALSE)</f>
        <v>#REF!</v>
      </c>
      <c r="C18" s="7" t="b">
        <f>IF(Master!H21="yes",TRUE,FALSE)</f>
        <v>0</v>
      </c>
      <c r="D18" s="7" t="e">
        <f>IF(Master!#REF!="yes",TRUE,FALSE)</f>
        <v>#REF!</v>
      </c>
      <c r="E18" s="7" t="b">
        <f>IF(Master!O21="yes",TRUE,FALSE)</f>
        <v>0</v>
      </c>
      <c r="F18" s="7" t="b">
        <f>IF(Master!P21="yes",TRUE,FALSE)</f>
        <v>0</v>
      </c>
      <c r="G18" s="7" t="e">
        <f>IF(Master!#REF!="yes",TRUE,FALSE)</f>
        <v>#REF!</v>
      </c>
      <c r="H18" s="7" t="b">
        <f>IF(Master!I21&gt;="18",TRUE,FALSE)</f>
        <v>1</v>
      </c>
      <c r="I18" s="7" t="e">
        <f>IF(Master!#REF!="yes",TRUE,FALSE)</f>
        <v>#REF!</v>
      </c>
      <c r="J18" s="7" t="b">
        <f>IF(Master!BF21="yes",FALSE,TRUE)</f>
        <v>1</v>
      </c>
      <c r="K18" s="7" t="b">
        <f>IF(Master!AP21="yes",TRUE,FALSE)</f>
        <v>0</v>
      </c>
      <c r="L18" s="7" t="b">
        <f>IF(Master!AQ21="yes",TRUE,FALSE)</f>
        <v>0</v>
      </c>
      <c r="M18" s="7" t="e">
        <f>IF(Master!#REF!="yes",TRUE,FALSE)</f>
        <v>#REF!</v>
      </c>
      <c r="N18" s="7" t="b">
        <f>IF(Master!T21="yes",TRUE,FALSE)</f>
        <v>1</v>
      </c>
      <c r="O18" s="7" t="b">
        <f>IF(Master!AX21="NO",FALSE,TRUE)</f>
        <v>1</v>
      </c>
      <c r="P18" s="7" t="e">
        <f>IF(Master!#REF!="yes",TRUE,FALSE)</f>
        <v>#REF!</v>
      </c>
      <c r="Q18" s="7" t="b">
        <f>IF(Master!BD21="None",FALSE,TRUE)</f>
        <v>1</v>
      </c>
      <c r="R18" s="7">
        <f t="shared" si="0"/>
        <v>4</v>
      </c>
      <c r="S18" s="7">
        <f t="shared" si="1"/>
        <v>1</v>
      </c>
      <c r="T18" s="7">
        <f t="shared" si="2"/>
        <v>0</v>
      </c>
      <c r="U18" s="7">
        <f t="shared" si="3"/>
        <v>3</v>
      </c>
    </row>
    <row r="19" spans="1:21" x14ac:dyDescent="0.2">
      <c r="A19" s="9" t="str">
        <f>Master!A22</f>
        <v>Kansas</v>
      </c>
      <c r="B19" s="7" t="e">
        <f>IF(Master!#REF!="yes",TRUE,FALSE)</f>
        <v>#REF!</v>
      </c>
      <c r="C19" s="7" t="b">
        <f>IF(Master!H22="yes",TRUE,FALSE)</f>
        <v>0</v>
      </c>
      <c r="D19" s="7" t="e">
        <f>IF(Master!#REF!="yes",TRUE,FALSE)</f>
        <v>#REF!</v>
      </c>
      <c r="E19" s="7" t="b">
        <f>IF(Master!O22="yes",TRUE,FALSE)</f>
        <v>0</v>
      </c>
      <c r="F19" s="7" t="b">
        <f>IF(Master!P22="yes",TRUE,FALSE)</f>
        <v>0</v>
      </c>
      <c r="G19" s="7" t="e">
        <f>IF(Master!#REF!="yes",TRUE,FALSE)</f>
        <v>#REF!</v>
      </c>
      <c r="H19" s="7" t="b">
        <f>IF(Master!I22&gt;="18",TRUE,FALSE)</f>
        <v>0</v>
      </c>
      <c r="I19" s="7" t="e">
        <f>IF(Master!#REF!="yes",TRUE,FALSE)</f>
        <v>#REF!</v>
      </c>
      <c r="J19" s="7" t="b">
        <f>IF(Master!BF22="yes",FALSE,TRUE)</f>
        <v>1</v>
      </c>
      <c r="K19" s="7" t="b">
        <f>IF(Master!AP22="yes",TRUE,FALSE)</f>
        <v>0</v>
      </c>
      <c r="L19" s="7" t="b">
        <f>IF(Master!AQ22="yes",TRUE,FALSE)</f>
        <v>0</v>
      </c>
      <c r="M19" s="7" t="e">
        <f>IF(Master!#REF!="yes",TRUE,FALSE)</f>
        <v>#REF!</v>
      </c>
      <c r="N19" s="7" t="b">
        <f>IF(Master!T22="yes",TRUE,FALSE)</f>
        <v>1</v>
      </c>
      <c r="O19" s="7" t="b">
        <f>IF(Master!AX22="NO",FALSE,TRUE)</f>
        <v>1</v>
      </c>
      <c r="P19" s="7" t="e">
        <f>IF(Master!#REF!="yes",TRUE,FALSE)</f>
        <v>#REF!</v>
      </c>
      <c r="Q19" s="7" t="b">
        <f>IF(Master!BD22="None",FALSE,TRUE)</f>
        <v>1</v>
      </c>
      <c r="R19" s="7">
        <f t="shared" si="0"/>
        <v>3</v>
      </c>
      <c r="S19" s="7">
        <f t="shared" si="1"/>
        <v>0</v>
      </c>
      <c r="T19" s="7">
        <f t="shared" si="2"/>
        <v>0</v>
      </c>
      <c r="U19" s="7">
        <f t="shared" si="3"/>
        <v>3</v>
      </c>
    </row>
    <row r="20" spans="1:21" x14ac:dyDescent="0.2">
      <c r="A20" s="9" t="str">
        <f>Master!A23</f>
        <v>Kentucky</v>
      </c>
      <c r="B20" s="7" t="e">
        <f>IF(Master!#REF!="yes",TRUE,FALSE)</f>
        <v>#REF!</v>
      </c>
      <c r="C20" s="7" t="b">
        <f>IF(Master!H23="yes",TRUE,FALSE)</f>
        <v>0</v>
      </c>
      <c r="D20" s="7" t="e">
        <f>IF(Master!#REF!="yes",TRUE,FALSE)</f>
        <v>#REF!</v>
      </c>
      <c r="E20" s="7" t="b">
        <f>IF(Master!O23="yes",TRUE,FALSE)</f>
        <v>0</v>
      </c>
      <c r="F20" s="7" t="b">
        <f>IF(Master!P23="yes",TRUE,FALSE)</f>
        <v>0</v>
      </c>
      <c r="G20" s="7" t="e">
        <f>IF(Master!#REF!="yes",TRUE,FALSE)</f>
        <v>#REF!</v>
      </c>
      <c r="H20" s="7" t="b">
        <f>IF(Master!I23&gt;="18",TRUE,FALSE)</f>
        <v>1</v>
      </c>
      <c r="I20" s="7" t="e">
        <f>IF(Master!#REF!="yes",TRUE,FALSE)</f>
        <v>#REF!</v>
      </c>
      <c r="J20" s="7" t="b">
        <f>IF(Master!BF23="yes",FALSE,TRUE)</f>
        <v>1</v>
      </c>
      <c r="K20" s="7" t="b">
        <f>IF(Master!AP23="yes",TRUE,FALSE)</f>
        <v>0</v>
      </c>
      <c r="L20" s="7" t="b">
        <f>IF(Master!AQ23="yes",TRUE,FALSE)</f>
        <v>0</v>
      </c>
      <c r="M20" s="7" t="e">
        <f>IF(Master!#REF!="yes",TRUE,FALSE)</f>
        <v>#REF!</v>
      </c>
      <c r="N20" s="7" t="b">
        <f>IF(Master!T23="yes",TRUE,FALSE)</f>
        <v>1</v>
      </c>
      <c r="O20" s="7" t="b">
        <f>IF(Master!AX23="NO",FALSE,TRUE)</f>
        <v>1</v>
      </c>
      <c r="P20" s="7" t="e">
        <f>IF(Master!#REF!="yes",TRUE,FALSE)</f>
        <v>#REF!</v>
      </c>
      <c r="Q20" s="7" t="b">
        <f>IF(Master!BD23="None",FALSE,TRUE)</f>
        <v>1</v>
      </c>
      <c r="R20" s="7">
        <f t="shared" si="0"/>
        <v>4</v>
      </c>
      <c r="S20" s="7">
        <f t="shared" si="1"/>
        <v>1</v>
      </c>
      <c r="T20" s="7">
        <f t="shared" si="2"/>
        <v>0</v>
      </c>
      <c r="U20" s="7">
        <f t="shared" si="3"/>
        <v>3</v>
      </c>
    </row>
    <row r="21" spans="1:21" x14ac:dyDescent="0.2">
      <c r="A21" s="9" t="str">
        <f>Master!A24</f>
        <v>Louisiana</v>
      </c>
      <c r="B21" s="7" t="e">
        <f>IF(Master!#REF!="yes",TRUE,FALSE)</f>
        <v>#REF!</v>
      </c>
      <c r="C21" s="7" t="b">
        <f>IF(Master!H24="yes",TRUE,FALSE)</f>
        <v>0</v>
      </c>
      <c r="D21" s="7" t="e">
        <f>IF(Master!#REF!="yes",TRUE,FALSE)</f>
        <v>#REF!</v>
      </c>
      <c r="E21" s="7" t="b">
        <f>IF(Master!O24="yes",TRUE,FALSE)</f>
        <v>0</v>
      </c>
      <c r="F21" s="7" t="b">
        <f>IF(Master!P24="yes",TRUE,FALSE)</f>
        <v>0</v>
      </c>
      <c r="G21" s="7" t="e">
        <f>IF(Master!#REF!="yes",TRUE,FALSE)</f>
        <v>#REF!</v>
      </c>
      <c r="H21" s="7" t="b">
        <f>IF(Master!I24&gt;="18",TRUE,FALSE)</f>
        <v>1</v>
      </c>
      <c r="I21" s="7" t="e">
        <f>IF(Master!#REF!="yes",TRUE,FALSE)</f>
        <v>#REF!</v>
      </c>
      <c r="J21" s="7" t="b">
        <f>IF(Master!BF24="yes",FALSE,TRUE)</f>
        <v>1</v>
      </c>
      <c r="K21" s="7" t="b">
        <f>IF(Master!AP24="yes",TRUE,FALSE)</f>
        <v>0</v>
      </c>
      <c r="L21" s="7" t="b">
        <f>IF(Master!AQ24="yes",TRUE,FALSE)</f>
        <v>1</v>
      </c>
      <c r="M21" s="7" t="e">
        <f>IF(Master!#REF!="yes",TRUE,FALSE)</f>
        <v>#REF!</v>
      </c>
      <c r="N21" s="7" t="b">
        <f>IF(Master!T24="yes",TRUE,FALSE)</f>
        <v>1</v>
      </c>
      <c r="O21" s="7" t="b">
        <f>IF(Master!AX24="NO",FALSE,TRUE)</f>
        <v>1</v>
      </c>
      <c r="P21" s="7" t="e">
        <f>IF(Master!#REF!="yes",TRUE,FALSE)</f>
        <v>#REF!</v>
      </c>
      <c r="Q21" s="7" t="b">
        <f>IF(Master!BD24="None",FALSE,TRUE)</f>
        <v>1</v>
      </c>
      <c r="R21" s="7">
        <f t="shared" si="0"/>
        <v>5</v>
      </c>
      <c r="S21" s="7">
        <f t="shared" si="1"/>
        <v>1</v>
      </c>
      <c r="T21" s="7">
        <f t="shared" si="2"/>
        <v>0</v>
      </c>
      <c r="U21" s="7">
        <f t="shared" si="3"/>
        <v>4</v>
      </c>
    </row>
    <row r="22" spans="1:21" x14ac:dyDescent="0.2">
      <c r="A22" s="9" t="str">
        <f>Master!A25</f>
        <v>Maine</v>
      </c>
      <c r="B22" s="7" t="e">
        <f>IF(Master!#REF!="yes",TRUE,FALSE)</f>
        <v>#REF!</v>
      </c>
      <c r="C22" s="7" t="b">
        <f>IF(Master!H25="yes",TRUE,FALSE)</f>
        <v>0</v>
      </c>
      <c r="D22" s="7" t="e">
        <f>IF(Master!#REF!="yes",TRUE,FALSE)</f>
        <v>#REF!</v>
      </c>
      <c r="E22" s="7" t="b">
        <f>IF(Master!O25="yes",TRUE,FALSE)</f>
        <v>0</v>
      </c>
      <c r="F22" s="7" t="b">
        <f>IF(Master!P25="yes",TRUE,FALSE)</f>
        <v>0</v>
      </c>
      <c r="G22" s="7" t="e">
        <f>IF(Master!#REF!="yes",TRUE,FALSE)</f>
        <v>#REF!</v>
      </c>
      <c r="H22" s="7" t="b">
        <f>IF(Master!I25&gt;="18",TRUE,FALSE)</f>
        <v>1</v>
      </c>
      <c r="I22" s="7" t="e">
        <f>IF(Master!#REF!="yes",TRUE,FALSE)</f>
        <v>#REF!</v>
      </c>
      <c r="J22" s="7" t="b">
        <f>IF(Master!BF25="yes",FALSE,TRUE)</f>
        <v>1</v>
      </c>
      <c r="K22" s="7" t="b">
        <f>IF(Master!AP25="yes",TRUE,FALSE)</f>
        <v>0</v>
      </c>
      <c r="L22" s="7" t="b">
        <f>IF(Master!AQ25="yes",TRUE,FALSE)</f>
        <v>0</v>
      </c>
      <c r="M22" s="7" t="e">
        <f>IF(Master!#REF!="yes",TRUE,FALSE)</f>
        <v>#REF!</v>
      </c>
      <c r="N22" s="7" t="b">
        <f>IF(Master!T25="yes",TRUE,FALSE)</f>
        <v>1</v>
      </c>
      <c r="O22" s="7" t="b">
        <f>IF(Master!AX25="NO",FALSE,TRUE)</f>
        <v>1</v>
      </c>
      <c r="P22" s="7" t="e">
        <f>IF(Master!#REF!="yes",TRUE,FALSE)</f>
        <v>#REF!</v>
      </c>
      <c r="Q22" s="7" t="b">
        <f>IF(Master!BD25="None",FALSE,TRUE)</f>
        <v>1</v>
      </c>
      <c r="R22" s="7">
        <f t="shared" si="0"/>
        <v>4</v>
      </c>
      <c r="S22" s="7">
        <f t="shared" si="1"/>
        <v>1</v>
      </c>
      <c r="T22" s="7">
        <f t="shared" si="2"/>
        <v>0</v>
      </c>
      <c r="U22" s="7">
        <f t="shared" si="3"/>
        <v>3</v>
      </c>
    </row>
    <row r="23" spans="1:21" x14ac:dyDescent="0.2">
      <c r="A23" s="9" t="str">
        <f>Master!A26</f>
        <v>Maryland</v>
      </c>
      <c r="B23" s="7" t="e">
        <f>IF(Master!#REF!="yes",TRUE,FALSE)</f>
        <v>#REF!</v>
      </c>
      <c r="C23" s="7" t="b">
        <f>IF(Master!H26="yes",TRUE,FALSE)</f>
        <v>0</v>
      </c>
      <c r="D23" s="7" t="e">
        <f>IF(Master!#REF!="yes",TRUE,FALSE)</f>
        <v>#REF!</v>
      </c>
      <c r="E23" s="7" t="b">
        <f>IF(Master!O26="yes",TRUE,FALSE)</f>
        <v>0</v>
      </c>
      <c r="F23" s="7" t="b">
        <f>IF(Master!P26="yes",TRUE,FALSE)</f>
        <v>0</v>
      </c>
      <c r="G23" s="7" t="e">
        <f>IF(Master!#REF!="yes",TRUE,FALSE)</f>
        <v>#REF!</v>
      </c>
      <c r="H23" s="7" t="b">
        <f>IF(Master!I26&gt;="18",TRUE,FALSE)</f>
        <v>1</v>
      </c>
      <c r="I23" s="7" t="e">
        <f>IF(Master!#REF!="yes",TRUE,FALSE)</f>
        <v>#REF!</v>
      </c>
      <c r="J23" s="7" t="b">
        <f>IF(Master!BF26="yes",FALSE,TRUE)</f>
        <v>1</v>
      </c>
      <c r="K23" s="7" t="b">
        <f>IF(Master!AP26="yes",TRUE,FALSE)</f>
        <v>0</v>
      </c>
      <c r="L23" s="7" t="b">
        <f>IF(Master!AQ26="yes",TRUE,FALSE)</f>
        <v>0</v>
      </c>
      <c r="M23" s="7" t="e">
        <f>IF(Master!#REF!="yes",TRUE,FALSE)</f>
        <v>#REF!</v>
      </c>
      <c r="N23" s="7" t="b">
        <f>IF(Master!T26="yes",TRUE,FALSE)</f>
        <v>1</v>
      </c>
      <c r="O23" s="7" t="b">
        <f>IF(Master!AX26="NO",FALSE,TRUE)</f>
        <v>1</v>
      </c>
      <c r="P23" s="7" t="e">
        <f>IF(Master!#REF!="yes",TRUE,FALSE)</f>
        <v>#REF!</v>
      </c>
      <c r="Q23" s="7" t="b">
        <f>IF(Master!BD26="None",FALSE,TRUE)</f>
        <v>1</v>
      </c>
      <c r="R23" s="7">
        <f t="shared" si="0"/>
        <v>4</v>
      </c>
      <c r="S23" s="7">
        <f t="shared" si="1"/>
        <v>1</v>
      </c>
      <c r="T23" s="7">
        <f t="shared" si="2"/>
        <v>0</v>
      </c>
      <c r="U23" s="7">
        <f t="shared" si="3"/>
        <v>3</v>
      </c>
    </row>
    <row r="24" spans="1:21" x14ac:dyDescent="0.2">
      <c r="A24" s="9" t="str">
        <f>Master!A27</f>
        <v>Massachusetts</v>
      </c>
      <c r="B24" s="7" t="e">
        <f>IF(Master!#REF!="yes",TRUE,FALSE)</f>
        <v>#REF!</v>
      </c>
      <c r="C24" s="7" t="b">
        <f>IF(Master!H27="yes",TRUE,FALSE)</f>
        <v>0</v>
      </c>
      <c r="D24" s="7" t="e">
        <f>IF(Master!#REF!="yes",TRUE,FALSE)</f>
        <v>#REF!</v>
      </c>
      <c r="E24" s="7" t="b">
        <f>IF(Master!O27="yes",TRUE,FALSE)</f>
        <v>0</v>
      </c>
      <c r="F24" s="7" t="b">
        <f>IF(Master!P27="yes",TRUE,FALSE)</f>
        <v>0</v>
      </c>
      <c r="G24" s="7" t="e">
        <f>IF(Master!#REF!="yes",TRUE,FALSE)</f>
        <v>#REF!</v>
      </c>
      <c r="H24" s="7" t="b">
        <f>IF(Master!I27&gt;="18",TRUE,FALSE)</f>
        <v>1</v>
      </c>
      <c r="I24" s="7" t="e">
        <f>IF(Master!#REF!="yes",TRUE,FALSE)</f>
        <v>#REF!</v>
      </c>
      <c r="J24" s="7" t="b">
        <f>IF(Master!BF27="yes",FALSE,TRUE)</f>
        <v>1</v>
      </c>
      <c r="K24" s="7" t="b">
        <f>IF(Master!AP27="yes",TRUE,FALSE)</f>
        <v>0</v>
      </c>
      <c r="L24" s="7" t="b">
        <f>IF(Master!AQ27="yes",TRUE,FALSE)</f>
        <v>1</v>
      </c>
      <c r="M24" s="7" t="e">
        <f>IF(Master!#REF!="yes",TRUE,FALSE)</f>
        <v>#REF!</v>
      </c>
      <c r="N24" s="7" t="b">
        <f>IF(Master!T27="yes",TRUE,FALSE)</f>
        <v>0</v>
      </c>
      <c r="O24" s="7" t="b">
        <f>IF(Master!AX27="NO",FALSE,TRUE)</f>
        <v>1</v>
      </c>
      <c r="P24" s="7" t="e">
        <f>IF(Master!#REF!="yes",TRUE,FALSE)</f>
        <v>#REF!</v>
      </c>
      <c r="Q24" s="7" t="b">
        <f>IF(Master!BD27="None",FALSE,TRUE)</f>
        <v>1</v>
      </c>
      <c r="R24" s="7">
        <f t="shared" si="0"/>
        <v>4</v>
      </c>
      <c r="S24" s="7">
        <f t="shared" si="1"/>
        <v>1</v>
      </c>
      <c r="T24" s="7">
        <f t="shared" si="2"/>
        <v>0</v>
      </c>
      <c r="U24" s="7">
        <f t="shared" si="3"/>
        <v>3</v>
      </c>
    </row>
    <row r="25" spans="1:21" x14ac:dyDescent="0.2">
      <c r="A25" s="9" t="str">
        <f>Master!A28</f>
        <v>Michigan</v>
      </c>
      <c r="B25" s="7" t="e">
        <f>IF(Master!#REF!="yes",TRUE,FALSE)</f>
        <v>#REF!</v>
      </c>
      <c r="C25" s="7" t="b">
        <f>IF(Master!H28="yes",TRUE,FALSE)</f>
        <v>0</v>
      </c>
      <c r="D25" s="7" t="e">
        <f>IF(Master!#REF!="yes",TRUE,FALSE)</f>
        <v>#REF!</v>
      </c>
      <c r="E25" s="7" t="b">
        <f>IF(Master!O28="yes",TRUE,FALSE)</f>
        <v>0</v>
      </c>
      <c r="F25" s="7" t="b">
        <f>IF(Master!P28="yes",TRUE,FALSE)</f>
        <v>0</v>
      </c>
      <c r="G25" s="7" t="e">
        <f>IF(Master!#REF!="yes",TRUE,FALSE)</f>
        <v>#REF!</v>
      </c>
      <c r="H25" s="7" t="b">
        <f>IF(Master!I28&gt;="18",TRUE,FALSE)</f>
        <v>1</v>
      </c>
      <c r="I25" s="7" t="e">
        <f>IF(Master!#REF!="yes",TRUE,FALSE)</f>
        <v>#REF!</v>
      </c>
      <c r="J25" s="7" t="b">
        <f>IF(Master!BF28="yes",FALSE,TRUE)</f>
        <v>1</v>
      </c>
      <c r="K25" s="7" t="b">
        <f>IF(Master!AP28="yes",TRUE,FALSE)</f>
        <v>0</v>
      </c>
      <c r="L25" s="7" t="b">
        <f>IF(Master!AQ28="yes",TRUE,FALSE)</f>
        <v>0</v>
      </c>
      <c r="M25" s="7" t="e">
        <f>IF(Master!#REF!="yes",TRUE,FALSE)</f>
        <v>#REF!</v>
      </c>
      <c r="N25" s="7" t="b">
        <f>IF(Master!T28="yes",TRUE,FALSE)</f>
        <v>1</v>
      </c>
      <c r="O25" s="7" t="b">
        <f>IF(Master!AX28="NO",FALSE,TRUE)</f>
        <v>1</v>
      </c>
      <c r="P25" s="7" t="e">
        <f>IF(Master!#REF!="yes",TRUE,FALSE)</f>
        <v>#REF!</v>
      </c>
      <c r="Q25" s="7" t="b">
        <f>IF(Master!BD28="None",FALSE,TRUE)</f>
        <v>1</v>
      </c>
      <c r="R25" s="7">
        <f t="shared" si="0"/>
        <v>4</v>
      </c>
      <c r="S25" s="7">
        <f t="shared" si="1"/>
        <v>1</v>
      </c>
      <c r="T25" s="7">
        <f t="shared" si="2"/>
        <v>0</v>
      </c>
      <c r="U25" s="7">
        <f t="shared" si="3"/>
        <v>3</v>
      </c>
    </row>
    <row r="26" spans="1:21" x14ac:dyDescent="0.2">
      <c r="A26" s="9" t="str">
        <f>Master!A29</f>
        <v>Minnesota</v>
      </c>
      <c r="B26" s="7" t="e">
        <f>IF(Master!#REF!="yes",TRUE,FALSE)</f>
        <v>#REF!</v>
      </c>
      <c r="C26" s="7" t="b">
        <f>IF(Master!H29="yes",TRUE,FALSE)</f>
        <v>0</v>
      </c>
      <c r="D26" s="7" t="e">
        <f>IF(Master!#REF!="yes",TRUE,FALSE)</f>
        <v>#REF!</v>
      </c>
      <c r="E26" s="7" t="b">
        <f>IF(Master!O29="yes",TRUE,FALSE)</f>
        <v>0</v>
      </c>
      <c r="F26" s="7" t="b">
        <f>IF(Master!P29="yes",TRUE,FALSE)</f>
        <v>0</v>
      </c>
      <c r="G26" s="7" t="e">
        <f>IF(Master!#REF!="yes",TRUE,FALSE)</f>
        <v>#REF!</v>
      </c>
      <c r="H26" s="7" t="b">
        <f>IF(Master!I29&gt;="18",TRUE,FALSE)</f>
        <v>1</v>
      </c>
      <c r="I26" s="7" t="e">
        <f>IF(Master!#REF!="yes",TRUE,FALSE)</f>
        <v>#REF!</v>
      </c>
      <c r="J26" s="7" t="b">
        <f>IF(Master!BF29="yes",FALSE,TRUE)</f>
        <v>1</v>
      </c>
      <c r="K26" s="7" t="b">
        <f>IF(Master!AP29="yes",TRUE,FALSE)</f>
        <v>0</v>
      </c>
      <c r="L26" s="7" t="b">
        <f>IF(Master!AQ29="yes",TRUE,FALSE)</f>
        <v>0</v>
      </c>
      <c r="M26" s="7" t="e">
        <f>IF(Master!#REF!="yes",TRUE,FALSE)</f>
        <v>#REF!</v>
      </c>
      <c r="N26" s="7" t="b">
        <f>IF(Master!T29="yes",TRUE,FALSE)</f>
        <v>1</v>
      </c>
      <c r="O26" s="7" t="b">
        <f>IF(Master!AX29="NO",FALSE,TRUE)</f>
        <v>1</v>
      </c>
      <c r="P26" s="7" t="e">
        <f>IF(Master!#REF!="yes",TRUE,FALSE)</f>
        <v>#REF!</v>
      </c>
      <c r="Q26" s="7" t="b">
        <f>IF(Master!BD29="None",FALSE,TRUE)</f>
        <v>1</v>
      </c>
      <c r="R26" s="7">
        <f t="shared" si="0"/>
        <v>4</v>
      </c>
      <c r="S26" s="7">
        <f t="shared" si="1"/>
        <v>1</v>
      </c>
      <c r="T26" s="7">
        <f t="shared" si="2"/>
        <v>0</v>
      </c>
      <c r="U26" s="7">
        <f t="shared" si="3"/>
        <v>3</v>
      </c>
    </row>
    <row r="27" spans="1:21" x14ac:dyDescent="0.2">
      <c r="A27" s="9" t="str">
        <f>Master!A30</f>
        <v>Mississippi</v>
      </c>
      <c r="B27" s="7" t="e">
        <f>IF(Master!#REF!="yes",TRUE,FALSE)</f>
        <v>#REF!</v>
      </c>
      <c r="C27" s="7" t="b">
        <f>IF(Master!H30="yes",TRUE,FALSE)</f>
        <v>0</v>
      </c>
      <c r="D27" s="7" t="e">
        <f>IF(Master!#REF!="yes",TRUE,FALSE)</f>
        <v>#REF!</v>
      </c>
      <c r="E27" s="7" t="b">
        <f>IF(Master!O30="yes",TRUE,FALSE)</f>
        <v>0</v>
      </c>
      <c r="F27" s="7" t="b">
        <f>IF(Master!P30="yes",TRUE,FALSE)</f>
        <v>0</v>
      </c>
      <c r="G27" s="7" t="e">
        <f>IF(Master!#REF!="yes",TRUE,FALSE)</f>
        <v>#REF!</v>
      </c>
      <c r="H27" s="7" t="b">
        <f>IF(Master!I30&gt;="18",TRUE,FALSE)</f>
        <v>1</v>
      </c>
      <c r="I27" s="7" t="e">
        <f>IF(Master!#REF!="yes",TRUE,FALSE)</f>
        <v>#REF!</v>
      </c>
      <c r="J27" s="7" t="b">
        <f>IF(Master!BF30="yes",FALSE,TRUE)</f>
        <v>1</v>
      </c>
      <c r="K27" s="7" t="b">
        <f>IF(Master!AP30="yes",TRUE,FALSE)</f>
        <v>0</v>
      </c>
      <c r="L27" s="7" t="b">
        <f>IF(Master!AQ30="yes",TRUE,FALSE)</f>
        <v>0</v>
      </c>
      <c r="M27" s="7" t="e">
        <f>IF(Master!#REF!="yes",TRUE,FALSE)</f>
        <v>#REF!</v>
      </c>
      <c r="N27" s="7" t="b">
        <f>IF(Master!T30="yes",TRUE,FALSE)</f>
        <v>1</v>
      </c>
      <c r="O27" s="7" t="b">
        <f>IF(Master!AX30="NO",FALSE,TRUE)</f>
        <v>1</v>
      </c>
      <c r="P27" s="7" t="e">
        <f>IF(Master!#REF!="yes",TRUE,FALSE)</f>
        <v>#REF!</v>
      </c>
      <c r="Q27" s="7" t="b">
        <f>IF(Master!BD30="None",FALSE,TRUE)</f>
        <v>1</v>
      </c>
      <c r="R27" s="7">
        <f t="shared" si="0"/>
        <v>4</v>
      </c>
      <c r="S27" s="7">
        <f t="shared" si="1"/>
        <v>1</v>
      </c>
      <c r="T27" s="7">
        <f t="shared" si="2"/>
        <v>0</v>
      </c>
      <c r="U27" s="7">
        <f t="shared" si="3"/>
        <v>3</v>
      </c>
    </row>
    <row r="28" spans="1:21" x14ac:dyDescent="0.2">
      <c r="A28" s="9" t="str">
        <f>Master!A31</f>
        <v>Missouri</v>
      </c>
      <c r="B28" s="7" t="e">
        <f>IF(Master!#REF!="yes",TRUE,FALSE)</f>
        <v>#REF!</v>
      </c>
      <c r="C28" s="7" t="b">
        <f>IF(Master!H31="yes",TRUE,FALSE)</f>
        <v>0</v>
      </c>
      <c r="D28" s="7" t="e">
        <f>IF(Master!#REF!="yes",TRUE,FALSE)</f>
        <v>#REF!</v>
      </c>
      <c r="E28" s="7" t="b">
        <f>IF(Master!O31="yes",TRUE,FALSE)</f>
        <v>0</v>
      </c>
      <c r="F28" s="7" t="b">
        <f>IF(Master!P31="yes",TRUE,FALSE)</f>
        <v>0</v>
      </c>
      <c r="G28" s="7" t="e">
        <f>IF(Master!#REF!="yes",TRUE,FALSE)</f>
        <v>#REF!</v>
      </c>
      <c r="H28" s="7" t="b">
        <f>IF(Master!I31&gt;="18",TRUE,FALSE)</f>
        <v>1</v>
      </c>
      <c r="I28" s="7" t="e">
        <f>IF(Master!#REF!="yes",TRUE,FALSE)</f>
        <v>#REF!</v>
      </c>
      <c r="J28" s="7" t="b">
        <f>IF(Master!BF31="yes",FALSE,TRUE)</f>
        <v>1</v>
      </c>
      <c r="K28" s="7" t="b">
        <f>IF(Master!AP31="yes",TRUE,FALSE)</f>
        <v>0</v>
      </c>
      <c r="L28" s="7" t="b">
        <f>IF(Master!AQ31="yes",TRUE,FALSE)</f>
        <v>0</v>
      </c>
      <c r="M28" s="7" t="e">
        <f>IF(Master!#REF!="yes",TRUE,FALSE)</f>
        <v>#REF!</v>
      </c>
      <c r="N28" s="7" t="b">
        <f>IF(Master!T31="yes",TRUE,FALSE)</f>
        <v>1</v>
      </c>
      <c r="O28" s="7" t="b">
        <f>IF(Master!AX31="NO",FALSE,TRUE)</f>
        <v>1</v>
      </c>
      <c r="P28" s="7" t="e">
        <f>IF(Master!#REF!="yes",TRUE,FALSE)</f>
        <v>#REF!</v>
      </c>
      <c r="Q28" s="7" t="b">
        <f>IF(Master!BD31="None",FALSE,TRUE)</f>
        <v>1</v>
      </c>
      <c r="R28" s="7">
        <f t="shared" si="0"/>
        <v>4</v>
      </c>
      <c r="S28" s="7">
        <f t="shared" si="1"/>
        <v>1</v>
      </c>
      <c r="T28" s="7">
        <f t="shared" si="2"/>
        <v>0</v>
      </c>
      <c r="U28" s="7">
        <f t="shared" si="3"/>
        <v>3</v>
      </c>
    </row>
    <row r="29" spans="1:21" x14ac:dyDescent="0.2">
      <c r="A29" s="9" t="str">
        <f>Master!A32</f>
        <v>Montana</v>
      </c>
      <c r="B29" s="7" t="e">
        <f>IF(Master!#REF!="yes",TRUE,FALSE)</f>
        <v>#REF!</v>
      </c>
      <c r="C29" s="7" t="b">
        <f>IF(Master!H32="yes",TRUE,FALSE)</f>
        <v>0</v>
      </c>
      <c r="D29" s="7" t="e">
        <f>IF(Master!#REF!="yes",TRUE,FALSE)</f>
        <v>#REF!</v>
      </c>
      <c r="E29" s="7" t="b">
        <f>IF(Master!O32="yes",TRUE,FALSE)</f>
        <v>0</v>
      </c>
      <c r="F29" s="7" t="b">
        <f>IF(Master!P32="yes",TRUE,FALSE)</f>
        <v>0</v>
      </c>
      <c r="G29" s="7" t="e">
        <f>IF(Master!#REF!="yes",TRUE,FALSE)</f>
        <v>#REF!</v>
      </c>
      <c r="H29" s="7" t="b">
        <f>IF(Master!I32&gt;="18",TRUE,FALSE)</f>
        <v>1</v>
      </c>
      <c r="I29" s="7" t="e">
        <f>IF(Master!#REF!="yes",TRUE,FALSE)</f>
        <v>#REF!</v>
      </c>
      <c r="J29" s="7" t="b">
        <f>IF(Master!BF32="yes",FALSE,TRUE)</f>
        <v>1</v>
      </c>
      <c r="K29" s="7" t="b">
        <f>IF(Master!AP32="yes",TRUE,FALSE)</f>
        <v>0</v>
      </c>
      <c r="L29" s="7" t="b">
        <f>IF(Master!AQ32="yes",TRUE,FALSE)</f>
        <v>0</v>
      </c>
      <c r="M29" s="7" t="e">
        <f>IF(Master!#REF!="yes",TRUE,FALSE)</f>
        <v>#REF!</v>
      </c>
      <c r="N29" s="7" t="b">
        <f>IF(Master!T32="yes",TRUE,FALSE)</f>
        <v>1</v>
      </c>
      <c r="O29" s="7" t="b">
        <f>IF(Master!AX32="NO",FALSE,TRUE)</f>
        <v>1</v>
      </c>
      <c r="P29" s="7" t="e">
        <f>IF(Master!#REF!="yes",TRUE,FALSE)</f>
        <v>#REF!</v>
      </c>
      <c r="Q29" s="7" t="b">
        <f>IF(Master!BD32="None",FALSE,TRUE)</f>
        <v>1</v>
      </c>
      <c r="R29" s="7">
        <f t="shared" si="0"/>
        <v>4</v>
      </c>
      <c r="S29" s="7">
        <f t="shared" si="1"/>
        <v>1</v>
      </c>
      <c r="T29" s="7">
        <f t="shared" si="2"/>
        <v>0</v>
      </c>
      <c r="U29" s="7">
        <f t="shared" si="3"/>
        <v>3</v>
      </c>
    </row>
    <row r="30" spans="1:21" x14ac:dyDescent="0.2">
      <c r="A30" s="9" t="str">
        <f>Master!A33</f>
        <v>Nebraska</v>
      </c>
      <c r="B30" s="7" t="e">
        <f>IF(Master!#REF!="yes",TRUE,FALSE)</f>
        <v>#REF!</v>
      </c>
      <c r="C30" s="7" t="b">
        <f>IF(Master!H33="yes",TRUE,FALSE)</f>
        <v>0</v>
      </c>
      <c r="D30" s="7" t="e">
        <f>IF(Master!#REF!="yes",TRUE,FALSE)</f>
        <v>#REF!</v>
      </c>
      <c r="E30" s="7" t="b">
        <f>IF(Master!O33="yes",TRUE,FALSE)</f>
        <v>0</v>
      </c>
      <c r="F30" s="7" t="b">
        <f>IF(Master!P33="yes",TRUE,FALSE)</f>
        <v>0</v>
      </c>
      <c r="G30" s="7" t="e">
        <f>IF(Master!#REF!="yes",TRUE,FALSE)</f>
        <v>#REF!</v>
      </c>
      <c r="H30" s="7" t="b">
        <f>IF(Master!I33&gt;="18",TRUE,FALSE)</f>
        <v>1</v>
      </c>
      <c r="I30" s="7" t="e">
        <f>IF(Master!#REF!="yes",TRUE,FALSE)</f>
        <v>#REF!</v>
      </c>
      <c r="J30" s="7" t="b">
        <f>IF(Master!BF33="yes",FALSE,TRUE)</f>
        <v>1</v>
      </c>
      <c r="K30" s="7" t="b">
        <f>IF(Master!AP33="yes",TRUE,FALSE)</f>
        <v>0</v>
      </c>
      <c r="L30" s="7" t="b">
        <f>IF(Master!AQ33="yes",TRUE,FALSE)</f>
        <v>1</v>
      </c>
      <c r="M30" s="7" t="e">
        <f>IF(Master!#REF!="yes",TRUE,FALSE)</f>
        <v>#REF!</v>
      </c>
      <c r="N30" s="7" t="b">
        <f>IF(Master!T33="yes",TRUE,FALSE)</f>
        <v>1</v>
      </c>
      <c r="O30" s="7" t="b">
        <f>IF(Master!AX33="NO",FALSE,TRUE)</f>
        <v>1</v>
      </c>
      <c r="P30" s="7" t="e">
        <f>IF(Master!#REF!="yes",TRUE,FALSE)</f>
        <v>#REF!</v>
      </c>
      <c r="Q30" s="7" t="b">
        <f>IF(Master!BD33="None",FALSE,TRUE)</f>
        <v>1</v>
      </c>
      <c r="R30" s="7">
        <f t="shared" si="0"/>
        <v>5</v>
      </c>
      <c r="S30" s="7">
        <f t="shared" si="1"/>
        <v>1</v>
      </c>
      <c r="T30" s="7">
        <f t="shared" si="2"/>
        <v>0</v>
      </c>
      <c r="U30" s="7">
        <f t="shared" si="3"/>
        <v>4</v>
      </c>
    </row>
    <row r="31" spans="1:21" x14ac:dyDescent="0.2">
      <c r="A31" s="9" t="str">
        <f>Master!A34</f>
        <v>Nevada</v>
      </c>
      <c r="B31" s="7" t="e">
        <f>IF(Master!#REF!="yes",TRUE,FALSE)</f>
        <v>#REF!</v>
      </c>
      <c r="C31" s="7" t="b">
        <f>IF(Master!H34="yes",TRUE,FALSE)</f>
        <v>0</v>
      </c>
      <c r="D31" s="7" t="e">
        <f>IF(Master!#REF!="yes",TRUE,FALSE)</f>
        <v>#REF!</v>
      </c>
      <c r="E31" s="7" t="b">
        <f>IF(Master!O34="yes",TRUE,FALSE)</f>
        <v>0</v>
      </c>
      <c r="F31" s="7" t="b">
        <f>IF(Master!P34="yes",TRUE,FALSE)</f>
        <v>0</v>
      </c>
      <c r="G31" s="7" t="e">
        <f>IF(Master!#REF!="yes",TRUE,FALSE)</f>
        <v>#REF!</v>
      </c>
      <c r="H31" s="7" t="b">
        <f>IF(Master!I34&gt;="18",TRUE,FALSE)</f>
        <v>1</v>
      </c>
      <c r="I31" s="7" t="e">
        <f>IF(Master!#REF!="yes",TRUE,FALSE)</f>
        <v>#REF!</v>
      </c>
      <c r="J31" s="7" t="b">
        <f>IF(Master!BF34="yes",FALSE,TRUE)</f>
        <v>1</v>
      </c>
      <c r="K31" s="7" t="b">
        <f>IF(Master!AP34="yes",TRUE,FALSE)</f>
        <v>0</v>
      </c>
      <c r="L31" s="7" t="b">
        <f>IF(Master!AQ34="yes",TRUE,FALSE)</f>
        <v>0</v>
      </c>
      <c r="M31" s="7" t="e">
        <f>IF(Master!#REF!="yes",TRUE,FALSE)</f>
        <v>#REF!</v>
      </c>
      <c r="N31" s="7" t="b">
        <f>IF(Master!T34="yes",TRUE,FALSE)</f>
        <v>1</v>
      </c>
      <c r="O31" s="7" t="b">
        <f>IF(Master!AX34="NO",FALSE,TRUE)</f>
        <v>1</v>
      </c>
      <c r="P31" s="7" t="e">
        <f>IF(Master!#REF!="yes",TRUE,FALSE)</f>
        <v>#REF!</v>
      </c>
      <c r="Q31" s="7" t="b">
        <f>IF(Master!BD34="None",FALSE,TRUE)</f>
        <v>1</v>
      </c>
      <c r="R31" s="7">
        <f t="shared" si="0"/>
        <v>4</v>
      </c>
      <c r="S31" s="7">
        <f t="shared" si="1"/>
        <v>1</v>
      </c>
      <c r="T31" s="7">
        <f t="shared" si="2"/>
        <v>0</v>
      </c>
      <c r="U31" s="7">
        <f t="shared" si="3"/>
        <v>3</v>
      </c>
    </row>
    <row r="32" spans="1:21" x14ac:dyDescent="0.2">
      <c r="A32" s="9" t="str">
        <f>Master!A35</f>
        <v>New Hampshire</v>
      </c>
      <c r="B32" s="7" t="e">
        <f>IF(Master!#REF!="yes",TRUE,FALSE)</f>
        <v>#REF!</v>
      </c>
      <c r="C32" s="7" t="b">
        <f>IF(Master!H35="yes",TRUE,FALSE)</f>
        <v>0</v>
      </c>
      <c r="D32" s="7" t="e">
        <f>IF(Master!#REF!="yes",TRUE,FALSE)</f>
        <v>#REF!</v>
      </c>
      <c r="E32" s="7" t="b">
        <f>IF(Master!O35="yes",TRUE,FALSE)</f>
        <v>0</v>
      </c>
      <c r="F32" s="7" t="b">
        <f>IF(Master!P35="yes",TRUE,FALSE)</f>
        <v>0</v>
      </c>
      <c r="G32" s="7" t="e">
        <f>IF(Master!#REF!="yes",TRUE,FALSE)</f>
        <v>#REF!</v>
      </c>
      <c r="H32" s="7" t="b">
        <f>IF(Master!I35&gt;="18",TRUE,FALSE)</f>
        <v>1</v>
      </c>
      <c r="I32" s="7" t="e">
        <f>IF(Master!#REF!="yes",TRUE,FALSE)</f>
        <v>#REF!</v>
      </c>
      <c r="J32" s="7" t="b">
        <f>IF(Master!BF35="yes",FALSE,TRUE)</f>
        <v>1</v>
      </c>
      <c r="K32" s="7" t="b">
        <f>IF(Master!AP35="yes",TRUE,FALSE)</f>
        <v>0</v>
      </c>
      <c r="L32" s="7" t="b">
        <f>IF(Master!AQ35="yes",TRUE,FALSE)</f>
        <v>1</v>
      </c>
      <c r="M32" s="7" t="e">
        <f>IF(Master!#REF!="yes",TRUE,FALSE)</f>
        <v>#REF!</v>
      </c>
      <c r="N32" s="7" t="b">
        <f>IF(Master!T35="yes",TRUE,FALSE)</f>
        <v>1</v>
      </c>
      <c r="O32" s="7" t="b">
        <f>IF(Master!AX35="NO",FALSE,TRUE)</f>
        <v>1</v>
      </c>
      <c r="P32" s="7" t="e">
        <f>IF(Master!#REF!="yes",TRUE,FALSE)</f>
        <v>#REF!</v>
      </c>
      <c r="Q32" s="7" t="b">
        <f>IF(Master!BD35="None",FALSE,TRUE)</f>
        <v>1</v>
      </c>
      <c r="R32" s="7">
        <f t="shared" si="0"/>
        <v>5</v>
      </c>
      <c r="S32" s="7">
        <f t="shared" si="1"/>
        <v>1</v>
      </c>
      <c r="T32" s="7">
        <f t="shared" si="2"/>
        <v>0</v>
      </c>
      <c r="U32" s="7">
        <f t="shared" si="3"/>
        <v>4</v>
      </c>
    </row>
    <row r="33" spans="1:21" x14ac:dyDescent="0.2">
      <c r="A33" s="9" t="str">
        <f>Master!A36</f>
        <v>New Jersey</v>
      </c>
      <c r="B33" s="7" t="e">
        <f>IF(Master!#REF!="yes",TRUE,FALSE)</f>
        <v>#REF!</v>
      </c>
      <c r="C33" s="7" t="b">
        <f>IF(Master!H36="yes",TRUE,FALSE)</f>
        <v>0</v>
      </c>
      <c r="D33" s="7" t="e">
        <f>IF(Master!#REF!="yes",TRUE,FALSE)</f>
        <v>#REF!</v>
      </c>
      <c r="E33" s="7" t="b">
        <f>IF(Master!O36="yes",TRUE,FALSE)</f>
        <v>0</v>
      </c>
      <c r="F33" s="7" t="b">
        <f>IF(Master!P36="yes",TRUE,FALSE)</f>
        <v>0</v>
      </c>
      <c r="G33" s="7" t="e">
        <f>IF(Master!#REF!="yes",TRUE,FALSE)</f>
        <v>#REF!</v>
      </c>
      <c r="H33" s="7" t="b">
        <f>IF(Master!I36&gt;="18",TRUE,FALSE)</f>
        <v>1</v>
      </c>
      <c r="I33" s="7" t="e">
        <f>IF(Master!#REF!="yes",TRUE,FALSE)</f>
        <v>#REF!</v>
      </c>
      <c r="J33" s="7" t="b">
        <f>IF(Master!BF36="yes",FALSE,TRUE)</f>
        <v>1</v>
      </c>
      <c r="K33" s="7" t="b">
        <f>IF(Master!AP36="yes",TRUE,FALSE)</f>
        <v>0</v>
      </c>
      <c r="L33" s="7" t="b">
        <f>IF(Master!AQ36="yes",TRUE,FALSE)</f>
        <v>0</v>
      </c>
      <c r="M33" s="7" t="e">
        <f>IF(Master!#REF!="yes",TRUE,FALSE)</f>
        <v>#REF!</v>
      </c>
      <c r="N33" s="7" t="b">
        <f>IF(Master!T36="yes",TRUE,FALSE)</f>
        <v>1</v>
      </c>
      <c r="O33" s="7" t="b">
        <f>IF(Master!AX36="NO",FALSE,TRUE)</f>
        <v>1</v>
      </c>
      <c r="P33" s="7" t="e">
        <f>IF(Master!#REF!="yes",TRUE,FALSE)</f>
        <v>#REF!</v>
      </c>
      <c r="Q33" s="7" t="b">
        <f>IF(Master!BD36="None",FALSE,TRUE)</f>
        <v>1</v>
      </c>
      <c r="R33" s="7">
        <f t="shared" si="0"/>
        <v>4</v>
      </c>
      <c r="S33" s="7">
        <f t="shared" si="1"/>
        <v>1</v>
      </c>
      <c r="T33" s="7">
        <f t="shared" si="2"/>
        <v>0</v>
      </c>
      <c r="U33" s="7">
        <f t="shared" si="3"/>
        <v>3</v>
      </c>
    </row>
    <row r="34" spans="1:21" x14ac:dyDescent="0.2">
      <c r="A34" s="9" t="str">
        <f>Master!A37</f>
        <v>New Mexico</v>
      </c>
      <c r="B34" s="7" t="e">
        <f>IF(Master!#REF!="yes",TRUE,FALSE)</f>
        <v>#REF!</v>
      </c>
      <c r="C34" s="7" t="b">
        <f>IF(Master!H37="yes",TRUE,FALSE)</f>
        <v>0</v>
      </c>
      <c r="D34" s="7" t="e">
        <f>IF(Master!#REF!="yes",TRUE,FALSE)</f>
        <v>#REF!</v>
      </c>
      <c r="E34" s="7" t="b">
        <f>IF(Master!O37="yes",TRUE,FALSE)</f>
        <v>0</v>
      </c>
      <c r="F34" s="7" t="b">
        <f>IF(Master!P37="yes",TRUE,FALSE)</f>
        <v>0</v>
      </c>
      <c r="G34" s="7" t="e">
        <f>IF(Master!#REF!="yes",TRUE,FALSE)</f>
        <v>#REF!</v>
      </c>
      <c r="H34" s="7" t="b">
        <f>IF(Master!I37&gt;="18",TRUE,FALSE)</f>
        <v>1</v>
      </c>
      <c r="I34" s="7" t="e">
        <f>IF(Master!#REF!="yes",TRUE,FALSE)</f>
        <v>#REF!</v>
      </c>
      <c r="J34" s="7" t="b">
        <f>IF(Master!BF37="yes",FALSE,TRUE)</f>
        <v>1</v>
      </c>
      <c r="K34" s="7" t="b">
        <f>IF(Master!AP37="yes",TRUE,FALSE)</f>
        <v>0</v>
      </c>
      <c r="L34" s="7" t="b">
        <f>IF(Master!AQ37="yes",TRUE,FALSE)</f>
        <v>0</v>
      </c>
      <c r="M34" s="7" t="e">
        <f>IF(Master!#REF!="yes",TRUE,FALSE)</f>
        <v>#REF!</v>
      </c>
      <c r="N34" s="7" t="b">
        <f>IF(Master!T37="yes",TRUE,FALSE)</f>
        <v>1</v>
      </c>
      <c r="O34" s="7" t="b">
        <f>IF(Master!AX37="NO",FALSE,TRUE)</f>
        <v>1</v>
      </c>
      <c r="P34" s="7" t="e">
        <f>IF(Master!#REF!="yes",TRUE,FALSE)</f>
        <v>#REF!</v>
      </c>
      <c r="Q34" s="7" t="b">
        <f>IF(Master!BD37="None",FALSE,TRUE)</f>
        <v>1</v>
      </c>
      <c r="R34" s="7">
        <f t="shared" si="0"/>
        <v>4</v>
      </c>
      <c r="S34" s="7">
        <f t="shared" si="1"/>
        <v>1</v>
      </c>
      <c r="T34" s="7">
        <f t="shared" si="2"/>
        <v>0</v>
      </c>
      <c r="U34" s="7">
        <f t="shared" si="3"/>
        <v>3</v>
      </c>
    </row>
    <row r="35" spans="1:21" x14ac:dyDescent="0.2">
      <c r="A35" s="9" t="str">
        <f>Master!A38</f>
        <v>New York</v>
      </c>
      <c r="B35" s="7" t="e">
        <f>IF(Master!#REF!="yes",TRUE,FALSE)</f>
        <v>#REF!</v>
      </c>
      <c r="C35" s="7" t="b">
        <f>IF(Master!H38="yes",TRUE,FALSE)</f>
        <v>0</v>
      </c>
      <c r="D35" s="7" t="e">
        <f>IF(Master!#REF!="yes",TRUE,FALSE)</f>
        <v>#REF!</v>
      </c>
      <c r="E35" s="7" t="b">
        <f>IF(Master!O38="yes",TRUE,FALSE)</f>
        <v>0</v>
      </c>
      <c r="F35" s="7" t="b">
        <f>IF(Master!P38="yes",TRUE,FALSE)</f>
        <v>0</v>
      </c>
      <c r="G35" s="7" t="e">
        <f>IF(Master!#REF!="yes",TRUE,FALSE)</f>
        <v>#REF!</v>
      </c>
      <c r="H35" s="7" t="b">
        <f>IF(Master!I38&gt;="18",TRUE,FALSE)</f>
        <v>1</v>
      </c>
      <c r="I35" s="7" t="e">
        <f>IF(Master!#REF!="yes",TRUE,FALSE)</f>
        <v>#REF!</v>
      </c>
      <c r="J35" s="7" t="b">
        <f>IF(Master!BF38="yes",FALSE,TRUE)</f>
        <v>1</v>
      </c>
      <c r="K35" s="7" t="b">
        <f>IF(Master!AP38="yes",TRUE,FALSE)</f>
        <v>0</v>
      </c>
      <c r="L35" s="7" t="b">
        <f>IF(Master!AQ38="yes",TRUE,FALSE)</f>
        <v>0</v>
      </c>
      <c r="M35" s="7" t="e">
        <f>IF(Master!#REF!="yes",TRUE,FALSE)</f>
        <v>#REF!</v>
      </c>
      <c r="N35" s="7" t="b">
        <f>IF(Master!T38="yes",TRUE,FALSE)</f>
        <v>1</v>
      </c>
      <c r="O35" s="7" t="b">
        <f>IF(Master!AX38="NO",FALSE,TRUE)</f>
        <v>1</v>
      </c>
      <c r="P35" s="7" t="e">
        <f>IF(Master!#REF!="yes",TRUE,FALSE)</f>
        <v>#REF!</v>
      </c>
      <c r="Q35" s="7" t="b">
        <f>IF(Master!BD38="None",FALSE,TRUE)</f>
        <v>1</v>
      </c>
      <c r="R35" s="7">
        <f t="shared" si="0"/>
        <v>4</v>
      </c>
      <c r="S35" s="7">
        <f t="shared" si="1"/>
        <v>1</v>
      </c>
      <c r="T35" s="7">
        <f t="shared" si="2"/>
        <v>0</v>
      </c>
      <c r="U35" s="7">
        <f t="shared" si="3"/>
        <v>3</v>
      </c>
    </row>
    <row r="36" spans="1:21" x14ac:dyDescent="0.2">
      <c r="A36" s="9" t="str">
        <f>Master!A39</f>
        <v>North Carolina</v>
      </c>
      <c r="B36" s="7" t="e">
        <f>IF(Master!#REF!="yes",TRUE,FALSE)</f>
        <v>#REF!</v>
      </c>
      <c r="C36" s="7" t="b">
        <f>IF(Master!H39="yes",TRUE,FALSE)</f>
        <v>0</v>
      </c>
      <c r="D36" s="7" t="e">
        <f>IF(Master!#REF!="yes",TRUE,FALSE)</f>
        <v>#REF!</v>
      </c>
      <c r="E36" s="7" t="b">
        <f>IF(Master!O39="yes",TRUE,FALSE)</f>
        <v>0</v>
      </c>
      <c r="F36" s="7" t="b">
        <f>IF(Master!P39="yes",TRUE,FALSE)</f>
        <v>0</v>
      </c>
      <c r="G36" s="7" t="e">
        <f>IF(Master!#REF!="yes",TRUE,FALSE)</f>
        <v>#REF!</v>
      </c>
      <c r="H36" s="7" t="b">
        <f>IF(Master!I39&gt;="18",TRUE,FALSE)</f>
        <v>0</v>
      </c>
      <c r="I36" s="7" t="e">
        <f>IF(Master!#REF!="yes",TRUE,FALSE)</f>
        <v>#REF!</v>
      </c>
      <c r="J36" s="7" t="b">
        <f>IF(Master!BF39="yes",FALSE,TRUE)</f>
        <v>1</v>
      </c>
      <c r="K36" s="7" t="b">
        <f>IF(Master!AP39="yes",TRUE,FALSE)</f>
        <v>0</v>
      </c>
      <c r="L36" s="7" t="b">
        <f>IF(Master!AQ39="yes",TRUE,FALSE)</f>
        <v>0</v>
      </c>
      <c r="M36" s="7" t="e">
        <f>IF(Master!#REF!="yes",TRUE,FALSE)</f>
        <v>#REF!</v>
      </c>
      <c r="N36" s="7" t="b">
        <f>IF(Master!T39="yes",TRUE,FALSE)</f>
        <v>1</v>
      </c>
      <c r="O36" s="7" t="b">
        <f>IF(Master!AX39="NO",FALSE,TRUE)</f>
        <v>1</v>
      </c>
      <c r="P36" s="7" t="e">
        <f>IF(Master!#REF!="yes",TRUE,FALSE)</f>
        <v>#REF!</v>
      </c>
      <c r="Q36" s="7" t="b">
        <f>IF(Master!BD39="None",FALSE,TRUE)</f>
        <v>1</v>
      </c>
      <c r="R36" s="7">
        <f t="shared" si="0"/>
        <v>3</v>
      </c>
      <c r="S36" s="7">
        <f t="shared" si="1"/>
        <v>0</v>
      </c>
      <c r="T36" s="7">
        <f t="shared" si="2"/>
        <v>0</v>
      </c>
      <c r="U36" s="7">
        <f t="shared" si="3"/>
        <v>3</v>
      </c>
    </row>
    <row r="37" spans="1:21" x14ac:dyDescent="0.2">
      <c r="A37" s="9" t="str">
        <f>Master!A40</f>
        <v>North Dakota</v>
      </c>
      <c r="B37" s="7" t="e">
        <f>IF(Master!#REF!="yes",TRUE,FALSE)</f>
        <v>#REF!</v>
      </c>
      <c r="C37" s="7" t="b">
        <f>IF(Master!H40="yes",TRUE,FALSE)</f>
        <v>0</v>
      </c>
      <c r="D37" s="7" t="e">
        <f>IF(Master!#REF!="yes",TRUE,FALSE)</f>
        <v>#REF!</v>
      </c>
      <c r="E37" s="7" t="b">
        <f>IF(Master!O40="yes",TRUE,FALSE)</f>
        <v>0</v>
      </c>
      <c r="F37" s="7" t="b">
        <f>IF(Master!P40="yes",TRUE,FALSE)</f>
        <v>0</v>
      </c>
      <c r="G37" s="7" t="e">
        <f>IF(Master!#REF!="yes",TRUE,FALSE)</f>
        <v>#REF!</v>
      </c>
      <c r="H37" s="7" t="b">
        <f>IF(Master!I40&gt;="18",TRUE,FALSE)</f>
        <v>1</v>
      </c>
      <c r="I37" s="7" t="e">
        <f>IF(Master!#REF!="yes",TRUE,FALSE)</f>
        <v>#REF!</v>
      </c>
      <c r="J37" s="7" t="b">
        <f>IF(Master!BF40="yes",FALSE,TRUE)</f>
        <v>1</v>
      </c>
      <c r="K37" s="7" t="b">
        <f>IF(Master!AP40="yes",TRUE,FALSE)</f>
        <v>0</v>
      </c>
      <c r="L37" s="7" t="b">
        <f>IF(Master!AQ40="yes",TRUE,FALSE)</f>
        <v>0</v>
      </c>
      <c r="M37" s="7" t="e">
        <f>IF(Master!#REF!="yes",TRUE,FALSE)</f>
        <v>#REF!</v>
      </c>
      <c r="N37" s="7" t="b">
        <f>IF(Master!T40="yes",TRUE,FALSE)</f>
        <v>1</v>
      </c>
      <c r="O37" s="7" t="b">
        <f>IF(Master!AX40="NO",FALSE,TRUE)</f>
        <v>1</v>
      </c>
      <c r="P37" s="7" t="e">
        <f>IF(Master!#REF!="yes",TRUE,FALSE)</f>
        <v>#REF!</v>
      </c>
      <c r="Q37" s="7" t="b">
        <f>IF(Master!BD40="None",FALSE,TRUE)</f>
        <v>1</v>
      </c>
      <c r="R37" s="7">
        <f t="shared" si="0"/>
        <v>4</v>
      </c>
      <c r="S37" s="7">
        <f t="shared" si="1"/>
        <v>1</v>
      </c>
      <c r="T37" s="7">
        <f t="shared" si="2"/>
        <v>0</v>
      </c>
      <c r="U37" s="7">
        <f t="shared" si="3"/>
        <v>3</v>
      </c>
    </row>
    <row r="38" spans="1:21" x14ac:dyDescent="0.2">
      <c r="A38" s="9" t="str">
        <f>Master!A41</f>
        <v>Ohio</v>
      </c>
      <c r="B38" s="7" t="e">
        <f>IF(Master!#REF!="yes",TRUE,FALSE)</f>
        <v>#REF!</v>
      </c>
      <c r="C38" s="7" t="b">
        <f>IF(Master!H41="yes",TRUE,FALSE)</f>
        <v>0</v>
      </c>
      <c r="D38" s="7" t="e">
        <f>IF(Master!#REF!="yes",TRUE,FALSE)</f>
        <v>#REF!</v>
      </c>
      <c r="E38" s="7" t="b">
        <f>IF(Master!O41="yes",TRUE,FALSE)</f>
        <v>0</v>
      </c>
      <c r="F38" s="7" t="b">
        <f>IF(Master!P41="yes",TRUE,FALSE)</f>
        <v>0</v>
      </c>
      <c r="G38" s="7" t="e">
        <f>IF(Master!#REF!="yes",TRUE,FALSE)</f>
        <v>#REF!</v>
      </c>
      <c r="H38" s="7" t="b">
        <f>IF(Master!I41&gt;="18",TRUE,FALSE)</f>
        <v>1</v>
      </c>
      <c r="I38" s="7" t="e">
        <f>IF(Master!#REF!="yes",TRUE,FALSE)</f>
        <v>#REF!</v>
      </c>
      <c r="J38" s="7" t="b">
        <f>IF(Master!BF41="yes",FALSE,TRUE)</f>
        <v>1</v>
      </c>
      <c r="K38" s="7" t="b">
        <f>IF(Master!AP41="yes",TRUE,FALSE)</f>
        <v>0</v>
      </c>
      <c r="L38" s="7" t="b">
        <f>IF(Master!AQ41="yes",TRUE,FALSE)</f>
        <v>0</v>
      </c>
      <c r="M38" s="7" t="e">
        <f>IF(Master!#REF!="yes",TRUE,FALSE)</f>
        <v>#REF!</v>
      </c>
      <c r="N38" s="7" t="b">
        <f>IF(Master!T41="yes",TRUE,FALSE)</f>
        <v>1</v>
      </c>
      <c r="O38" s="7" t="b">
        <f>IF(Master!AX41="NO",FALSE,TRUE)</f>
        <v>1</v>
      </c>
      <c r="P38" s="7" t="e">
        <f>IF(Master!#REF!="yes",TRUE,FALSE)</f>
        <v>#REF!</v>
      </c>
      <c r="Q38" s="7" t="b">
        <f>IF(Master!BD41="None",FALSE,TRUE)</f>
        <v>1</v>
      </c>
      <c r="R38" s="7">
        <f t="shared" si="0"/>
        <v>4</v>
      </c>
      <c r="S38" s="7">
        <f t="shared" si="1"/>
        <v>1</v>
      </c>
      <c r="T38" s="7">
        <f t="shared" si="2"/>
        <v>0</v>
      </c>
      <c r="U38" s="7">
        <f t="shared" si="3"/>
        <v>3</v>
      </c>
    </row>
    <row r="39" spans="1:21" x14ac:dyDescent="0.2">
      <c r="A39" s="9" t="str">
        <f>Master!A42</f>
        <v>Oklahoma</v>
      </c>
      <c r="B39" s="7" t="e">
        <f>IF(Master!#REF!="yes",TRUE,FALSE)</f>
        <v>#REF!</v>
      </c>
      <c r="C39" s="7" t="b">
        <f>IF(Master!H42="yes",TRUE,FALSE)</f>
        <v>0</v>
      </c>
      <c r="D39" s="7" t="e">
        <f>IF(Master!#REF!="yes",TRUE,FALSE)</f>
        <v>#REF!</v>
      </c>
      <c r="E39" s="7" t="b">
        <f>IF(Master!O42="yes",TRUE,FALSE)</f>
        <v>0</v>
      </c>
      <c r="F39" s="7" t="b">
        <f>IF(Master!P42="yes",TRUE,FALSE)</f>
        <v>0</v>
      </c>
      <c r="G39" s="7" t="e">
        <f>IF(Master!#REF!="yes",TRUE,FALSE)</f>
        <v>#REF!</v>
      </c>
      <c r="H39" s="7" t="b">
        <f>IF(Master!I42&gt;="18",TRUE,FALSE)</f>
        <v>1</v>
      </c>
      <c r="I39" s="7" t="e">
        <f>IF(Master!#REF!="yes",TRUE,FALSE)</f>
        <v>#REF!</v>
      </c>
      <c r="J39" s="7" t="b">
        <f>IF(Master!BF42="yes",FALSE,TRUE)</f>
        <v>1</v>
      </c>
      <c r="K39" s="7" t="b">
        <f>IF(Master!AP42="yes",TRUE,FALSE)</f>
        <v>0</v>
      </c>
      <c r="L39" s="7" t="b">
        <f>IF(Master!AQ42="yes",TRUE,FALSE)</f>
        <v>1</v>
      </c>
      <c r="M39" s="7" t="e">
        <f>IF(Master!#REF!="yes",TRUE,FALSE)</f>
        <v>#REF!</v>
      </c>
      <c r="N39" s="7" t="b">
        <f>IF(Master!T42="yes",TRUE,FALSE)</f>
        <v>1</v>
      </c>
      <c r="O39" s="7" t="b">
        <f>IF(Master!AX42="NO",FALSE,TRUE)</f>
        <v>0</v>
      </c>
      <c r="P39" s="7" t="e">
        <f>IF(Master!#REF!="yes",TRUE,FALSE)</f>
        <v>#REF!</v>
      </c>
      <c r="Q39" s="7" t="b">
        <f>IF(Master!BD42="None",FALSE,TRUE)</f>
        <v>1</v>
      </c>
      <c r="R39" s="7">
        <f t="shared" si="0"/>
        <v>4</v>
      </c>
      <c r="S39" s="7">
        <f t="shared" si="1"/>
        <v>1</v>
      </c>
      <c r="T39" s="7">
        <f t="shared" si="2"/>
        <v>0</v>
      </c>
      <c r="U39" s="7">
        <f t="shared" si="3"/>
        <v>3</v>
      </c>
    </row>
    <row r="40" spans="1:21" x14ac:dyDescent="0.2">
      <c r="A40" s="9" t="str">
        <f>Master!A43</f>
        <v>Oregon</v>
      </c>
      <c r="B40" s="7" t="e">
        <f>IF(Master!#REF!="yes",TRUE,FALSE)</f>
        <v>#REF!</v>
      </c>
      <c r="C40" s="7" t="b">
        <f>IF(Master!H43="yes",TRUE,FALSE)</f>
        <v>0</v>
      </c>
      <c r="D40" s="7" t="e">
        <f>IF(Master!#REF!="yes",TRUE,FALSE)</f>
        <v>#REF!</v>
      </c>
      <c r="E40" s="7" t="b">
        <f>IF(Master!O43="yes",TRUE,FALSE)</f>
        <v>0</v>
      </c>
      <c r="F40" s="7" t="b">
        <f>IF(Master!P43="yes",TRUE,FALSE)</f>
        <v>0</v>
      </c>
      <c r="G40" s="7" t="e">
        <f>IF(Master!#REF!="yes",TRUE,FALSE)</f>
        <v>#REF!</v>
      </c>
      <c r="H40" s="7" t="b">
        <f>IF(Master!I43&gt;="18",TRUE,FALSE)</f>
        <v>1</v>
      </c>
      <c r="I40" s="7" t="e">
        <f>IF(Master!#REF!="yes",TRUE,FALSE)</f>
        <v>#REF!</v>
      </c>
      <c r="J40" s="7" t="b">
        <f>IF(Master!BF43="yes",FALSE,TRUE)</f>
        <v>1</v>
      </c>
      <c r="K40" s="7" t="b">
        <f>IF(Master!AP43="yes",TRUE,FALSE)</f>
        <v>0</v>
      </c>
      <c r="L40" s="7" t="b">
        <f>IF(Master!AQ43="yes",TRUE,FALSE)</f>
        <v>1</v>
      </c>
      <c r="M40" s="7" t="e">
        <f>IF(Master!#REF!="yes",TRUE,FALSE)</f>
        <v>#REF!</v>
      </c>
      <c r="N40" s="7" t="b">
        <f>IF(Master!T43="yes",TRUE,FALSE)</f>
        <v>1</v>
      </c>
      <c r="O40" s="7" t="b">
        <f>IF(Master!AX43="NO",FALSE,TRUE)</f>
        <v>1</v>
      </c>
      <c r="P40" s="7" t="e">
        <f>IF(Master!#REF!="yes",TRUE,FALSE)</f>
        <v>#REF!</v>
      </c>
      <c r="Q40" s="7" t="b">
        <f>IF(Master!BD43="None",FALSE,TRUE)</f>
        <v>1</v>
      </c>
      <c r="R40" s="7">
        <f t="shared" si="0"/>
        <v>5</v>
      </c>
      <c r="S40" s="7">
        <f t="shared" si="1"/>
        <v>1</v>
      </c>
      <c r="T40" s="7">
        <f t="shared" si="2"/>
        <v>0</v>
      </c>
      <c r="U40" s="7">
        <f t="shared" si="3"/>
        <v>4</v>
      </c>
    </row>
    <row r="41" spans="1:21" x14ac:dyDescent="0.2">
      <c r="A41" s="9" t="str">
        <f>Master!A44</f>
        <v>Pennsylvania</v>
      </c>
      <c r="B41" s="7" t="e">
        <f>IF(Master!#REF!="yes",TRUE,FALSE)</f>
        <v>#REF!</v>
      </c>
      <c r="C41" s="7" t="b">
        <f>IF(Master!H44="yes",TRUE,FALSE)</f>
        <v>0</v>
      </c>
      <c r="D41" s="7" t="e">
        <f>IF(Master!#REF!="yes",TRUE,FALSE)</f>
        <v>#REF!</v>
      </c>
      <c r="E41" s="7" t="b">
        <f>IF(Master!O44="yes",TRUE,FALSE)</f>
        <v>0</v>
      </c>
      <c r="F41" s="7" t="b">
        <f>IF(Master!P44="yes",TRUE,FALSE)</f>
        <v>0</v>
      </c>
      <c r="G41" s="7" t="e">
        <f>IF(Master!#REF!="yes",TRUE,FALSE)</f>
        <v>#REF!</v>
      </c>
      <c r="H41" s="7" t="b">
        <f>IF(Master!I44&gt;="18",TRUE,FALSE)</f>
        <v>1</v>
      </c>
      <c r="I41" s="7" t="e">
        <f>IF(Master!#REF!="yes",TRUE,FALSE)</f>
        <v>#REF!</v>
      </c>
      <c r="J41" s="7" t="b">
        <f>IF(Master!BF44="yes",FALSE,TRUE)</f>
        <v>1</v>
      </c>
      <c r="K41" s="7" t="b">
        <f>IF(Master!AP44="yes",TRUE,FALSE)</f>
        <v>0</v>
      </c>
      <c r="L41" s="7" t="b">
        <f>IF(Master!AQ44="yes",TRUE,FALSE)</f>
        <v>0</v>
      </c>
      <c r="M41" s="7" t="e">
        <f>IF(Master!#REF!="yes",TRUE,FALSE)</f>
        <v>#REF!</v>
      </c>
      <c r="N41" s="7" t="b">
        <f>IF(Master!T44="yes",TRUE,FALSE)</f>
        <v>1</v>
      </c>
      <c r="O41" s="7" t="b">
        <f>IF(Master!AX44="NO",FALSE,TRUE)</f>
        <v>1</v>
      </c>
      <c r="P41" s="7" t="e">
        <f>IF(Master!#REF!="yes",TRUE,FALSE)</f>
        <v>#REF!</v>
      </c>
      <c r="Q41" s="7" t="b">
        <f>IF(Master!BD44="None",FALSE,TRUE)</f>
        <v>1</v>
      </c>
      <c r="R41" s="7">
        <f t="shared" si="0"/>
        <v>4</v>
      </c>
      <c r="S41" s="7">
        <f t="shared" si="1"/>
        <v>1</v>
      </c>
      <c r="T41" s="7">
        <f t="shared" si="2"/>
        <v>0</v>
      </c>
      <c r="U41" s="7">
        <f t="shared" si="3"/>
        <v>3</v>
      </c>
    </row>
    <row r="42" spans="1:21" x14ac:dyDescent="0.2">
      <c r="A42" s="9" t="str">
        <f>Master!A46</f>
        <v>Rhode Island</v>
      </c>
      <c r="B42" s="7" t="e">
        <f>IF(Master!#REF!="yes",TRUE,FALSE)</f>
        <v>#REF!</v>
      </c>
      <c r="C42" s="7" t="b">
        <f>IF(Master!H46="yes",TRUE,FALSE)</f>
        <v>0</v>
      </c>
      <c r="D42" s="7" t="e">
        <f>IF(Master!#REF!="yes",TRUE,FALSE)</f>
        <v>#REF!</v>
      </c>
      <c r="E42" s="7" t="b">
        <f>IF(Master!O46="yes",TRUE,FALSE)</f>
        <v>0</v>
      </c>
      <c r="F42" s="7" t="b">
        <f>IF(Master!P46="yes",TRUE,FALSE)</f>
        <v>0</v>
      </c>
      <c r="G42" s="7" t="e">
        <f>IF(Master!#REF!="yes",TRUE,FALSE)</f>
        <v>#REF!</v>
      </c>
      <c r="H42" s="7" t="b">
        <f>IF(Master!I46&gt;="18",TRUE,FALSE)</f>
        <v>1</v>
      </c>
      <c r="I42" s="7" t="e">
        <f>IF(Master!#REF!="yes",TRUE,FALSE)</f>
        <v>#REF!</v>
      </c>
      <c r="J42" s="7" t="b">
        <f>IF(Master!BF46="yes",FALSE,TRUE)</f>
        <v>1</v>
      </c>
      <c r="K42" s="7" t="b">
        <f>IF(Master!AP46="yes",TRUE,FALSE)</f>
        <v>0</v>
      </c>
      <c r="L42" s="7" t="b">
        <f>IF(Master!AQ46="yes",TRUE,FALSE)</f>
        <v>0</v>
      </c>
      <c r="M42" s="7" t="e">
        <f>IF(Master!#REF!="yes",TRUE,FALSE)</f>
        <v>#REF!</v>
      </c>
      <c r="N42" s="7" t="b">
        <f>IF(Master!T46="yes",TRUE,FALSE)</f>
        <v>1</v>
      </c>
      <c r="O42" s="7" t="b">
        <f>IF(Master!AX46="NO",FALSE,TRUE)</f>
        <v>1</v>
      </c>
      <c r="P42" s="7" t="e">
        <f>IF(Master!#REF!="yes",TRUE,FALSE)</f>
        <v>#REF!</v>
      </c>
      <c r="Q42" s="7" t="b">
        <f>IF(Master!BD46="None",FALSE,TRUE)</f>
        <v>1</v>
      </c>
      <c r="R42" s="7">
        <f t="shared" si="0"/>
        <v>4</v>
      </c>
      <c r="S42" s="7">
        <f t="shared" si="1"/>
        <v>1</v>
      </c>
      <c r="T42" s="7">
        <f t="shared" si="2"/>
        <v>0</v>
      </c>
      <c r="U42" s="7">
        <f t="shared" si="3"/>
        <v>3</v>
      </c>
    </row>
    <row r="43" spans="1:21" x14ac:dyDescent="0.2">
      <c r="A43" s="9" t="str">
        <f>Master!A47</f>
        <v>South Carolina</v>
      </c>
      <c r="B43" s="7" t="e">
        <f>IF(Master!#REF!="yes",TRUE,FALSE)</f>
        <v>#REF!</v>
      </c>
      <c r="C43" s="7" t="b">
        <f>IF(Master!H47="yes",TRUE,FALSE)</f>
        <v>0</v>
      </c>
      <c r="D43" s="7" t="e">
        <f>IF(Master!#REF!="yes",TRUE,FALSE)</f>
        <v>#REF!</v>
      </c>
      <c r="E43" s="7" t="b">
        <f>IF(Master!O47="yes",TRUE,FALSE)</f>
        <v>0</v>
      </c>
      <c r="F43" s="7" t="b">
        <f>IF(Master!P47="yes",TRUE,FALSE)</f>
        <v>0</v>
      </c>
      <c r="G43" s="7" t="e">
        <f>IF(Master!#REF!="yes",TRUE,FALSE)</f>
        <v>#REF!</v>
      </c>
      <c r="H43" s="7" t="b">
        <f>IF(Master!I47&gt;="18",TRUE,FALSE)</f>
        <v>0</v>
      </c>
      <c r="I43" s="7" t="e">
        <f>IF(Master!#REF!="yes",TRUE,FALSE)</f>
        <v>#REF!</v>
      </c>
      <c r="J43" s="7" t="b">
        <f>IF(Master!BF47="yes",FALSE,TRUE)</f>
        <v>1</v>
      </c>
      <c r="K43" s="7" t="b">
        <f>IF(Master!AP47="yes",TRUE,FALSE)</f>
        <v>0</v>
      </c>
      <c r="L43" s="7" t="b">
        <f>IF(Master!AQ47="yes",TRUE,FALSE)</f>
        <v>0</v>
      </c>
      <c r="M43" s="7" t="e">
        <f>IF(Master!#REF!="yes",TRUE,FALSE)</f>
        <v>#REF!</v>
      </c>
      <c r="N43" s="7" t="b">
        <f>IF(Master!T47="yes",TRUE,FALSE)</f>
        <v>1</v>
      </c>
      <c r="O43" s="7" t="b">
        <f>IF(Master!AX47="NO",FALSE,TRUE)</f>
        <v>1</v>
      </c>
      <c r="P43" s="7" t="e">
        <f>IF(Master!#REF!="yes",TRUE,FALSE)</f>
        <v>#REF!</v>
      </c>
      <c r="Q43" s="7" t="b">
        <f>IF(Master!BD47="None",FALSE,TRUE)</f>
        <v>1</v>
      </c>
      <c r="R43" s="7">
        <f t="shared" si="0"/>
        <v>3</v>
      </c>
      <c r="S43" s="7">
        <f t="shared" si="1"/>
        <v>0</v>
      </c>
      <c r="T43" s="7">
        <f t="shared" si="2"/>
        <v>0</v>
      </c>
      <c r="U43" s="7">
        <f t="shared" si="3"/>
        <v>3</v>
      </c>
    </row>
    <row r="44" spans="1:21" x14ac:dyDescent="0.2">
      <c r="A44" s="9" t="str">
        <f>Master!A48</f>
        <v>South Dakota</v>
      </c>
      <c r="B44" s="7" t="e">
        <f>IF(Master!#REF!="yes",TRUE,FALSE)</f>
        <v>#REF!</v>
      </c>
      <c r="C44" s="7" t="b">
        <f>IF(Master!H48="yes",TRUE,FALSE)</f>
        <v>0</v>
      </c>
      <c r="D44" s="7" t="e">
        <f>IF(Master!#REF!="yes",TRUE,FALSE)</f>
        <v>#REF!</v>
      </c>
      <c r="E44" s="7" t="b">
        <f>IF(Master!O48="yes",TRUE,FALSE)</f>
        <v>0</v>
      </c>
      <c r="F44" s="7" t="b">
        <f>IF(Master!P48="yes",TRUE,FALSE)</f>
        <v>0</v>
      </c>
      <c r="G44" s="7" t="e">
        <f>IF(Master!#REF!="yes",TRUE,FALSE)</f>
        <v>#REF!</v>
      </c>
      <c r="H44" s="7" t="b">
        <f>IF(Master!I48&gt;="18",TRUE,FALSE)</f>
        <v>1</v>
      </c>
      <c r="I44" s="7" t="e">
        <f>IF(Master!#REF!="yes",TRUE,FALSE)</f>
        <v>#REF!</v>
      </c>
      <c r="J44" s="7" t="b">
        <f>IF(Master!BF48="yes",FALSE,TRUE)</f>
        <v>1</v>
      </c>
      <c r="K44" s="7" t="b">
        <f>IF(Master!AP48="yes",TRUE,FALSE)</f>
        <v>0</v>
      </c>
      <c r="L44" s="7" t="b">
        <f>IF(Master!AQ48="yes",TRUE,FALSE)</f>
        <v>0</v>
      </c>
      <c r="M44" s="7" t="e">
        <f>IF(Master!#REF!="yes",TRUE,FALSE)</f>
        <v>#REF!</v>
      </c>
      <c r="N44" s="7" t="b">
        <f>IF(Master!T48="yes",TRUE,FALSE)</f>
        <v>1</v>
      </c>
      <c r="O44" s="7" t="b">
        <f>IF(Master!AX48="NO",FALSE,TRUE)</f>
        <v>1</v>
      </c>
      <c r="P44" s="7" t="e">
        <f>IF(Master!#REF!="yes",TRUE,FALSE)</f>
        <v>#REF!</v>
      </c>
      <c r="Q44" s="7" t="b">
        <f>IF(Master!BD48="None",FALSE,TRUE)</f>
        <v>1</v>
      </c>
      <c r="R44" s="7">
        <f t="shared" si="0"/>
        <v>4</v>
      </c>
      <c r="S44" s="7">
        <f t="shared" si="1"/>
        <v>1</v>
      </c>
      <c r="T44" s="7">
        <f t="shared" si="2"/>
        <v>0</v>
      </c>
      <c r="U44" s="7">
        <f t="shared" si="3"/>
        <v>3</v>
      </c>
    </row>
    <row r="45" spans="1:21" x14ac:dyDescent="0.2">
      <c r="A45" s="9" t="str">
        <f>Master!A49</f>
        <v>Tennessee</v>
      </c>
      <c r="B45" s="7" t="e">
        <f>IF(Master!#REF!="yes",TRUE,FALSE)</f>
        <v>#REF!</v>
      </c>
      <c r="C45" s="7" t="b">
        <f>IF(Master!H49="yes",TRUE,FALSE)</f>
        <v>0</v>
      </c>
      <c r="D45" s="7" t="e">
        <f>IF(Master!#REF!="yes",TRUE,FALSE)</f>
        <v>#REF!</v>
      </c>
      <c r="E45" s="7" t="b">
        <f>IF(Master!O49="yes",TRUE,FALSE)</f>
        <v>0</v>
      </c>
      <c r="F45" s="7" t="b">
        <f>IF(Master!P49="yes",TRUE,FALSE)</f>
        <v>0</v>
      </c>
      <c r="G45" s="7" t="e">
        <f>IF(Master!#REF!="yes",TRUE,FALSE)</f>
        <v>#REF!</v>
      </c>
      <c r="H45" s="7" t="b">
        <f>IF(Master!I49&gt;="18",TRUE,FALSE)</f>
        <v>1</v>
      </c>
      <c r="I45" s="7" t="e">
        <f>IF(Master!#REF!="yes",TRUE,FALSE)</f>
        <v>#REF!</v>
      </c>
      <c r="J45" s="7" t="b">
        <f>IF(Master!BF49="yes",FALSE,TRUE)</f>
        <v>1</v>
      </c>
      <c r="K45" s="7" t="b">
        <f>IF(Master!AP49="yes",TRUE,FALSE)</f>
        <v>0</v>
      </c>
      <c r="L45" s="7" t="b">
        <f>IF(Master!AQ49="yes",TRUE,FALSE)</f>
        <v>0</v>
      </c>
      <c r="M45" s="7" t="e">
        <f>IF(Master!#REF!="yes",TRUE,FALSE)</f>
        <v>#REF!</v>
      </c>
      <c r="N45" s="7" t="b">
        <f>IF(Master!T49="yes",TRUE,FALSE)</f>
        <v>1</v>
      </c>
      <c r="O45" s="7" t="b">
        <f>IF(Master!AX49="NO",FALSE,TRUE)</f>
        <v>1</v>
      </c>
      <c r="P45" s="7" t="e">
        <f>IF(Master!#REF!="yes",TRUE,FALSE)</f>
        <v>#REF!</v>
      </c>
      <c r="Q45" s="7" t="b">
        <f>IF(Master!BD49="None",FALSE,TRUE)</f>
        <v>1</v>
      </c>
      <c r="R45" s="7">
        <f t="shared" si="0"/>
        <v>4</v>
      </c>
      <c r="S45" s="7">
        <f t="shared" si="1"/>
        <v>1</v>
      </c>
      <c r="T45" s="7">
        <f t="shared" si="2"/>
        <v>0</v>
      </c>
      <c r="U45" s="7">
        <f t="shared" si="3"/>
        <v>3</v>
      </c>
    </row>
    <row r="46" spans="1:21" x14ac:dyDescent="0.2">
      <c r="A46" s="9" t="str">
        <f>Master!A50</f>
        <v>Texas</v>
      </c>
      <c r="B46" s="7" t="e">
        <f>IF(Master!#REF!="yes",TRUE,FALSE)</f>
        <v>#REF!</v>
      </c>
      <c r="C46" s="7" t="b">
        <f>IF(Master!H50="yes",TRUE,FALSE)</f>
        <v>0</v>
      </c>
      <c r="D46" s="7" t="e">
        <f>IF(Master!#REF!="yes",TRUE,FALSE)</f>
        <v>#REF!</v>
      </c>
      <c r="E46" s="7" t="b">
        <f>IF(Master!O50="yes",TRUE,FALSE)</f>
        <v>0</v>
      </c>
      <c r="F46" s="7" t="b">
        <f>IF(Master!P50="yes",TRUE,FALSE)</f>
        <v>0</v>
      </c>
      <c r="G46" s="7" t="e">
        <f>IF(Master!#REF!="yes",TRUE,FALSE)</f>
        <v>#REF!</v>
      </c>
      <c r="H46" s="7" t="b">
        <f>IF(Master!I50&gt;="18",TRUE,FALSE)</f>
        <v>0</v>
      </c>
      <c r="I46" s="7" t="e">
        <f>IF(Master!#REF!="yes",TRUE,FALSE)</f>
        <v>#REF!</v>
      </c>
      <c r="J46" s="7" t="b">
        <f>IF(Master!BF50="yes",FALSE,TRUE)</f>
        <v>1</v>
      </c>
      <c r="K46" s="7" t="b">
        <f>IF(Master!AP50="yes",TRUE,FALSE)</f>
        <v>0</v>
      </c>
      <c r="L46" s="7" t="b">
        <f>IF(Master!AQ50="yes",TRUE,FALSE)</f>
        <v>0</v>
      </c>
      <c r="M46" s="7" t="e">
        <f>IF(Master!#REF!="yes",TRUE,FALSE)</f>
        <v>#REF!</v>
      </c>
      <c r="N46" s="7" t="b">
        <f>IF(Master!T50="yes",TRUE,FALSE)</f>
        <v>0</v>
      </c>
      <c r="O46" s="7" t="b">
        <f>IF(Master!AX50="NO",FALSE,TRUE)</f>
        <v>1</v>
      </c>
      <c r="P46" s="7" t="e">
        <f>IF(Master!#REF!="yes",TRUE,FALSE)</f>
        <v>#REF!</v>
      </c>
      <c r="Q46" s="7" t="b">
        <f>IF(Master!BD50="None",FALSE,TRUE)</f>
        <v>1</v>
      </c>
      <c r="R46" s="7">
        <f t="shared" si="0"/>
        <v>2</v>
      </c>
      <c r="S46" s="7">
        <f t="shared" si="1"/>
        <v>0</v>
      </c>
      <c r="T46" s="7">
        <f t="shared" si="2"/>
        <v>0</v>
      </c>
      <c r="U46" s="7">
        <f t="shared" si="3"/>
        <v>2</v>
      </c>
    </row>
    <row r="47" spans="1:21" x14ac:dyDescent="0.2">
      <c r="A47" s="9" t="str">
        <f>Master!A51</f>
        <v>Utah</v>
      </c>
      <c r="B47" s="7" t="e">
        <f>IF(Master!#REF!="yes",TRUE,FALSE)</f>
        <v>#REF!</v>
      </c>
      <c r="C47" s="7" t="b">
        <f>IF(Master!H51="yes",TRUE,FALSE)</f>
        <v>0</v>
      </c>
      <c r="D47" s="7" t="e">
        <f>IF(Master!#REF!="yes",TRUE,FALSE)</f>
        <v>#REF!</v>
      </c>
      <c r="E47" s="7" t="b">
        <f>IF(Master!O51="yes",TRUE,FALSE)</f>
        <v>0</v>
      </c>
      <c r="F47" s="7" t="b">
        <f>IF(Master!P51="yes",TRUE,FALSE)</f>
        <v>0</v>
      </c>
      <c r="G47" s="7" t="e">
        <f>IF(Master!#REF!="yes",TRUE,FALSE)</f>
        <v>#REF!</v>
      </c>
      <c r="H47" s="7" t="b">
        <f>IF(Master!I51&gt;="18",TRUE,FALSE)</f>
        <v>1</v>
      </c>
      <c r="I47" s="7" t="e">
        <f>IF(Master!#REF!="yes",TRUE,FALSE)</f>
        <v>#REF!</v>
      </c>
      <c r="J47" s="7" t="b">
        <f>IF(Master!BF51="yes",FALSE,TRUE)</f>
        <v>1</v>
      </c>
      <c r="K47" s="7" t="b">
        <f>IF(Master!AP51="yes",TRUE,FALSE)</f>
        <v>0</v>
      </c>
      <c r="L47" s="7" t="b">
        <f>IF(Master!AQ51="yes",TRUE,FALSE)</f>
        <v>0</v>
      </c>
      <c r="M47" s="7" t="e">
        <f>IF(Master!#REF!="yes",TRUE,FALSE)</f>
        <v>#REF!</v>
      </c>
      <c r="N47" s="7" t="b">
        <f>IF(Master!T51="yes",TRUE,FALSE)</f>
        <v>1</v>
      </c>
      <c r="O47" s="7" t="b">
        <f>IF(Master!AX51="NO",FALSE,TRUE)</f>
        <v>1</v>
      </c>
      <c r="P47" s="7" t="e">
        <f>IF(Master!#REF!="yes",TRUE,FALSE)</f>
        <v>#REF!</v>
      </c>
      <c r="Q47" s="7" t="b">
        <f>IF(Master!BD51="None",FALSE,TRUE)</f>
        <v>1</v>
      </c>
      <c r="R47" s="7">
        <f t="shared" si="0"/>
        <v>4</v>
      </c>
      <c r="S47" s="7">
        <f t="shared" si="1"/>
        <v>1</v>
      </c>
      <c r="T47" s="7">
        <f t="shared" si="2"/>
        <v>0</v>
      </c>
      <c r="U47" s="7">
        <f t="shared" si="3"/>
        <v>3</v>
      </c>
    </row>
    <row r="48" spans="1:21" x14ac:dyDescent="0.2">
      <c r="A48" s="9" t="str">
        <f>Master!A52</f>
        <v>Vermont</v>
      </c>
      <c r="B48" s="7" t="e">
        <f>IF(Master!#REF!="yes",TRUE,FALSE)</f>
        <v>#REF!</v>
      </c>
      <c r="C48" s="7" t="b">
        <f>IF(Master!H52="yes",TRUE,FALSE)</f>
        <v>0</v>
      </c>
      <c r="D48" s="7" t="e">
        <f>IF(Master!#REF!="yes",TRUE,FALSE)</f>
        <v>#REF!</v>
      </c>
      <c r="E48" s="7" t="b">
        <f>IF(Master!O52="yes",TRUE,FALSE)</f>
        <v>0</v>
      </c>
      <c r="F48" s="7" t="b">
        <f>IF(Master!P52="yes",TRUE,FALSE)</f>
        <v>0</v>
      </c>
      <c r="G48" s="7" t="e">
        <f>IF(Master!#REF!="yes",TRUE,FALSE)</f>
        <v>#REF!</v>
      </c>
      <c r="H48" s="7" t="b">
        <f>IF(Master!I52&gt;="18",TRUE,FALSE)</f>
        <v>1</v>
      </c>
      <c r="I48" s="7" t="e">
        <f>IF(Master!#REF!="yes",TRUE,FALSE)</f>
        <v>#REF!</v>
      </c>
      <c r="J48" s="7" t="b">
        <f>IF(Master!BF52="yes",FALSE,TRUE)</f>
        <v>1</v>
      </c>
      <c r="K48" s="7" t="b">
        <f>IF(Master!AP52="yes",TRUE,FALSE)</f>
        <v>0</v>
      </c>
      <c r="L48" s="7" t="b">
        <f>IF(Master!AQ52="yes",TRUE,FALSE)</f>
        <v>0</v>
      </c>
      <c r="M48" s="7" t="e">
        <f>IF(Master!#REF!="yes",TRUE,FALSE)</f>
        <v>#REF!</v>
      </c>
      <c r="N48" s="7" t="b">
        <f>IF(Master!T52="yes",TRUE,FALSE)</f>
        <v>1</v>
      </c>
      <c r="O48" s="7" t="b">
        <f>IF(Master!AX52="NO",FALSE,TRUE)</f>
        <v>1</v>
      </c>
      <c r="P48" s="7" t="e">
        <f>IF(Master!#REF!="yes",TRUE,FALSE)</f>
        <v>#REF!</v>
      </c>
      <c r="Q48" s="7" t="b">
        <f>IF(Master!BD52="None",FALSE,TRUE)</f>
        <v>1</v>
      </c>
      <c r="R48" s="7">
        <f t="shared" si="0"/>
        <v>4</v>
      </c>
      <c r="S48" s="7">
        <f t="shared" si="1"/>
        <v>1</v>
      </c>
      <c r="T48" s="7">
        <f t="shared" si="2"/>
        <v>0</v>
      </c>
      <c r="U48" s="7">
        <f t="shared" si="3"/>
        <v>3</v>
      </c>
    </row>
    <row r="49" spans="1:21" x14ac:dyDescent="0.2">
      <c r="A49" s="9" t="str">
        <f>Master!A53</f>
        <v>Virginia</v>
      </c>
      <c r="B49" s="7" t="e">
        <f>IF(Master!#REF!="yes",TRUE,FALSE)</f>
        <v>#REF!</v>
      </c>
      <c r="C49" s="7" t="b">
        <f>IF(Master!H53="yes",TRUE,FALSE)</f>
        <v>0</v>
      </c>
      <c r="D49" s="7" t="e">
        <f>IF(Master!#REF!="yes",TRUE,FALSE)</f>
        <v>#REF!</v>
      </c>
      <c r="E49" s="7" t="b">
        <f>IF(Master!O53="yes",TRUE,FALSE)</f>
        <v>0</v>
      </c>
      <c r="F49" s="7" t="b">
        <f>IF(Master!P53="yes",TRUE,FALSE)</f>
        <v>0</v>
      </c>
      <c r="G49" s="7" t="e">
        <f>IF(Master!#REF!="yes",TRUE,FALSE)</f>
        <v>#REF!</v>
      </c>
      <c r="H49" s="7" t="b">
        <f>IF(Master!I53&gt;="18",TRUE,FALSE)</f>
        <v>1</v>
      </c>
      <c r="I49" s="7" t="e">
        <f>IF(Master!#REF!="yes",TRUE,FALSE)</f>
        <v>#REF!</v>
      </c>
      <c r="J49" s="7" t="b">
        <f>IF(Master!BF53="yes",FALSE,TRUE)</f>
        <v>1</v>
      </c>
      <c r="K49" s="7" t="b">
        <f>IF(Master!AP53="yes",TRUE,FALSE)</f>
        <v>0</v>
      </c>
      <c r="L49" s="7" t="b">
        <f>IF(Master!AQ53="yes",TRUE,FALSE)</f>
        <v>0</v>
      </c>
      <c r="M49" s="7" t="e">
        <f>IF(Master!#REF!="yes",TRUE,FALSE)</f>
        <v>#REF!</v>
      </c>
      <c r="N49" s="7" t="b">
        <f>IF(Master!T53="yes",TRUE,FALSE)</f>
        <v>1</v>
      </c>
      <c r="O49" s="7" t="b">
        <f>IF(Master!AX53="NO",FALSE,TRUE)</f>
        <v>1</v>
      </c>
      <c r="P49" s="7" t="e">
        <f>IF(Master!#REF!="yes",TRUE,FALSE)</f>
        <v>#REF!</v>
      </c>
      <c r="Q49" s="7" t="b">
        <f>IF(Master!BD53="None",FALSE,TRUE)</f>
        <v>1</v>
      </c>
      <c r="R49" s="7">
        <f t="shared" si="0"/>
        <v>4</v>
      </c>
      <c r="S49" s="7">
        <f t="shared" si="1"/>
        <v>1</v>
      </c>
      <c r="T49" s="7">
        <f t="shared" si="2"/>
        <v>0</v>
      </c>
      <c r="U49" s="7">
        <f t="shared" si="3"/>
        <v>3</v>
      </c>
    </row>
    <row r="50" spans="1:21" x14ac:dyDescent="0.2">
      <c r="A50" s="9" t="str">
        <f>Master!A54</f>
        <v>Washington</v>
      </c>
      <c r="B50" s="7" t="e">
        <f>IF(Master!#REF!="yes",TRUE,FALSE)</f>
        <v>#REF!</v>
      </c>
      <c r="C50" s="7" t="b">
        <f>IF(Master!H54="yes",TRUE,FALSE)</f>
        <v>0</v>
      </c>
      <c r="D50" s="7" t="e">
        <f>IF(Master!#REF!="yes",TRUE,FALSE)</f>
        <v>#REF!</v>
      </c>
      <c r="E50" s="7" t="b">
        <f>IF(Master!O54="yes",TRUE,FALSE)</f>
        <v>0</v>
      </c>
      <c r="F50" s="7" t="b">
        <f>IF(Master!P54="yes",TRUE,FALSE)</f>
        <v>0</v>
      </c>
      <c r="G50" s="7" t="e">
        <f>IF(Master!#REF!="yes",TRUE,FALSE)</f>
        <v>#REF!</v>
      </c>
      <c r="H50" s="7" t="b">
        <f>IF(Master!I54&gt;="18",TRUE,FALSE)</f>
        <v>1</v>
      </c>
      <c r="I50" s="7" t="e">
        <f>IF(Master!#REF!="yes",TRUE,FALSE)</f>
        <v>#REF!</v>
      </c>
      <c r="J50" s="7" t="b">
        <f>IF(Master!BF54="yes",FALSE,TRUE)</f>
        <v>1</v>
      </c>
      <c r="K50" s="7" t="b">
        <f>IF(Master!AP54="yes",TRUE,FALSE)</f>
        <v>0</v>
      </c>
      <c r="L50" s="7" t="b">
        <f>IF(Master!AQ54="yes",TRUE,FALSE)</f>
        <v>0</v>
      </c>
      <c r="M50" s="7" t="e">
        <f>IF(Master!#REF!="yes",TRUE,FALSE)</f>
        <v>#REF!</v>
      </c>
      <c r="N50" s="7" t="b">
        <f>IF(Master!T54="yes",TRUE,FALSE)</f>
        <v>1</v>
      </c>
      <c r="O50" s="7" t="b">
        <f>IF(Master!AX54="NO",FALSE,TRUE)</f>
        <v>1</v>
      </c>
      <c r="P50" s="7" t="e">
        <f>IF(Master!#REF!="yes",TRUE,FALSE)</f>
        <v>#REF!</v>
      </c>
      <c r="Q50" s="7" t="b">
        <f>IF(Master!BD54="None",FALSE,TRUE)</f>
        <v>1</v>
      </c>
      <c r="R50" s="7">
        <f t="shared" si="0"/>
        <v>4</v>
      </c>
      <c r="S50" s="7">
        <f t="shared" si="1"/>
        <v>1</v>
      </c>
      <c r="T50" s="7">
        <f t="shared" si="2"/>
        <v>0</v>
      </c>
      <c r="U50" s="7">
        <f t="shared" si="3"/>
        <v>3</v>
      </c>
    </row>
    <row r="51" spans="1:21" ht="25.5" x14ac:dyDescent="0.2">
      <c r="A51" s="9" t="str">
        <f>Master!A12</f>
        <v>District of Columbia</v>
      </c>
      <c r="B51" s="7" t="e">
        <f>IF(Master!#REF!="yes",TRUE,FALSE)</f>
        <v>#REF!</v>
      </c>
      <c r="C51" s="7" t="b">
        <f>IF(Master!H12="yes",TRUE,FALSE)</f>
        <v>0</v>
      </c>
      <c r="D51" s="7" t="e">
        <f>IF(Master!#REF!="yes",TRUE,FALSE)</f>
        <v>#REF!</v>
      </c>
      <c r="E51" s="7" t="b">
        <f>IF(Master!O12="yes",TRUE,FALSE)</f>
        <v>0</v>
      </c>
      <c r="F51" s="7" t="b">
        <f>IF(Master!P12="yes",TRUE,FALSE)</f>
        <v>0</v>
      </c>
      <c r="G51" s="7" t="e">
        <f>IF(Master!#REF!="yes",TRUE,FALSE)</f>
        <v>#REF!</v>
      </c>
      <c r="H51" s="7" t="b">
        <f>IF(Master!I12&gt;="18",TRUE,FALSE)</f>
        <v>1</v>
      </c>
      <c r="I51" s="7" t="e">
        <f>IF(Master!#REF!="yes",TRUE,FALSE)</f>
        <v>#REF!</v>
      </c>
      <c r="J51" s="7" t="b">
        <f>IF(Master!BF12="yes",FALSE,TRUE)</f>
        <v>1</v>
      </c>
      <c r="K51" s="7" t="b">
        <f>IF(Master!AP12="yes",TRUE,FALSE)</f>
        <v>0</v>
      </c>
      <c r="L51" s="7" t="b">
        <f>IF(Master!AQ12="yes",TRUE,FALSE)</f>
        <v>0</v>
      </c>
      <c r="M51" s="7" t="e">
        <f>IF(Master!#REF!="yes",TRUE,FALSE)</f>
        <v>#REF!</v>
      </c>
      <c r="N51" s="7" t="b">
        <f>IF(Master!T12="yes",TRUE,FALSE)</f>
        <v>1</v>
      </c>
      <c r="O51" s="7" t="b">
        <f>IF(Master!AX12="NO",FALSE,TRUE)</f>
        <v>1</v>
      </c>
      <c r="P51" s="7" t="e">
        <f>IF(Master!#REF!="yes",TRUE,FALSE)</f>
        <v>#REF!</v>
      </c>
      <c r="Q51" s="7" t="b">
        <f>IF(Master!BD12="None",FALSE,TRUE)</f>
        <v>1</v>
      </c>
      <c r="R51" s="7">
        <f t="shared" si="0"/>
        <v>4</v>
      </c>
      <c r="S51" s="7">
        <f t="shared" si="1"/>
        <v>1</v>
      </c>
      <c r="T51" s="7">
        <f t="shared" si="2"/>
        <v>0</v>
      </c>
      <c r="U51" s="7">
        <f t="shared" si="3"/>
        <v>3</v>
      </c>
    </row>
    <row r="52" spans="1:21" x14ac:dyDescent="0.2">
      <c r="A52" s="9" t="str">
        <f>Master!A55</f>
        <v>West Virginia</v>
      </c>
      <c r="B52" s="7" t="e">
        <f>IF(Master!#REF!="yes",TRUE,FALSE)</f>
        <v>#REF!</v>
      </c>
      <c r="C52" s="7" t="b">
        <f>IF(Master!H55="yes",TRUE,FALSE)</f>
        <v>0</v>
      </c>
      <c r="D52" s="7" t="e">
        <f>IF(Master!#REF!="yes",TRUE,FALSE)</f>
        <v>#REF!</v>
      </c>
      <c r="E52" s="7" t="b">
        <f>IF(Master!O55="yes",TRUE,FALSE)</f>
        <v>0</v>
      </c>
      <c r="F52" s="7" t="b">
        <f>IF(Master!P55="yes",TRUE,FALSE)</f>
        <v>0</v>
      </c>
      <c r="G52" s="7" t="e">
        <f>IF(Master!#REF!="yes",TRUE,FALSE)</f>
        <v>#REF!</v>
      </c>
      <c r="H52" s="7" t="b">
        <f>IF(Master!I55&gt;="18",TRUE,FALSE)</f>
        <v>1</v>
      </c>
      <c r="I52" s="7" t="e">
        <f>IF(Master!#REF!="yes",TRUE,FALSE)</f>
        <v>#REF!</v>
      </c>
      <c r="J52" s="7" t="b">
        <f>IF(Master!BF55="yes",FALSE,TRUE)</f>
        <v>1</v>
      </c>
      <c r="K52" s="7" t="b">
        <f>IF(Master!AP55="yes",TRUE,FALSE)</f>
        <v>0</v>
      </c>
      <c r="L52" s="7" t="b">
        <f>IF(Master!AQ55="yes",TRUE,FALSE)</f>
        <v>0</v>
      </c>
      <c r="M52" s="7" t="e">
        <f>IF(Master!#REF!="yes",TRUE,FALSE)</f>
        <v>#REF!</v>
      </c>
      <c r="N52" s="7" t="b">
        <f>IF(Master!T55="yes",TRUE,FALSE)</f>
        <v>1</v>
      </c>
      <c r="O52" s="7" t="b">
        <f>IF(Master!AX55="NO",FALSE,TRUE)</f>
        <v>1</v>
      </c>
      <c r="P52" s="7" t="e">
        <f>IF(Master!#REF!="yes",TRUE,FALSE)</f>
        <v>#REF!</v>
      </c>
      <c r="Q52" s="7" t="b">
        <f>IF(Master!BD55="None",FALSE,TRUE)</f>
        <v>1</v>
      </c>
      <c r="R52" s="7">
        <f t="shared" si="0"/>
        <v>4</v>
      </c>
      <c r="S52" s="7">
        <f t="shared" si="1"/>
        <v>1</v>
      </c>
      <c r="T52" s="7">
        <f t="shared" si="2"/>
        <v>0</v>
      </c>
      <c r="U52" s="7">
        <f t="shared" si="3"/>
        <v>3</v>
      </c>
    </row>
    <row r="53" spans="1:21" x14ac:dyDescent="0.2">
      <c r="A53" s="9" t="str">
        <f>Master!A56</f>
        <v>Wisconsin</v>
      </c>
      <c r="B53" s="7" t="e">
        <f>IF(Master!#REF!="yes",TRUE,FALSE)</f>
        <v>#REF!</v>
      </c>
      <c r="C53" s="7" t="b">
        <f>IF(Master!H56="yes",TRUE,FALSE)</f>
        <v>0</v>
      </c>
      <c r="D53" s="7" t="e">
        <f>IF(Master!#REF!="yes",TRUE,FALSE)</f>
        <v>#REF!</v>
      </c>
      <c r="E53" s="7" t="b">
        <f>IF(Master!O56="yes",TRUE,FALSE)</f>
        <v>0</v>
      </c>
      <c r="F53" s="7" t="b">
        <f>IF(Master!P56="yes",TRUE,FALSE)</f>
        <v>0</v>
      </c>
      <c r="G53" s="7" t="e">
        <f>IF(Master!#REF!="yes",TRUE,FALSE)</f>
        <v>#REF!</v>
      </c>
      <c r="H53" s="7" t="b">
        <f>IF(Master!I56&gt;="18",TRUE,FALSE)</f>
        <v>1</v>
      </c>
      <c r="I53" s="7" t="e">
        <f>IF(Master!#REF!="yes",TRUE,FALSE)</f>
        <v>#REF!</v>
      </c>
      <c r="J53" s="7" t="b">
        <f>IF(Master!BF56="yes",FALSE,TRUE)</f>
        <v>1</v>
      </c>
      <c r="K53" s="7" t="b">
        <f>IF(Master!AP56="yes",TRUE,FALSE)</f>
        <v>0</v>
      </c>
      <c r="L53" s="7" t="b">
        <f>IF(Master!AQ56="yes",TRUE,FALSE)</f>
        <v>0</v>
      </c>
      <c r="M53" s="7" t="e">
        <f>IF(Master!#REF!="yes",TRUE,FALSE)</f>
        <v>#REF!</v>
      </c>
      <c r="N53" s="7" t="b">
        <f>IF(Master!T56="yes",TRUE,FALSE)</f>
        <v>1</v>
      </c>
      <c r="O53" s="7" t="b">
        <f>IF(Master!AX56="NO",FALSE,TRUE)</f>
        <v>1</v>
      </c>
      <c r="P53" s="7" t="e">
        <f>IF(Master!#REF!="yes",TRUE,FALSE)</f>
        <v>#REF!</v>
      </c>
      <c r="Q53" s="7" t="b">
        <f>IF(Master!BD56="None",FALSE,TRUE)</f>
        <v>1</v>
      </c>
      <c r="R53" s="7">
        <f t="shared" si="0"/>
        <v>4</v>
      </c>
      <c r="S53" s="7">
        <f t="shared" si="1"/>
        <v>1</v>
      </c>
      <c r="T53" s="7">
        <f t="shared" si="2"/>
        <v>0</v>
      </c>
      <c r="U53" s="7">
        <f t="shared" si="3"/>
        <v>3</v>
      </c>
    </row>
    <row r="54" spans="1:21" x14ac:dyDescent="0.2">
      <c r="A54" s="9" t="str">
        <f>Master!A57</f>
        <v>Wyoming</v>
      </c>
      <c r="B54" s="7" t="e">
        <f>IF(Master!#REF!="yes",TRUE,FALSE)</f>
        <v>#REF!</v>
      </c>
      <c r="C54" s="7" t="b">
        <f>IF(Master!H57="yes",TRUE,FALSE)</f>
        <v>0</v>
      </c>
      <c r="D54" s="7" t="e">
        <f>IF(Master!#REF!="yes",TRUE,FALSE)</f>
        <v>#REF!</v>
      </c>
      <c r="E54" s="7" t="b">
        <f>IF(Master!O57="yes",TRUE,FALSE)</f>
        <v>0</v>
      </c>
      <c r="F54" s="7" t="b">
        <f>IF(Master!P57="yes",TRUE,FALSE)</f>
        <v>0</v>
      </c>
      <c r="G54" s="7" t="e">
        <f>IF(Master!#REF!="yes",TRUE,FALSE)</f>
        <v>#REF!</v>
      </c>
      <c r="H54" s="7" t="b">
        <f>IF(Master!I57&gt;="18",TRUE,FALSE)</f>
        <v>1</v>
      </c>
      <c r="I54" s="7" t="e">
        <f>IF(Master!#REF!="yes",TRUE,FALSE)</f>
        <v>#REF!</v>
      </c>
      <c r="J54" s="7" t="b">
        <f>IF(Master!BF57="yes",FALSE,TRUE)</f>
        <v>1</v>
      </c>
      <c r="K54" s="7" t="b">
        <f>IF(Master!AP57="yes",TRUE,FALSE)</f>
        <v>0</v>
      </c>
      <c r="L54" s="7" t="b">
        <f>IF(Master!AQ57="yes",TRUE,FALSE)</f>
        <v>0</v>
      </c>
      <c r="M54" s="7" t="e">
        <f>IF(Master!#REF!="yes",TRUE,FALSE)</f>
        <v>#REF!</v>
      </c>
      <c r="N54" s="7" t="b">
        <f>IF(Master!T57="yes",TRUE,FALSE)</f>
        <v>1</v>
      </c>
      <c r="O54" s="7" t="b">
        <f>IF(Master!AX57="NO",FALSE,TRUE)</f>
        <v>1</v>
      </c>
      <c r="P54" s="7" t="e">
        <f>IF(Master!#REF!="yes",TRUE,FALSE)</f>
        <v>#REF!</v>
      </c>
      <c r="Q54" s="7" t="b">
        <f>IF(Master!BD57="None",FALSE,TRUE)</f>
        <v>1</v>
      </c>
      <c r="R54" s="7">
        <f t="shared" si="0"/>
        <v>4</v>
      </c>
      <c r="S54" s="7">
        <f t="shared" si="1"/>
        <v>1</v>
      </c>
      <c r="T54" s="7">
        <f t="shared" si="2"/>
        <v>0</v>
      </c>
      <c r="U54" s="7">
        <f t="shared" si="3"/>
        <v>3</v>
      </c>
    </row>
    <row r="55" spans="1:21" x14ac:dyDescent="0.2">
      <c r="A55" s="7" t="s">
        <v>90</v>
      </c>
      <c r="B55" s="7">
        <f t="shared" ref="B55:P55" si="4">COUNTIF(B4:B54,TRUE)</f>
        <v>0</v>
      </c>
      <c r="C55" s="7">
        <f t="shared" si="4"/>
        <v>0</v>
      </c>
      <c r="D55" s="7">
        <f t="shared" si="4"/>
        <v>0</v>
      </c>
      <c r="E55" s="7">
        <f t="shared" si="4"/>
        <v>0</v>
      </c>
      <c r="F55" s="7">
        <f t="shared" si="4"/>
        <v>0</v>
      </c>
      <c r="G55" s="7">
        <f t="shared" si="4"/>
        <v>0</v>
      </c>
      <c r="H55" s="7">
        <f t="shared" si="4"/>
        <v>45</v>
      </c>
      <c r="I55" s="7">
        <f t="shared" si="4"/>
        <v>0</v>
      </c>
      <c r="J55" s="7">
        <f t="shared" si="4"/>
        <v>51</v>
      </c>
      <c r="K55" s="7">
        <f t="shared" si="4"/>
        <v>0</v>
      </c>
      <c r="L55" s="7">
        <f t="shared" si="4"/>
        <v>9</v>
      </c>
      <c r="M55" s="7">
        <f t="shared" si="4"/>
        <v>0</v>
      </c>
      <c r="N55" s="7">
        <f t="shared" si="4"/>
        <v>48</v>
      </c>
      <c r="O55" s="7">
        <f t="shared" si="4"/>
        <v>50</v>
      </c>
      <c r="P55" s="7">
        <f t="shared" si="4"/>
        <v>0</v>
      </c>
      <c r="Q55" s="7">
        <f>COUNTIF(Q4:Q54,TRUE)</f>
        <v>51</v>
      </c>
      <c r="R55" s="7">
        <f>SUM(R4:R54)</f>
        <v>203</v>
      </c>
    </row>
    <row r="56" spans="1:21" x14ac:dyDescent="0.2">
      <c r="A56" s="7" t="s">
        <v>92</v>
      </c>
      <c r="B56" s="7">
        <f>COUNTIF(B4:B54,FALSE)</f>
        <v>0</v>
      </c>
      <c r="C56" s="7">
        <f>COUNTIF(C4:C54,FALSE)</f>
        <v>51</v>
      </c>
      <c r="D56" s="7">
        <f t="shared" ref="D56:M56" si="5">COUNTIF(D4:D54,FALSE)</f>
        <v>0</v>
      </c>
      <c r="E56" s="7">
        <f t="shared" si="5"/>
        <v>51</v>
      </c>
      <c r="F56" s="7">
        <f t="shared" si="5"/>
        <v>51</v>
      </c>
      <c r="G56" s="7">
        <f t="shared" si="5"/>
        <v>0</v>
      </c>
      <c r="H56" s="7">
        <f t="shared" si="5"/>
        <v>6</v>
      </c>
      <c r="I56" s="7">
        <f t="shared" si="5"/>
        <v>0</v>
      </c>
      <c r="J56" s="7">
        <f t="shared" si="5"/>
        <v>0</v>
      </c>
      <c r="K56" s="7">
        <f t="shared" si="5"/>
        <v>51</v>
      </c>
      <c r="L56" s="7">
        <f t="shared" si="5"/>
        <v>42</v>
      </c>
      <c r="M56" s="7">
        <f t="shared" si="5"/>
        <v>0</v>
      </c>
      <c r="N56" s="7">
        <f>COUNTIF(N4:N54,FALSE)</f>
        <v>3</v>
      </c>
      <c r="O56" s="7">
        <f>COUNTIF(O4:O54,FALSE)</f>
        <v>1</v>
      </c>
      <c r="P56" s="7">
        <f>COUNTIF(P4:P54,FALSE)</f>
        <v>0</v>
      </c>
      <c r="Q56" s="7">
        <f>COUNTIF(Q4:Q54,FALSE)</f>
        <v>0</v>
      </c>
      <c r="R56" s="7">
        <f>816-R55</f>
        <v>613</v>
      </c>
    </row>
    <row r="57" spans="1:21" x14ac:dyDescent="0.2">
      <c r="I57" s="10"/>
      <c r="J57" s="11"/>
      <c r="K57" s="11"/>
      <c r="L57" s="10"/>
    </row>
    <row r="64" spans="1:21" x14ac:dyDescent="0.2">
      <c r="B64" s="45"/>
    </row>
    <row r="67" spans="8:8" x14ac:dyDescent="0.2">
      <c r="H67" s="10"/>
    </row>
    <row r="68" spans="8:8" x14ac:dyDescent="0.2">
      <c r="H68" s="10"/>
    </row>
    <row r="69" spans="8:8" x14ac:dyDescent="0.2">
      <c r="H69" s="10"/>
    </row>
    <row r="70" spans="8:8" x14ac:dyDescent="0.2">
      <c r="H70" s="10"/>
    </row>
    <row r="71" spans="8:8" x14ac:dyDescent="0.2">
      <c r="H71" s="10"/>
    </row>
    <row r="72" spans="8:8" x14ac:dyDescent="0.2">
      <c r="H72" s="10"/>
    </row>
    <row r="73" spans="8:8" x14ac:dyDescent="0.2">
      <c r="H73" s="10"/>
    </row>
    <row r="74" spans="8:8" x14ac:dyDescent="0.2">
      <c r="H74" s="10"/>
    </row>
    <row r="75" spans="8:8" x14ac:dyDescent="0.2">
      <c r="H75" s="10"/>
    </row>
    <row r="76" spans="8:8" x14ac:dyDescent="0.2">
      <c r="H76" s="10"/>
    </row>
    <row r="77" spans="8:8" x14ac:dyDescent="0.2">
      <c r="H77" s="10"/>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C72"/>
  <sheetViews>
    <sheetView topLeftCell="A63" workbookViewId="0">
      <selection activeCell="C60" sqref="C60"/>
    </sheetView>
  </sheetViews>
  <sheetFormatPr defaultColWidth="9.140625" defaultRowHeight="15" x14ac:dyDescent="0.25"/>
  <cols>
    <col min="1" max="1" width="9.140625" style="248"/>
    <col min="2" max="2" width="30.42578125" style="248" customWidth="1"/>
    <col min="3" max="3" width="86.140625" style="248" customWidth="1"/>
    <col min="4" max="16384" width="9.140625" style="248"/>
  </cols>
  <sheetData>
    <row r="1" spans="2:3" ht="82.5" customHeight="1" thickBot="1" x14ac:dyDescent="0.3">
      <c r="B1" s="383" t="s">
        <v>1405</v>
      </c>
      <c r="C1" s="383"/>
    </row>
    <row r="2" spans="2:3" ht="15.75" thickBot="1" x14ac:dyDescent="0.3">
      <c r="B2" s="397" t="s">
        <v>1424</v>
      </c>
      <c r="C2" s="397"/>
    </row>
    <row r="3" spans="2:3" ht="90" thickBot="1" x14ac:dyDescent="0.3">
      <c r="B3" s="172" t="s">
        <v>159</v>
      </c>
      <c r="C3" s="249" t="str">
        <f>Master!$B$47</f>
        <v xml:space="preserve">    South Carolina Code of Laws (SC Law) § 58-36-20. (5) "Demolish" or "demolition" means any operation by which a structure or mass of material is wrecked, razed, rendered, moved, or removed by means of any tools, equipment, or discharge of explosives. ... (9) "Excavate" or "excavation" means an operation for the purpose of the movement or removal of earth, rock, or other materials in or on the ground by use of mechanized equipment or by discharge of explosives and including augering, backfilling, digging, ditching, drilling, well drilling, grading, plowing in, pulling in, ripping, scraping, trenching, and tunneling.</v>
      </c>
    </row>
    <row r="4" spans="2:3" ht="15.75" thickBot="1" x14ac:dyDescent="0.3">
      <c r="B4" s="172" t="s">
        <v>160</v>
      </c>
      <c r="C4" s="249" t="str">
        <f>Master!$C$47</f>
        <v xml:space="preserve">    SC Law § 58-36-20. (10) "Excavator" means any person engaged in excavation or demolition.</v>
      </c>
    </row>
    <row r="5" spans="2:3" ht="26.25" thickBot="1" x14ac:dyDescent="0.3">
      <c r="B5" s="172" t="s">
        <v>1465</v>
      </c>
      <c r="C5" s="250" t="str">
        <f>Master!$D$47</f>
        <v>Yes</v>
      </c>
    </row>
    <row r="6" spans="2:3" ht="26.25" thickBot="1" x14ac:dyDescent="0.3">
      <c r="B6" s="172" t="s">
        <v>296</v>
      </c>
      <c r="C6" s="250">
        <f>Master!$E$47</f>
        <v>3</v>
      </c>
    </row>
    <row r="7" spans="2:3" ht="90" thickBot="1" x14ac:dyDescent="0.3">
      <c r="B7" s="172" t="s">
        <v>297</v>
      </c>
      <c r="C7" s="251" t="str">
        <f>Master!$F$47</f>
        <v xml:space="preserve">    SC Law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v>
      </c>
    </row>
    <row r="8" spans="2:3" ht="26.25" thickBot="1" x14ac:dyDescent="0.3">
      <c r="B8" s="172" t="s">
        <v>298</v>
      </c>
      <c r="C8" s="252" t="str">
        <f>Master!$G$47</f>
        <v>15
(SC Law § 58-36-60. (B))</v>
      </c>
    </row>
    <row r="9" spans="2:3" ht="26.25" thickBot="1" x14ac:dyDescent="0.3">
      <c r="B9" s="172" t="s">
        <v>299</v>
      </c>
      <c r="C9" s="252" t="str">
        <f>Master!$H$47</f>
        <v>Yes.
(SC Law § 58-36-60. (E) (1))</v>
      </c>
    </row>
    <row r="10" spans="2:3" ht="64.5" thickBot="1" x14ac:dyDescent="0.3">
      <c r="B10" s="172" t="s">
        <v>61</v>
      </c>
      <c r="C10" s="261" t="str">
        <f>Master!$I$47</f>
        <v xml:space="preserve">    SC Law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v>
      </c>
    </row>
    <row r="11" spans="2:3" ht="230.25" thickBot="1" x14ac:dyDescent="0.3">
      <c r="B11" s="172" t="s">
        <v>300</v>
      </c>
      <c r="C11" s="251" t="str">
        <f>Master!$J$47</f>
        <v xml:space="preserve">    SC Law § 58-36-60. (E)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v>
      </c>
    </row>
    <row r="12" spans="2:3" ht="39" thickBot="1" x14ac:dyDescent="0.3">
      <c r="B12" s="172" t="s">
        <v>301</v>
      </c>
      <c r="C12" s="253" t="str">
        <f>Master!$K$47</f>
        <v>Yes.
(SC Law § 58-36-60. (E) (9))</v>
      </c>
    </row>
    <row r="13" spans="2:3" ht="26.25" thickBot="1" x14ac:dyDescent="0.3">
      <c r="B13" s="172" t="s">
        <v>302</v>
      </c>
      <c r="C13" s="253" t="str">
        <f>Master!$L$47</f>
        <v>Yes.
(SC Law § 58-36-60. (E) (7))</v>
      </c>
    </row>
    <row r="14" spans="2:3" ht="39" thickBot="1" x14ac:dyDescent="0.3">
      <c r="B14" s="172" t="s">
        <v>303</v>
      </c>
      <c r="C14" s="253" t="str">
        <f>Master!$M$47</f>
        <v>Yes.
(SC Law § 58-36-60. (E) (6))</v>
      </c>
    </row>
    <row r="15" spans="2:3" ht="26.25" thickBot="1" x14ac:dyDescent="0.3">
      <c r="B15" s="172" t="s">
        <v>594</v>
      </c>
      <c r="C15" s="253" t="str">
        <f>Master!$N$47</f>
        <v>Yes.
(SC Law § 58-36-60. (E) (7))</v>
      </c>
    </row>
    <row r="16" spans="2:3" ht="39" thickBot="1" x14ac:dyDescent="0.3">
      <c r="B16" s="172" t="s">
        <v>305</v>
      </c>
      <c r="C16" s="253" t="str">
        <f>Master!$O$47</f>
        <v>No</v>
      </c>
    </row>
    <row r="17" spans="2:3" ht="39" thickBot="1" x14ac:dyDescent="0.3">
      <c r="B17" s="172" t="s">
        <v>306</v>
      </c>
      <c r="C17" s="253" t="str">
        <f>Master!$P$47</f>
        <v>Yes.
(SC Law § 58-36-60. (A))</v>
      </c>
    </row>
    <row r="18" spans="2:3" ht="26.25" thickBot="1" x14ac:dyDescent="0.3">
      <c r="B18" s="172" t="s">
        <v>307</v>
      </c>
      <c r="C18" s="253" t="str">
        <f>Master!$Q$47</f>
        <v>Yes.
(SC Law § 58-36-90. (A))</v>
      </c>
    </row>
    <row r="19" spans="2:3" ht="26.25" thickBot="1" x14ac:dyDescent="0.3">
      <c r="B19" s="172" t="s">
        <v>1466</v>
      </c>
      <c r="C19" s="253" t="str">
        <f>Master!$R$47</f>
        <v>Yes.
(SC Law § 58-36-90. (A))</v>
      </c>
    </row>
    <row r="20" spans="2:3" ht="26.25" thickBot="1" x14ac:dyDescent="0.3">
      <c r="B20" s="172" t="s">
        <v>309</v>
      </c>
      <c r="C20" s="253" t="str">
        <f>Master!$S$47</f>
        <v>Yes.
(SC Law § 58-36-90. (B))</v>
      </c>
    </row>
    <row r="21" spans="2:3" ht="15.75" thickBot="1" x14ac:dyDescent="0.3">
      <c r="B21" s="172" t="s">
        <v>310</v>
      </c>
      <c r="C21" s="253" t="str">
        <f>Master!$T$47</f>
        <v>Yes</v>
      </c>
    </row>
    <row r="22" spans="2:3" ht="243" thickBot="1" x14ac:dyDescent="0.3">
      <c r="B22" s="172" t="s">
        <v>311</v>
      </c>
      <c r="C22" s="249" t="str">
        <f>Master!$U$47</f>
        <v xml:space="preserve">    SC Law § 58-36-80  (A) An excavator performing an emergency excavation or demolition is exempt from the notice requirements in Section 58 36 60. However, the excavator must give, as soon as practicable, oral notice of the emergency to the notification center and the facility operator. The excavator must provide a description of the circumstances to the notification center and request emergency assistance from each affected operator in locating and providing immediate protection to the facilities.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v>
      </c>
    </row>
    <row r="23" spans="2:3" ht="15.75" thickBot="1" x14ac:dyDescent="0.3">
      <c r="B23" s="385" t="s">
        <v>60</v>
      </c>
      <c r="C23" s="385"/>
    </row>
    <row r="24" spans="2:3" ht="39" thickBot="1" x14ac:dyDescent="0.3">
      <c r="B24" s="288" t="s">
        <v>153</v>
      </c>
      <c r="C24" s="253" t="str">
        <f>Master!$V$47</f>
        <v>3
(SC Law § 58-36-70. (B))</v>
      </c>
    </row>
    <row r="25" spans="2:3" ht="192" thickBot="1" x14ac:dyDescent="0.3">
      <c r="B25" s="288" t="s">
        <v>312</v>
      </c>
      <c r="C25" s="254" t="str">
        <f>Master!$W$47</f>
        <v xml:space="preserve">    SC Law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v>
      </c>
    </row>
    <row r="26" spans="2:3" ht="26.25" thickBot="1" x14ac:dyDescent="0.3">
      <c r="B26" s="288" t="s">
        <v>313</v>
      </c>
      <c r="C26" s="253" t="str">
        <f>Master!$X$47</f>
        <v>No</v>
      </c>
    </row>
    <row r="27" spans="2:3" ht="39" thickBot="1" x14ac:dyDescent="0.3">
      <c r="B27" s="288" t="s">
        <v>1288</v>
      </c>
      <c r="C27" s="253" t="str">
        <f>Master!$Y$47</f>
        <v>Not Addressed</v>
      </c>
    </row>
    <row r="28" spans="2:3" ht="39" thickBot="1" x14ac:dyDescent="0.3">
      <c r="B28" s="288" t="s">
        <v>1289</v>
      </c>
      <c r="C28" s="253" t="str">
        <f>Master!$Z$47</f>
        <v>No</v>
      </c>
    </row>
    <row r="29" spans="2:3" ht="39" thickBot="1" x14ac:dyDescent="0.3">
      <c r="B29" s="288" t="s">
        <v>314</v>
      </c>
      <c r="C29" s="253" t="str">
        <f>Master!$AA$47</f>
        <v>Not addressed.
Reference SC Law § 58-36-70 (A).</v>
      </c>
    </row>
    <row r="30" spans="2:3" ht="51.75" thickBot="1" x14ac:dyDescent="0.3">
      <c r="B30" s="288" t="s">
        <v>315</v>
      </c>
      <c r="C30" s="253" t="str">
        <f>Master!$AB$47</f>
        <v>No</v>
      </c>
    </row>
    <row r="31" spans="2:3" ht="51.75" thickBot="1" x14ac:dyDescent="0.3">
      <c r="B31" s="288" t="s">
        <v>316</v>
      </c>
      <c r="C31" s="253" t="str">
        <f>Master!$AC$47</f>
        <v>No</v>
      </c>
    </row>
    <row r="32" spans="2:3" ht="39" thickBot="1" x14ac:dyDescent="0.3">
      <c r="B32" s="288" t="s">
        <v>1290</v>
      </c>
      <c r="C32" s="253" t="str">
        <f>Master!$AD$47</f>
        <v>Not Addressed</v>
      </c>
    </row>
    <row r="33" spans="2:3" ht="39" thickBot="1" x14ac:dyDescent="0.3">
      <c r="B33" s="288" t="s">
        <v>1291</v>
      </c>
      <c r="C33" s="253" t="str">
        <f>Master!$AE$47</f>
        <v>Yes</v>
      </c>
    </row>
    <row r="34" spans="2:3" ht="51.75" thickBot="1" x14ac:dyDescent="0.3">
      <c r="B34" s="288" t="s">
        <v>1281</v>
      </c>
      <c r="C34" s="254" t="str">
        <f>Master!$AF$47</f>
        <v xml:space="preserve">    SC Law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v>
      </c>
    </row>
    <row r="35" spans="2:3" ht="39" thickBot="1" x14ac:dyDescent="0.3">
      <c r="B35" s="288" t="s">
        <v>1467</v>
      </c>
      <c r="C35" s="253" t="str">
        <f>Master!$AG$47</f>
        <v>Yes</v>
      </c>
    </row>
    <row r="36" spans="2:3" ht="141" thickBot="1" x14ac:dyDescent="0.3">
      <c r="B36" s="288" t="s">
        <v>1468</v>
      </c>
      <c r="C36" s="254" t="str">
        <f>Master!$AH$47</f>
        <v xml:space="preserve">    SC Law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v>
      </c>
    </row>
    <row r="37" spans="2:3" ht="39" thickBot="1" x14ac:dyDescent="0.3">
      <c r="B37" s="288" t="s">
        <v>1282</v>
      </c>
      <c r="C37" s="253" t="str">
        <f>Master!$AI$47</f>
        <v xml:space="preserve">Yes.
(SC Law § 58-36-2. (19), § 58-36-60. (E), and § 58-36-70. (D))
</v>
      </c>
    </row>
    <row r="38" spans="2:3" ht="51.75" thickBot="1" x14ac:dyDescent="0.3">
      <c r="B38" s="288" t="s">
        <v>317</v>
      </c>
      <c r="C38" s="253" t="str">
        <f>Master!$AJ$47</f>
        <v>No</v>
      </c>
    </row>
    <row r="39" spans="2:3" ht="51.75" thickBot="1" x14ac:dyDescent="0.3">
      <c r="B39" s="288" t="s">
        <v>318</v>
      </c>
      <c r="C39" s="253" t="str">
        <f>Master!$AK$47</f>
        <v>Not Addressed</v>
      </c>
    </row>
    <row r="40" spans="2:3" ht="39" thickBot="1" x14ac:dyDescent="0.3">
      <c r="B40" s="288" t="s">
        <v>319</v>
      </c>
      <c r="C40" s="253" t="str">
        <f>Master!$AL$47</f>
        <v>No</v>
      </c>
    </row>
    <row r="41" spans="2:3" ht="51.75" thickBot="1" x14ac:dyDescent="0.3">
      <c r="B41" s="288" t="s">
        <v>1292</v>
      </c>
      <c r="C41" s="253" t="str">
        <f>Master!$AM$47</f>
        <v>Not Addressed</v>
      </c>
    </row>
    <row r="42" spans="2:3" ht="39" thickBot="1" x14ac:dyDescent="0.3">
      <c r="B42" s="288" t="s">
        <v>1293</v>
      </c>
      <c r="C42" s="253" t="str">
        <f>Master!$AN$47</f>
        <v>Yes</v>
      </c>
    </row>
    <row r="43" spans="2:3" ht="39" thickBot="1" x14ac:dyDescent="0.3">
      <c r="B43" s="288" t="s">
        <v>320</v>
      </c>
      <c r="C43" s="254" t="str">
        <f>Master!$AO$47</f>
        <v xml:space="preserve">    SC Law § 58-36-70. (G) All facilities installed by or on behalf of an operator as of the effective date of this act, must be electronically locatable using a generally accepted locating method by operators. </v>
      </c>
    </row>
    <row r="44" spans="2:3" ht="26.25" thickBot="1" x14ac:dyDescent="0.3">
      <c r="B44" s="288" t="s">
        <v>321</v>
      </c>
      <c r="C44" s="253" t="str">
        <f>Master!$AP$47</f>
        <v>Yes.
(SC Law § 58-36-100)</v>
      </c>
    </row>
    <row r="45" spans="2:3" ht="15.75" thickBot="1" x14ac:dyDescent="0.3">
      <c r="B45" s="386" t="s">
        <v>322</v>
      </c>
      <c r="C45" s="386"/>
    </row>
    <row r="46" spans="2:3" ht="26.25" thickBot="1" x14ac:dyDescent="0.3">
      <c r="B46" s="290" t="s">
        <v>1469</v>
      </c>
      <c r="C46" s="253" t="str">
        <f>Master!$AQ$47</f>
        <v>Yes.
(SC Law § 58-36-50. (B))</v>
      </c>
    </row>
    <row r="47" spans="2:3" ht="26.25" thickBot="1" x14ac:dyDescent="0.3">
      <c r="B47" s="290" t="s">
        <v>1470</v>
      </c>
      <c r="C47" s="253" t="str">
        <f>Master!$AR$47</f>
        <v>No</v>
      </c>
    </row>
    <row r="48" spans="2:3" ht="39" thickBot="1" x14ac:dyDescent="0.3">
      <c r="B48" s="290" t="s">
        <v>1471</v>
      </c>
      <c r="C48" s="253" t="str">
        <f>Master!$AS$47</f>
        <v>Not addressed</v>
      </c>
    </row>
    <row r="49" spans="2:3" ht="26.25" thickBot="1" x14ac:dyDescent="0.3">
      <c r="B49" s="290" t="s">
        <v>326</v>
      </c>
      <c r="C49" s="253" t="str">
        <f>Master!$AT$47</f>
        <v>Yes</v>
      </c>
    </row>
    <row r="50" spans="2:3" ht="319.5" thickBot="1" x14ac:dyDescent="0.3">
      <c r="B50" s="290" t="s">
        <v>327</v>
      </c>
      <c r="C50" s="254" t="str">
        <f>Master!$AU$47</f>
        <v xml:space="preserve">    SC Law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v>
      </c>
    </row>
    <row r="51" spans="2:3" ht="39" thickBot="1" x14ac:dyDescent="0.3">
      <c r="B51" s="290" t="s">
        <v>328</v>
      </c>
      <c r="C51" s="253" t="str">
        <f>Master!$AV$47</f>
        <v>No</v>
      </c>
    </row>
    <row r="52" spans="2:3" ht="39" thickBot="1" x14ac:dyDescent="0.3">
      <c r="B52" s="290" t="s">
        <v>329</v>
      </c>
      <c r="C52" s="253" t="str">
        <f>Master!$AW$47</f>
        <v>Not Addressed</v>
      </c>
    </row>
    <row r="53" spans="2:3" ht="26.25" thickBot="1" x14ac:dyDescent="0.3">
      <c r="B53" s="290" t="s">
        <v>330</v>
      </c>
      <c r="C53" s="253" t="str">
        <f>Master!$AX$47</f>
        <v>Yes</v>
      </c>
    </row>
    <row r="54" spans="2:3" ht="26.25" thickBot="1" x14ac:dyDescent="0.3">
      <c r="B54" s="290" t="s">
        <v>331</v>
      </c>
      <c r="C54" s="254" t="str">
        <f>Master!$AY$47</f>
        <v xml:space="preserve">    SC Law § 58-36-120. Any person who violates any provision of this chapter shall be subject to a civil penalty not to exceed one thousand dollars for each violation.  </v>
      </c>
    </row>
    <row r="55" spans="2:3" ht="26.25" thickBot="1" x14ac:dyDescent="0.3">
      <c r="B55" s="290" t="s">
        <v>332</v>
      </c>
      <c r="C55" s="253" t="str">
        <f>Master!$AZ$47</f>
        <v>Yes</v>
      </c>
    </row>
    <row r="56" spans="2:3" ht="26.25" thickBot="1" x14ac:dyDescent="0.3">
      <c r="B56" s="290" t="s">
        <v>333</v>
      </c>
      <c r="C56" s="254" t="str">
        <f>Master!$BA$47</f>
        <v xml:space="preserve">    SC Law § 58-36-120. Any person who violates any provision of this chapter shall be subject to a civil penalty not to exceed one thousand dollars for each violation.  </v>
      </c>
    </row>
    <row r="57" spans="2:3" ht="26.25" thickBot="1" x14ac:dyDescent="0.3">
      <c r="B57" s="290" t="s">
        <v>334</v>
      </c>
      <c r="C57" s="253" t="str">
        <f>Master!$BB$47</f>
        <v>Yes</v>
      </c>
    </row>
    <row r="58" spans="2:3" ht="26.25" thickBot="1" x14ac:dyDescent="0.3">
      <c r="B58" s="290" t="s">
        <v>335</v>
      </c>
      <c r="C58" s="254" t="str">
        <f>Master!$BC$47</f>
        <v xml:space="preserve">    SC Law § 58-36-120. Any person who violates any provision of this chapter shall be subject to a civil penalty not to exceed one thousand dollars for each violation.  </v>
      </c>
    </row>
    <row r="59" spans="2:3" ht="26.25" thickBot="1" x14ac:dyDescent="0.3">
      <c r="B59" s="290" t="s">
        <v>200</v>
      </c>
      <c r="C59" s="253" t="str">
        <f>Master!$BD$47</f>
        <v>Attorney General
(SC Law § 58-36-120.)</v>
      </c>
    </row>
    <row r="60" spans="2:3" ht="39" thickBot="1" x14ac:dyDescent="0.3">
      <c r="B60" s="290" t="s">
        <v>336</v>
      </c>
      <c r="C60" s="253" t="str">
        <f>Master!$BE$47</f>
        <v>No</v>
      </c>
    </row>
    <row r="61" spans="2:3" ht="51.75" thickBot="1" x14ac:dyDescent="0.3">
      <c r="B61" s="290" t="s">
        <v>651</v>
      </c>
      <c r="C61" s="253" t="str">
        <f>Master!$BF$47</f>
        <v>No</v>
      </c>
    </row>
    <row r="62" spans="2:3" ht="51.75" thickBot="1" x14ac:dyDescent="0.3">
      <c r="B62" s="290" t="s">
        <v>477</v>
      </c>
      <c r="C62" s="253" t="str">
        <f>Master!$BG$47</f>
        <v>No</v>
      </c>
    </row>
    <row r="63" spans="2:3" ht="51.75" thickBot="1" x14ac:dyDescent="0.3">
      <c r="B63" s="290" t="s">
        <v>478</v>
      </c>
      <c r="C63" s="253" t="str">
        <f>Master!$BH$47</f>
        <v>No</v>
      </c>
    </row>
    <row r="64" spans="2:3" ht="15.75" thickBot="1" x14ac:dyDescent="0.3">
      <c r="B64" s="387" t="s">
        <v>339</v>
      </c>
      <c r="C64" s="387"/>
    </row>
    <row r="65" spans="2:3" ht="51.75" thickBot="1" x14ac:dyDescent="0.3">
      <c r="B65" s="291" t="s">
        <v>340</v>
      </c>
      <c r="C65" s="163" t="str">
        <f>Master!$BI$47</f>
        <v xml:space="preserve">    South Carolina Code of Laws (SC Law), Title 58, Chapter 36, Underground Facility Damage Prevention Act
(http://www.scstatehouse.gov/code/title58.php)
    Also see One-Call Center Website for Information on State Law.</v>
      </c>
    </row>
    <row r="66" spans="2:3" ht="26.25" thickBot="1" x14ac:dyDescent="0.3">
      <c r="B66" s="291" t="s">
        <v>341</v>
      </c>
      <c r="C66" s="260" t="str">
        <f>Master!$BJ$47</f>
        <v>6/7/2011
(Effective June 7, 2012)</v>
      </c>
    </row>
    <row r="67" spans="2:3" ht="26.25" thickBot="1" x14ac:dyDescent="0.3">
      <c r="B67" s="291" t="s">
        <v>342</v>
      </c>
      <c r="C67" s="260" t="str">
        <f>Master!$BK$47</f>
        <v>No</v>
      </c>
    </row>
    <row r="68" spans="2:3" ht="26.25" thickBot="1" x14ac:dyDescent="0.3">
      <c r="B68" s="291" t="s">
        <v>343</v>
      </c>
      <c r="C68" s="260" t="str">
        <f>Master!$BL$47</f>
        <v>None</v>
      </c>
    </row>
    <row r="69" spans="2:3" ht="27" thickBot="1" x14ac:dyDescent="0.3">
      <c r="B69" s="291" t="s">
        <v>1472</v>
      </c>
      <c r="C69" s="194" t="str">
        <f>Master!$BM$47</f>
        <v>South Carolina 811
(http://www.sc1pups.org/)</v>
      </c>
    </row>
    <row r="70" spans="2:3" ht="15.75" thickBot="1" x14ac:dyDescent="0.3">
      <c r="B70" s="381" t="s">
        <v>377</v>
      </c>
      <c r="C70" s="382"/>
    </row>
    <row r="71" spans="2:3" ht="15.75" thickBot="1" x14ac:dyDescent="0.3">
      <c r="B71" s="292" t="s">
        <v>74</v>
      </c>
      <c r="C71" s="254">
        <f>Master!$BN$47</f>
        <v>0</v>
      </c>
    </row>
    <row r="72" spans="2:3" ht="51.75" thickBot="1" x14ac:dyDescent="0.3">
      <c r="B72" s="292" t="s">
        <v>138</v>
      </c>
      <c r="C72" s="256">
        <f>Master!$BO$47</f>
        <v>0</v>
      </c>
    </row>
  </sheetData>
  <mergeCells count="6">
    <mergeCell ref="B70:C70"/>
    <mergeCell ref="B1:C1"/>
    <mergeCell ref="B2:C2"/>
    <mergeCell ref="B23:C23"/>
    <mergeCell ref="B45:C45"/>
    <mergeCell ref="B64:C64"/>
  </mergeCells>
  <hyperlinks>
    <hyperlink ref="C65" r:id="rId1" display="http://www.scstatehouse.gov/code/title58.php" xr:uid="{00000000-0004-0000-3100-000000000000}"/>
    <hyperlink ref="C69" r:id="rId2" display="http://www.sc1pups.org/" xr:uid="{00000000-0004-0000-3100-000001000000}"/>
  </hyperlinks>
  <pageMargins left="0.7" right="0.7" top="0.75" bottom="0.75" header="0.3" footer="0.3"/>
  <pageSetup scale="74" fitToHeight="0" orientation="landscape"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C72"/>
  <sheetViews>
    <sheetView topLeftCell="B4" workbookViewId="0">
      <selection activeCell="C8" sqref="C8"/>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83" t="s">
        <v>1406</v>
      </c>
      <c r="C1" s="383"/>
    </row>
    <row r="2" spans="2:3" ht="15.75" thickBot="1" x14ac:dyDescent="0.3">
      <c r="B2" s="397" t="s">
        <v>1424</v>
      </c>
      <c r="C2" s="397"/>
    </row>
    <row r="3" spans="2:3" ht="128.25" thickBot="1" x14ac:dyDescent="0.3">
      <c r="B3" s="172" t="s">
        <v>159</v>
      </c>
      <c r="C3" s="249" t="str">
        <f>Master!$B$48</f>
        <v xml:space="preserve">    South Dakota Codified Laws (SDCL), § 49-7A-1. (4)  "Excavation," any operation in which earth, rock, or other material in or below the ground is moved or otherwise displaced by means of tools, equipment, or explosives, and includes grading, trenching, digging, ditching, drilling, augering, tunneling, scraping, and cable or pipe plowing or driving,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v>
      </c>
    </row>
    <row r="4" spans="2:3" ht="15.75" thickBot="1" x14ac:dyDescent="0.3">
      <c r="B4" s="172" t="s">
        <v>160</v>
      </c>
      <c r="C4" s="249" t="str">
        <f>Master!$C$48</f>
        <v xml:space="preserve">    SDCL § 49-7A-1. (5)  "Excavator," any person who performs excavation;</v>
      </c>
    </row>
    <row r="5" spans="2:3" ht="26.25" thickBot="1" x14ac:dyDescent="0.3">
      <c r="B5" s="172" t="s">
        <v>1465</v>
      </c>
      <c r="C5" s="250" t="str">
        <f>Master!$D$48</f>
        <v>Yes</v>
      </c>
    </row>
    <row r="6" spans="2:3" ht="26.25" thickBot="1" x14ac:dyDescent="0.3">
      <c r="B6" s="172" t="s">
        <v>296</v>
      </c>
      <c r="C6" s="250">
        <f>Master!$E$48</f>
        <v>2</v>
      </c>
    </row>
    <row r="7" spans="2:3" ht="64.5" thickBot="1" x14ac:dyDescent="0.3">
      <c r="B7" s="172" t="s">
        <v>297</v>
      </c>
      <c r="C7" s="251" t="str">
        <f>Master!$F$48</f>
        <v xml:space="preserve">    SDCL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v>
      </c>
    </row>
    <row r="8" spans="2:3" ht="26.25" thickBot="1" x14ac:dyDescent="0.3">
      <c r="B8" s="172" t="s">
        <v>298</v>
      </c>
      <c r="C8" s="252" t="str">
        <f>Master!$G$48</f>
        <v>21
(South Dakota Administrative Rules (ARSD) § 20:25:03:05:01)</v>
      </c>
    </row>
    <row r="9" spans="2:3" ht="26.25" thickBot="1" x14ac:dyDescent="0.3">
      <c r="B9" s="172" t="s">
        <v>299</v>
      </c>
      <c r="C9" s="252" t="str">
        <f>Master!$H$48</f>
        <v>No.
(unless the excavation site cannot be described sufficiently, ARSD § 20:25:03:04 (8))</v>
      </c>
    </row>
    <row r="10" spans="2:3" ht="15.75" thickBot="1" x14ac:dyDescent="0.3">
      <c r="B10" s="172" t="s">
        <v>61</v>
      </c>
      <c r="C10" s="252" t="str">
        <f>Master!$I$48</f>
        <v>18"</v>
      </c>
    </row>
    <row r="11" spans="2:3" ht="51.75" thickBot="1" x14ac:dyDescent="0.3">
      <c r="B11" s="172" t="s">
        <v>300</v>
      </c>
      <c r="C11" s="251" t="str">
        <f>Master!$J$48</f>
        <v xml:space="preserve">    ARSD § 20:25:03:05.03.  If excavation is required within eighteen inches, horizontally, of the marked facility, the excavator shall expose the facility only by use of hand excavation, air cutting, water cutting, or vacuum excavation in a manner that does not damage the underground facilities.
    Also see ARSD § 20:25:03:10:02. Procedures for excavation near high profile underground facilities. </v>
      </c>
    </row>
    <row r="12" spans="2:3" ht="39" thickBot="1" x14ac:dyDescent="0.3">
      <c r="B12" s="172" t="s">
        <v>301</v>
      </c>
      <c r="C12" s="253" t="str">
        <f>Master!$K$48</f>
        <v>Yes.
(ARSD § 20:25:03:05:03)</v>
      </c>
    </row>
    <row r="13" spans="2:3" ht="26.25" thickBot="1" x14ac:dyDescent="0.3">
      <c r="B13" s="172" t="s">
        <v>302</v>
      </c>
      <c r="C13" s="253" t="str">
        <f>Master!$L$48</f>
        <v>Yes.
(ARSD § 20:25:03:05:02)</v>
      </c>
    </row>
    <row r="14" spans="2:3" ht="39" thickBot="1" x14ac:dyDescent="0.3">
      <c r="B14" s="172" t="s">
        <v>303</v>
      </c>
      <c r="C14" s="253" t="str">
        <f>Master!$M$48</f>
        <v>No.
(Related, see SDCL §§  49-7A-9 and 49-7A-13)</v>
      </c>
    </row>
    <row r="15" spans="2:3" ht="51.75" thickBot="1" x14ac:dyDescent="0.3">
      <c r="B15" s="172" t="s">
        <v>594</v>
      </c>
      <c r="C15" s="254" t="str">
        <f>Master!$N$48</f>
        <v xml:space="preserve">No.
    (Not addressed in law or rules.  However, SD One Call Operations Manual notes "If during the valid period of the ticket, marks become faded or are inadvertently removed during excavation or by other means, the excavator should call the South Dakota 811 Center and request the site to be remarked." (see http://www.sdonecall.com/wp-content/uploads/2015/06/Operations-Manual-2017.pdf))  </v>
      </c>
    </row>
    <row r="16" spans="2:3" ht="39" thickBot="1" x14ac:dyDescent="0.3">
      <c r="B16" s="172" t="s">
        <v>305</v>
      </c>
      <c r="C16" s="253" t="str">
        <f>Master!$O$48</f>
        <v>No</v>
      </c>
    </row>
    <row r="17" spans="2:3" ht="39" thickBot="1" x14ac:dyDescent="0.3">
      <c r="B17" s="172" t="s">
        <v>306</v>
      </c>
      <c r="C17" s="253" t="str">
        <f>Master!$P$48</f>
        <v xml:space="preserve">Yes.
(SDCL §  49-7A-5) </v>
      </c>
    </row>
    <row r="18" spans="2:3" ht="26.25" thickBot="1" x14ac:dyDescent="0.3">
      <c r="B18" s="172" t="s">
        <v>307</v>
      </c>
      <c r="C18" s="253" t="str">
        <f>Master!$Q$48</f>
        <v xml:space="preserve">Yes.
(SDCL §  49-7A-12) </v>
      </c>
    </row>
    <row r="19" spans="2:3" ht="26.25" thickBot="1" x14ac:dyDescent="0.3">
      <c r="B19" s="172" t="s">
        <v>1466</v>
      </c>
      <c r="C19" s="253" t="str">
        <f>Master!$R$48</f>
        <v xml:space="preserve">Yes.
(SDCL § 49-7A-12) </v>
      </c>
    </row>
    <row r="20" spans="2:3" ht="26.25" thickBot="1" x14ac:dyDescent="0.3">
      <c r="B20" s="172" t="s">
        <v>309</v>
      </c>
      <c r="C20" s="253" t="str">
        <f>Master!$S$48</f>
        <v>Yes.
(SDCL § 49-7A-12)</v>
      </c>
    </row>
    <row r="21" spans="2:3" ht="15.75" thickBot="1" x14ac:dyDescent="0.3">
      <c r="B21" s="172" t="s">
        <v>310</v>
      </c>
      <c r="C21" s="253" t="str">
        <f>Master!$T$48</f>
        <v>Yes</v>
      </c>
    </row>
    <row r="22" spans="2:3" ht="102.75" thickBot="1" x14ac:dyDescent="0.3">
      <c r="B22" s="172" t="s">
        <v>311</v>
      </c>
      <c r="C22" s="249" t="str">
        <f>Master!$U$48</f>
        <v xml:space="preserve">    SDCL § 49-7A-1.  Terms used in this chapter mean: … (4)  "Excavation," any operation ...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v>
      </c>
    </row>
    <row r="23" spans="2:3" ht="15.75" thickBot="1" x14ac:dyDescent="0.3">
      <c r="B23" s="385" t="s">
        <v>60</v>
      </c>
      <c r="C23" s="385"/>
    </row>
    <row r="24" spans="2:3" ht="39" thickBot="1" x14ac:dyDescent="0.3">
      <c r="B24" s="288" t="s">
        <v>153</v>
      </c>
      <c r="C24" s="253">
        <f>Master!$V$48</f>
        <v>2</v>
      </c>
    </row>
    <row r="25" spans="2:3" ht="332.25" thickBot="1" x14ac:dyDescent="0.3">
      <c r="B25" s="288" t="s">
        <v>312</v>
      </c>
      <c r="C25" s="254" t="str">
        <f>Master!$W$48</f>
        <v xml:space="preserve">    SDCL § 49-7A-8.   An operator shall, upon receipt of the notice, advise the excavator of the location of underground facilities in the proposed excavation area by marking the location of the facilities ...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ARSD § 20:25:03:05.04.  Each operator who is required to mark its underground facilities pursuant to SDCL 49-7A-8 shall identify the underground facility using the following minimum standards ...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(1)  An excavator may request an appointment from the one-call notification center for the purpose of meeting the operator at the excavation site.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v>
      </c>
    </row>
    <row r="26" spans="2:3" ht="26.25" thickBot="1" x14ac:dyDescent="0.3">
      <c r="B26" s="288" t="s">
        <v>313</v>
      </c>
      <c r="C26" s="253" t="str">
        <f>Master!$X$48</f>
        <v>No</v>
      </c>
    </row>
    <row r="27" spans="2:3" ht="39" thickBot="1" x14ac:dyDescent="0.3">
      <c r="B27" s="288" t="s">
        <v>1288</v>
      </c>
      <c r="C27" s="253" t="str">
        <f>Master!$Y$48</f>
        <v>Not Addressed</v>
      </c>
    </row>
    <row r="28" spans="2:3" ht="39" thickBot="1" x14ac:dyDescent="0.3">
      <c r="B28" s="288" t="s">
        <v>1289</v>
      </c>
      <c r="C28" s="253" t="str">
        <f>Master!$Z$48</f>
        <v>Yes</v>
      </c>
    </row>
    <row r="29" spans="2:3" ht="102.75" thickBot="1" x14ac:dyDescent="0.3">
      <c r="B29" s="288" t="s">
        <v>314</v>
      </c>
      <c r="C29" s="254" t="str">
        <f>Master!$AA$48</f>
        <v xml:space="preserve">    ARSD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v>
      </c>
    </row>
    <row r="30" spans="2:3" ht="51.75" thickBot="1" x14ac:dyDescent="0.3">
      <c r="B30" s="288" t="s">
        <v>315</v>
      </c>
      <c r="C30" s="253" t="str">
        <f>Master!$AB$48</f>
        <v>Yes.
[See SD Attorney General Opinion 08-07, regarding responsibility to mark underground facilities as is required by SDCL 49-7A.]</v>
      </c>
    </row>
    <row r="31" spans="2:3" ht="51.75" thickBot="1" x14ac:dyDescent="0.3">
      <c r="B31" s="288" t="s">
        <v>316</v>
      </c>
      <c r="C31" s="253" t="str">
        <f>Master!$AC$48</f>
        <v>No</v>
      </c>
    </row>
    <row r="32" spans="2:3" ht="39" thickBot="1" x14ac:dyDescent="0.3">
      <c r="B32" s="288" t="s">
        <v>1290</v>
      </c>
      <c r="C32" s="253" t="str">
        <f>Master!$AD$48</f>
        <v>Not Addressed</v>
      </c>
    </row>
    <row r="33" spans="2:3" ht="39" thickBot="1" x14ac:dyDescent="0.3">
      <c r="B33" s="288" t="s">
        <v>1291</v>
      </c>
      <c r="C33" s="253" t="str">
        <f>Master!$AE$48</f>
        <v>Yes</v>
      </c>
    </row>
    <row r="34" spans="2:3" ht="51.75" thickBot="1" x14ac:dyDescent="0.3">
      <c r="B34" s="288" t="s">
        <v>1281</v>
      </c>
      <c r="C34" s="254" t="str">
        <f>Master!$AF$48</f>
        <v xml:space="preserve">    ARSD § 20:25:03:10.02.  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v>
      </c>
    </row>
    <row r="35" spans="2:3" ht="39" thickBot="1" x14ac:dyDescent="0.3">
      <c r="B35" s="288" t="s">
        <v>1467</v>
      </c>
      <c r="C35" s="253" t="str">
        <f>Master!$AG$48</f>
        <v>No</v>
      </c>
    </row>
    <row r="36" spans="2:3" ht="39" thickBot="1" x14ac:dyDescent="0.3">
      <c r="B36" s="288" t="s">
        <v>1468</v>
      </c>
      <c r="C36" s="253" t="str">
        <f>Master!$AH$48</f>
        <v>Not Addressed</v>
      </c>
    </row>
    <row r="37" spans="2:3" ht="26.25" thickBot="1" x14ac:dyDescent="0.3">
      <c r="B37" s="288" t="s">
        <v>1282</v>
      </c>
      <c r="C37" s="253" t="str">
        <f>Master!$AI$48</f>
        <v>No</v>
      </c>
    </row>
    <row r="38" spans="2:3" ht="51.75" thickBot="1" x14ac:dyDescent="0.3">
      <c r="B38" s="288" t="s">
        <v>317</v>
      </c>
      <c r="C38" s="253" t="str">
        <f>Master!$AJ$48</f>
        <v>Yes</v>
      </c>
    </row>
    <row r="39" spans="2:3" ht="51.75" thickBot="1" x14ac:dyDescent="0.3">
      <c r="B39" s="288" t="s">
        <v>318</v>
      </c>
      <c r="C39" s="254" t="str">
        <f>Master!$AK$48</f>
        <v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v>
      </c>
    </row>
    <row r="40" spans="2:3" ht="39" thickBot="1" x14ac:dyDescent="0.3">
      <c r="B40" s="288" t="s">
        <v>319</v>
      </c>
      <c r="C40" s="253" t="str">
        <f>Master!$AL$48</f>
        <v>Yes</v>
      </c>
    </row>
    <row r="41" spans="2:3" ht="51.75" thickBot="1" x14ac:dyDescent="0.3">
      <c r="B41" s="288" t="s">
        <v>1292</v>
      </c>
      <c r="C41" s="254" t="str">
        <f>Master!$AM$48</f>
        <v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v>
      </c>
    </row>
    <row r="42" spans="2:3" ht="39" thickBot="1" x14ac:dyDescent="0.3">
      <c r="B42" s="288" t="s">
        <v>1293</v>
      </c>
      <c r="C42" s="253" t="str">
        <f>Master!$AN$48</f>
        <v>Yes</v>
      </c>
    </row>
    <row r="43" spans="2:3" ht="39" thickBot="1" x14ac:dyDescent="0.3">
      <c r="B43" s="288" t="s">
        <v>320</v>
      </c>
      <c r="C43" s="254" t="str">
        <f>Master!$AO$48</f>
        <v xml:space="preserve">    ARSD § 20:25:03:01.   Each operator required by SDCL 49-7A-2 to join the one-call system: ... (5)  Shall install an underground utility line in such a manner after January 1, 2009, that makes the line locatable by the operator for purposes of this chapter.</v>
      </c>
    </row>
    <row r="44" spans="2:3" ht="26.25" thickBot="1" x14ac:dyDescent="0.3">
      <c r="B44" s="288" t="s">
        <v>321</v>
      </c>
      <c r="C44" s="253" t="str">
        <f>Master!$AP$48</f>
        <v xml:space="preserve">Yes.
(ARSD §  20:25:03:04:01 and §  20:25:03:04:02) </v>
      </c>
    </row>
    <row r="45" spans="2:3" ht="15.75" thickBot="1" x14ac:dyDescent="0.3">
      <c r="B45" s="386" t="s">
        <v>322</v>
      </c>
      <c r="C45" s="386"/>
    </row>
    <row r="46" spans="2:3" ht="26.25" thickBot="1" x14ac:dyDescent="0.3">
      <c r="B46" s="290" t="s">
        <v>1469</v>
      </c>
      <c r="C46" s="253" t="str">
        <f>Master!$AQ$48</f>
        <v>Yes.
(SDCL § 49-7A-2 and ARSD §  20:25:03:01)</v>
      </c>
    </row>
    <row r="47" spans="2:3" ht="26.25" thickBot="1" x14ac:dyDescent="0.3">
      <c r="B47" s="290" t="s">
        <v>1470</v>
      </c>
      <c r="C47" s="253" t="str">
        <f>Master!$AR$48</f>
        <v>No</v>
      </c>
    </row>
    <row r="48" spans="2:3" ht="39" thickBot="1" x14ac:dyDescent="0.3">
      <c r="B48" s="290" t="s">
        <v>1471</v>
      </c>
      <c r="C48" s="254" t="str">
        <f>Master!$AS$48</f>
        <v>Not addressed</v>
      </c>
    </row>
    <row r="49" spans="2:3" ht="26.25" thickBot="1" x14ac:dyDescent="0.3">
      <c r="B49" s="290" t="s">
        <v>326</v>
      </c>
      <c r="C49" s="253" t="str">
        <f>Master!$AT$48</f>
        <v>Yes</v>
      </c>
    </row>
    <row r="50" spans="2:3" ht="90" thickBot="1" x14ac:dyDescent="0.3">
      <c r="B50" s="290" t="s">
        <v>327</v>
      </c>
      <c r="C50" s="254" t="str">
        <f>Master!$AU$48</f>
        <v xml:space="preserve">    SDCL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v>
      </c>
    </row>
    <row r="51" spans="2:3" ht="39" thickBot="1" x14ac:dyDescent="0.3">
      <c r="B51" s="290" t="s">
        <v>328</v>
      </c>
      <c r="C51" s="253" t="str">
        <f>Master!$AV$48</f>
        <v>Yes</v>
      </c>
    </row>
    <row r="52" spans="2:3" ht="77.25" thickBot="1" x14ac:dyDescent="0.3">
      <c r="B52" s="290" t="s">
        <v>329</v>
      </c>
      <c r="C52" s="254" t="str">
        <f>Master!$AW$48</f>
        <v xml:space="preserve">    SDCL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v>
      </c>
    </row>
    <row r="53" spans="2:3" ht="26.25" thickBot="1" x14ac:dyDescent="0.3">
      <c r="B53" s="290" t="s">
        <v>330</v>
      </c>
      <c r="C53" s="253" t="str">
        <f>Master!$AX$48</f>
        <v>Yes</v>
      </c>
    </row>
    <row r="54" spans="2:3" ht="128.25" thickBot="1" x14ac:dyDescent="0.3">
      <c r="B54" s="290" t="s">
        <v>331</v>
      </c>
      <c r="C54" s="254" t="str">
        <f>Master!$AY$48</f>
        <v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v>
      </c>
    </row>
    <row r="55" spans="2:3" ht="26.25" thickBot="1" x14ac:dyDescent="0.3">
      <c r="B55" s="290" t="s">
        <v>332</v>
      </c>
      <c r="C55" s="253" t="str">
        <f>Master!$AZ$48</f>
        <v>Yes</v>
      </c>
    </row>
    <row r="56" spans="2:3" ht="128.25" thickBot="1" x14ac:dyDescent="0.3">
      <c r="B56" s="290" t="s">
        <v>333</v>
      </c>
      <c r="C56" s="254" t="str">
        <f>Master!$BA$48</f>
        <v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v>
      </c>
    </row>
    <row r="57" spans="2:3" ht="26.25" thickBot="1" x14ac:dyDescent="0.3">
      <c r="B57" s="290" t="s">
        <v>334</v>
      </c>
      <c r="C57" s="253" t="str">
        <f>Master!$BB$48</f>
        <v>No</v>
      </c>
    </row>
    <row r="58" spans="2:3" ht="26.25" thickBot="1" x14ac:dyDescent="0.3">
      <c r="B58" s="290" t="s">
        <v>335</v>
      </c>
      <c r="C58" s="253" t="str">
        <f>Master!$BC$48</f>
        <v>Not addressed.</v>
      </c>
    </row>
    <row r="59" spans="2:3" ht="26.25" thickBot="1" x14ac:dyDescent="0.3">
      <c r="B59" s="290" t="s">
        <v>200</v>
      </c>
      <c r="C59" s="253" t="str">
        <f>Master!$BD$48</f>
        <v>South Dakota Statewide One-Call Notification Board
(SDCL § 49-7A-2)</v>
      </c>
    </row>
    <row r="60" spans="2:3" ht="39" thickBot="1" x14ac:dyDescent="0.3">
      <c r="B60" s="290" t="s">
        <v>336</v>
      </c>
      <c r="C60" s="253" t="str">
        <f>Master!$BE$48</f>
        <v>Yes.
(SDCL § 49-7A-22)</v>
      </c>
    </row>
    <row r="61" spans="2:3" ht="51.75" thickBot="1" x14ac:dyDescent="0.3">
      <c r="B61" s="290" t="s">
        <v>651</v>
      </c>
      <c r="C61" s="253" t="str">
        <f>Master!$BF$48</f>
        <v>No</v>
      </c>
    </row>
    <row r="62" spans="2:3" ht="51.75" thickBot="1" x14ac:dyDescent="0.3">
      <c r="B62" s="290" t="s">
        <v>477</v>
      </c>
      <c r="C62" s="253" t="str">
        <f>Master!$BG$48</f>
        <v>Yes.
(SDCL § 49-7A-12)</v>
      </c>
    </row>
    <row r="63" spans="2:3" ht="51.75" thickBot="1" x14ac:dyDescent="0.3">
      <c r="B63" s="290" t="s">
        <v>478</v>
      </c>
      <c r="C63" s="253" t="str">
        <f>Master!$BH$48</f>
        <v>No</v>
      </c>
    </row>
    <row r="64" spans="2:3" ht="15.75" thickBot="1" x14ac:dyDescent="0.3">
      <c r="B64" s="387" t="s">
        <v>339</v>
      </c>
      <c r="C64" s="387"/>
    </row>
    <row r="65" spans="2:3" ht="39" thickBot="1" x14ac:dyDescent="0.3">
      <c r="B65" s="291" t="s">
        <v>340</v>
      </c>
      <c r="C65" s="163" t="str">
        <f>Master!$BI$48</f>
        <v xml:space="preserve">    South Dakota Codified Laws (SDCL), Chapter 49-7A, One-Call Notification System for Excavation Activities
(http://sdlegislature.gov/statutes/DisplayStatute.aspx?Statute=49-7a&amp;Type=Statute)
    Also see One-Call Center Website for Information on State Law.</v>
      </c>
    </row>
    <row r="66" spans="2:3" ht="26.25" thickBot="1" x14ac:dyDescent="0.3">
      <c r="B66" s="291" t="s">
        <v>341</v>
      </c>
      <c r="C66" s="255" t="str">
        <f>Master!$BJ$48</f>
        <v>March 5, 2018, 
effective July 1, 2019</v>
      </c>
    </row>
    <row r="67" spans="2:3" ht="26.25" thickBot="1" x14ac:dyDescent="0.3">
      <c r="B67" s="291" t="s">
        <v>342</v>
      </c>
      <c r="C67" s="255" t="str">
        <f>Master!$BK$48</f>
        <v>Yes</v>
      </c>
    </row>
    <row r="68" spans="2:3" ht="26.25" thickBot="1" x14ac:dyDescent="0.3">
      <c r="B68" s="291" t="s">
        <v>343</v>
      </c>
      <c r="C68" s="156" t="str">
        <f>Master!$BL$48</f>
        <v xml:space="preserve">    South Dakota Administrative Rules (ARSD), Article 20:25, One Call Notification
(http://legis.state.sd.us/rules/DisplayRule.aspx?Rule=20:25)</v>
      </c>
    </row>
    <row r="69" spans="2:3" ht="26.25" thickBot="1" x14ac:dyDescent="0.3">
      <c r="B69" s="291" t="s">
        <v>1472</v>
      </c>
      <c r="C69" s="156" t="str">
        <f>Master!$BM$48</f>
        <v>South Dakota One Call
(http://www.sdonecall.com)</v>
      </c>
    </row>
    <row r="70" spans="2:3" ht="15.75" thickBot="1" x14ac:dyDescent="0.3">
      <c r="B70" s="381" t="s">
        <v>377</v>
      </c>
      <c r="C70" s="382"/>
    </row>
    <row r="71" spans="2:3" ht="179.25" thickBot="1" x14ac:dyDescent="0.3">
      <c r="B71" s="292" t="s">
        <v>74</v>
      </c>
      <c r="C71" s="254" t="str">
        <f>Master!$BN$48</f>
        <v>Attorney General's Opinions
    (1) South Dakota Attorney General Larry Long issued official opinion No. 08-07 in August 2008 regarding responsibility to mark underground facilities as is required by SDCL 49-7A. (http://www.sdonecall.com/wp-content/uploads/2015/06/Official-Opinion-08-07.pdf)
    (2) South Dakota Attorney General Marty J. Jackley issued official opinion No. 10-01 in January 2010 regarding the applicability of one call notification requirements to railroads. (http://www.sdonecall.com/wp-content/uploads/2015/06/Official-Opinion-10-01.pdf)
    (3) South Dakota Attorney General  Marty J. Jackley issued an opinion on Feb. 22, 2011, regarding the use of federal grant funds by the South Dakota One Call Notification Board. (http://www.sdonecall.com/Law/agusegrantfunds.pdf)
Declaratory Rulings 
    (1) October 2010 – Declaratory ruling regarding how close an underground facility can be placed on either side of a marked facility and regarding facility operator marking the outside edge of its facility to ensure excavator maintains a minimum horizontal clearance of eighteen inches from both sides of a facility. (http://www.sdonecall.com/Complaints/2010/oc10-002/order.pdf)
    (2) December 2000 – Declaratory ruling regarding when excavation can begin following notification to South Dakota One Call. (http://www.sdonecall.com/Law/Declaratory%20Ruling.pdf)</v>
      </c>
    </row>
    <row r="72" spans="2:3" ht="51.75" thickBot="1" x14ac:dyDescent="0.3">
      <c r="B72" s="292" t="s">
        <v>138</v>
      </c>
      <c r="C72" s="256">
        <f>Master!$BO$48</f>
        <v>0</v>
      </c>
    </row>
  </sheetData>
  <mergeCells count="6">
    <mergeCell ref="B70:C70"/>
    <mergeCell ref="B1:C1"/>
    <mergeCell ref="B2:C2"/>
    <mergeCell ref="B23:C23"/>
    <mergeCell ref="B45:C45"/>
    <mergeCell ref="B64:C64"/>
  </mergeCells>
  <hyperlinks>
    <hyperlink ref="C65" r:id="rId1" display="http://sdlegislature.gov/statutes/DisplayStatute.aspx?Statute=49-7a&amp;Type=Statute" xr:uid="{00000000-0004-0000-3200-000000000000}"/>
    <hyperlink ref="C68" r:id="rId2" display="http://legis.state.sd.us/rules/DisplayRule.aspx?Rule=20:25" xr:uid="{00000000-0004-0000-3200-000001000000}"/>
    <hyperlink ref="C69" r:id="rId3" display="http://www.sdonecall.com/" xr:uid="{00000000-0004-0000-3200-000002000000}"/>
  </hyperlinks>
  <pageMargins left="0.7" right="0.7" top="0.75" bottom="0.75" header="0.3" footer="0.3"/>
  <pageSetup scale="74" fitToHeight="0" orientation="landscape"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C72"/>
  <sheetViews>
    <sheetView topLeftCell="A6" workbookViewId="0">
      <selection activeCell="C5" sqref="C5"/>
    </sheetView>
  </sheetViews>
  <sheetFormatPr defaultColWidth="9.140625" defaultRowHeight="15" x14ac:dyDescent="0.25"/>
  <cols>
    <col min="1" max="1" width="9.140625" style="262"/>
    <col min="2" max="2" width="30.42578125" style="262" customWidth="1"/>
    <col min="3" max="3" width="126.7109375" style="262" customWidth="1"/>
    <col min="4" max="16384" width="9.140625" style="262"/>
  </cols>
  <sheetData>
    <row r="1" spans="2:3" ht="69.95" customHeight="1" thickBot="1" x14ac:dyDescent="0.3">
      <c r="B1" s="383" t="s">
        <v>1407</v>
      </c>
      <c r="C1" s="383"/>
    </row>
    <row r="2" spans="2:3" ht="15.75" thickBot="1" x14ac:dyDescent="0.3">
      <c r="B2" s="398" t="s">
        <v>1424</v>
      </c>
      <c r="C2" s="398"/>
    </row>
    <row r="3" spans="2:3" ht="141" thickBot="1" x14ac:dyDescent="0.3">
      <c r="B3" s="172" t="s">
        <v>159</v>
      </c>
      <c r="C3" s="263" t="str">
        <f>Master!$B$49</f>
        <v xml:space="preserve">    Tennessee Code Annotated (TCA) § 65-31-102. (8) Demolish or demolition means any operation by which a structure or mass of material is wrecked, razed, rendered, moved or removed by means of any tools, equipment, or discharge of explosives; … (10) Excavate or excavation:  (A) Means an operation for the purpose of the movement, placement, or removal of earth, rock, or other materials in or on the ground by use of mechanized equipment or by discharge of explosives, and includes augering, backfilling, blasting, boring, digging, ditching, drilling, grading, pile-driving, plowing-in, pulling-in, ripping, scraping, sub-soiling, trenching, and tunneling; and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v>
      </c>
    </row>
    <row r="4" spans="2:3" ht="26.25" thickBot="1" x14ac:dyDescent="0.3">
      <c r="B4" s="172" t="s">
        <v>160</v>
      </c>
      <c r="C4" s="263" t="str">
        <f>Master!$C$49</f>
        <v xml:space="preserve">    TCA § 65-31-102. (11) Excavator means any person who engages in activities described in subdivisions (A) and (B) in the definition of excavate contained in this section;</v>
      </c>
    </row>
    <row r="5" spans="2:3" ht="26.25" thickBot="1" x14ac:dyDescent="0.3">
      <c r="B5" s="172" t="s">
        <v>1465</v>
      </c>
      <c r="C5" s="264" t="str">
        <f>Master!$D$49</f>
        <v>Yes</v>
      </c>
    </row>
    <row r="6" spans="2:3" ht="26.25" thickBot="1" x14ac:dyDescent="0.3">
      <c r="B6" s="172" t="s">
        <v>296</v>
      </c>
      <c r="C6" s="264">
        <f>Master!$E$49</f>
        <v>3</v>
      </c>
    </row>
    <row r="7" spans="2:3" ht="204.75" thickBot="1" x14ac:dyDescent="0.3">
      <c r="B7" s="172" t="s">
        <v>297</v>
      </c>
      <c r="C7" s="265" t="str">
        <f>Master!$F$49</f>
        <v xml:space="preserve">    TCA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(1)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 (2) If the proposed area of excavation or demolition is not served by the one-call service as provided in § 65-31-107, then the notice required by this subsection (a) shall be served on each operator which has filed a list required by § 65-31-105 indicating that it has underground utilities located in the county where the excavation or demolition is to occur; (3) If the proposed area of excavation or demolition is served by the one-call service, as provided for in § 65-31-107, the notice required by this subsection (a) shall be served on such one-call service; provided, that where demolition of a building is proposed, each affected operator shall be given reasonable time to remove or protect its utilities before demolition of the building begins. </v>
      </c>
    </row>
    <row r="8" spans="2:3" ht="26.25" thickBot="1" x14ac:dyDescent="0.3">
      <c r="B8" s="172" t="s">
        <v>298</v>
      </c>
      <c r="C8" s="266" t="str">
        <f>Master!$G$49</f>
        <v>15
(TCA § 65-31-104. (a))</v>
      </c>
    </row>
    <row r="9" spans="2:3" ht="26.25" thickBot="1" x14ac:dyDescent="0.3">
      <c r="B9" s="172" t="s">
        <v>299</v>
      </c>
      <c r="C9" s="266" t="str">
        <f>Master!$H$49</f>
        <v>Yes.
(TCA § 65-31-106 (b))</v>
      </c>
    </row>
    <row r="10" spans="2:3" ht="26.25" thickBot="1" x14ac:dyDescent="0.3">
      <c r="B10" s="172" t="s">
        <v>61</v>
      </c>
      <c r="C10" s="266" t="str">
        <f>Master!$I$49</f>
        <v>24"
(TCA § 65-31-108 (c))</v>
      </c>
    </row>
    <row r="11" spans="2:3" ht="141" thickBot="1" x14ac:dyDescent="0.3">
      <c r="B11" s="172" t="s">
        <v>300</v>
      </c>
      <c r="C11" s="265" t="str">
        <f>Master!$J$49</f>
        <v xml:space="preserve">    TCA § 65-31-108 (c)  An excavator shall exercise reasonable care to avoid damage caused by an excavation or demolition within the safety zone around the marked location of the underground utilities by hand digging when practical, utilizing pneumatic hand tools, or utilizing mechanical or technical methods approved by the facility owner or operator.  Hand digging and non-invasive methods are not required for removal of pavement or concrete.  As used in this subsection (c),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v>
      </c>
    </row>
    <row r="12" spans="2:3" ht="39" thickBot="1" x14ac:dyDescent="0.3">
      <c r="B12" s="172" t="s">
        <v>301</v>
      </c>
      <c r="C12" s="267" t="str">
        <f>Master!$K$49</f>
        <v>Yes
(TCA § 65-31-108(c))</v>
      </c>
    </row>
    <row r="13" spans="2:3" ht="26.25" thickBot="1" x14ac:dyDescent="0.3">
      <c r="B13" s="172" t="s">
        <v>302</v>
      </c>
      <c r="C13" s="267" t="str">
        <f>Master!$L$49</f>
        <v>No</v>
      </c>
    </row>
    <row r="14" spans="2:3" ht="39" thickBot="1" x14ac:dyDescent="0.3">
      <c r="B14" s="172" t="s">
        <v>303</v>
      </c>
      <c r="C14" s="267" t="str">
        <f>Master!$M$49</f>
        <v>Yes.
(TCA § 65-31-108 (d))</v>
      </c>
    </row>
    <row r="15" spans="2:3" ht="26.25" thickBot="1" x14ac:dyDescent="0.3">
      <c r="B15" s="172" t="s">
        <v>594</v>
      </c>
      <c r="C15" s="267" t="str">
        <f>Master!$N$49</f>
        <v>No</v>
      </c>
    </row>
    <row r="16" spans="2:3" ht="39" thickBot="1" x14ac:dyDescent="0.3">
      <c r="B16" s="172" t="s">
        <v>305</v>
      </c>
      <c r="C16" s="267" t="str">
        <f>Master!$O$49</f>
        <v>No</v>
      </c>
    </row>
    <row r="17" spans="2:3" ht="39" thickBot="1" x14ac:dyDescent="0.3">
      <c r="B17" s="172" t="s">
        <v>306</v>
      </c>
      <c r="C17" s="267" t="str">
        <f>Master!$P$49</f>
        <v>Yes.
(TCA § 65-31-104 (a))</v>
      </c>
    </row>
    <row r="18" spans="2:3" ht="26.25" thickBot="1" x14ac:dyDescent="0.3">
      <c r="B18" s="172" t="s">
        <v>307</v>
      </c>
      <c r="C18" s="267" t="str">
        <f>Master!$Q$49</f>
        <v>Yes.
(TCA § 65-31-111 (a))</v>
      </c>
    </row>
    <row r="19" spans="2:3" ht="26.25" thickBot="1" x14ac:dyDescent="0.3">
      <c r="B19" s="172" t="s">
        <v>1466</v>
      </c>
      <c r="C19" s="267" t="str">
        <f>Master!$R$49</f>
        <v>Yes
(TCA §65-31-111(a))</v>
      </c>
    </row>
    <row r="20" spans="2:3" ht="26.25" thickBot="1" x14ac:dyDescent="0.3">
      <c r="B20" s="172" t="s">
        <v>309</v>
      </c>
      <c r="C20" s="267" t="str">
        <f>Master!$S$49</f>
        <v>Yes.
(TCA § 65-31-111 (b))</v>
      </c>
    </row>
    <row r="21" spans="2:3" ht="15.75" thickBot="1" x14ac:dyDescent="0.3">
      <c r="B21" s="172" t="s">
        <v>310</v>
      </c>
      <c r="C21" s="267" t="str">
        <f>Master!$T$49</f>
        <v>Yes</v>
      </c>
    </row>
    <row r="22" spans="2:3" ht="217.5" thickBot="1" x14ac:dyDescent="0.3">
      <c r="B22" s="172" t="s">
        <v>311</v>
      </c>
      <c r="C22" s="263" t="str">
        <f>Master!$U$49</f>
        <v xml:space="preserve">    TCA § 65-31-102 (10)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v>
      </c>
    </row>
    <row r="23" spans="2:3" ht="15.75" thickBot="1" x14ac:dyDescent="0.3">
      <c r="B23" s="385" t="s">
        <v>60</v>
      </c>
      <c r="C23" s="385"/>
    </row>
    <row r="24" spans="2:3" ht="39" thickBot="1" x14ac:dyDescent="0.3">
      <c r="B24" s="288" t="s">
        <v>153</v>
      </c>
      <c r="C24" s="267" t="str">
        <f>Master!$V$49</f>
        <v>3
(TCA § 65-31-106 (a) and (d))</v>
      </c>
    </row>
    <row r="25" spans="2:3" ht="128.25" thickBot="1" x14ac:dyDescent="0.3">
      <c r="B25" s="288" t="s">
        <v>312</v>
      </c>
      <c r="C25" s="268" t="str">
        <f>Master!$W$49</f>
        <v xml:space="preserve"> TCA § 65-31-108.(a) (1)  (A)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v>
      </c>
    </row>
    <row r="26" spans="2:3" ht="26.25" thickBot="1" x14ac:dyDescent="0.3">
      <c r="B26" s="288" t="s">
        <v>313</v>
      </c>
      <c r="C26" s="267" t="str">
        <f>Master!$X$49</f>
        <v>No</v>
      </c>
    </row>
    <row r="27" spans="2:3" ht="39" thickBot="1" x14ac:dyDescent="0.3">
      <c r="B27" s="288" t="s">
        <v>1288</v>
      </c>
      <c r="C27" s="267" t="str">
        <f>Master!$Y$49</f>
        <v>Not Addressed</v>
      </c>
    </row>
    <row r="28" spans="2:3" ht="39" thickBot="1" x14ac:dyDescent="0.3">
      <c r="B28" s="288" t="s">
        <v>1289</v>
      </c>
      <c r="C28" s="267" t="str">
        <f>Master!$Z$49</f>
        <v>Yes</v>
      </c>
    </row>
    <row r="29" spans="2:3" ht="39" thickBot="1" x14ac:dyDescent="0.3">
      <c r="B29" s="288" t="s">
        <v>314</v>
      </c>
      <c r="C29" s="268" t="str">
        <f>Master!$AA$49</f>
        <v xml:space="preserve">   TCA § 65-31-108.(a) (1) (B)  In the event more than one (1) operator uses the same color code under subdivision (a)(1)(A),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(a)(1)(A).</v>
      </c>
    </row>
    <row r="30" spans="2:3" ht="51.75" thickBot="1" x14ac:dyDescent="0.3">
      <c r="B30" s="288" t="s">
        <v>315</v>
      </c>
      <c r="C30" s="268" t="str">
        <f>Master!$AB$49</f>
        <v>Yes, but only in relation to penalties related to damage (TCA § 65-31-112 (e) (3) (A)) and design locate requests (TCA § 65-31-112 (b) (1) (A) and (B)).</v>
      </c>
    </row>
    <row r="31" spans="2:3" ht="51.75" thickBot="1" x14ac:dyDescent="0.3">
      <c r="B31" s="288" t="s">
        <v>316</v>
      </c>
      <c r="C31" s="267" t="str">
        <f>Master!$AC$49</f>
        <v>No</v>
      </c>
    </row>
    <row r="32" spans="2:3" ht="51.75" thickBot="1" x14ac:dyDescent="0.3">
      <c r="B32" s="288" t="s">
        <v>1290</v>
      </c>
      <c r="C32" s="268" t="str">
        <f>Master!$AD$49</f>
        <v xml:space="preserve">    TCA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v>
      </c>
    </row>
    <row r="33" spans="2:3" ht="39" thickBot="1" x14ac:dyDescent="0.3">
      <c r="B33" s="288" t="s">
        <v>1291</v>
      </c>
      <c r="C33" s="267" t="str">
        <f>Master!$AE$49</f>
        <v>No</v>
      </c>
    </row>
    <row r="34" spans="2:3" ht="51.75" thickBot="1" x14ac:dyDescent="0.3">
      <c r="B34" s="288" t="s">
        <v>1281</v>
      </c>
      <c r="C34" s="268" t="str">
        <f>Master!$AF$49</f>
        <v xml:space="preserve">    TCA § 65-31-108. (a) (1) (A) Each operator notified in accordance with 65-31-106 shall stake or otherwise mark ...  (b)  Each operator participating in a one-call service that has been notified in accordance with § 65-31-106 shall notify the one-call service ... This notice shall fulfill the operator's obligation set forth in subsection (e). … (e)  If no facilities exist in the tract or parcel of land, the operators shall make a reasonable effort to so advise the individual who initiated the request, provided the request is received in accordance with § 65-31-106. </v>
      </c>
    </row>
    <row r="35" spans="2:3" ht="39" thickBot="1" x14ac:dyDescent="0.3">
      <c r="B35" s="288" t="s">
        <v>1467</v>
      </c>
      <c r="C35" s="267" t="str">
        <f>Master!$AG$49</f>
        <v>Yes</v>
      </c>
    </row>
    <row r="36" spans="2:3" ht="102.75" thickBot="1" x14ac:dyDescent="0.3">
      <c r="B36" s="288" t="s">
        <v>1468</v>
      </c>
      <c r="C36" s="268" t="str">
        <f>Master!$AH$49</f>
        <v xml:space="preserve">    TCA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 This notice shall fulfill the operator's obligation set forth in subsection (e). When each operator notified in accordance with 65-31-106 has notified the one-call service that its underground utilities in the proposed area of excavation have been marked or that the operator has no underground utilities in the proposed area of excavation, the person responsible for the excavation or demolition may immediately proceed with the excavation or demolition, notwithstanding the minimum three-working-day notice requirement before excavation or demolition can begin set forth in 65-31-106(a).….  (e)  If no facilities exist in the tract or parcel of land, the operators shall make a reasonable effort to so advise the individual who initiated the request, provided the request is received in accordance with § 65-31-106. </v>
      </c>
    </row>
    <row r="37" spans="2:3" ht="26.25" thickBot="1" x14ac:dyDescent="0.3">
      <c r="B37" s="288" t="s">
        <v>1282</v>
      </c>
      <c r="C37" s="267" t="str">
        <f>Master!$AI$49</f>
        <v>No</v>
      </c>
    </row>
    <row r="38" spans="2:3" ht="51.75" thickBot="1" x14ac:dyDescent="0.3">
      <c r="B38" s="288" t="s">
        <v>317</v>
      </c>
      <c r="C38" s="267" t="str">
        <f>Master!$AJ$49</f>
        <v>No</v>
      </c>
    </row>
    <row r="39" spans="2:3" ht="51.75" thickBot="1" x14ac:dyDescent="0.3">
      <c r="B39" s="288" t="s">
        <v>318</v>
      </c>
      <c r="C39" s="268" t="str">
        <f>Master!$AK$49</f>
        <v xml:space="preserve">    Not addressed with regard to notifying one-call center of facility locations. Reference TCA § 65-31-105. (a) for filing requirements for non-member utility operators only. </v>
      </c>
    </row>
    <row r="40" spans="2:3" ht="39" thickBot="1" x14ac:dyDescent="0.3">
      <c r="B40" s="288" t="s">
        <v>319</v>
      </c>
      <c r="C40" s="267" t="str">
        <f>Master!$AL$49</f>
        <v>Yes</v>
      </c>
    </row>
    <row r="41" spans="2:3" ht="51.75" thickBot="1" x14ac:dyDescent="0.3">
      <c r="B41" s="288" t="s">
        <v>1292</v>
      </c>
      <c r="C41" s="268" t="str">
        <f>Master!$AM$49</f>
        <v xml:space="preserve">    See TCA § 65-31-105. (b) with regard to  requirements for filing changes for information regarding facility locations for non-member utility operators only. </v>
      </c>
    </row>
    <row r="42" spans="2:3" ht="39" thickBot="1" x14ac:dyDescent="0.3">
      <c r="B42" s="288" t="s">
        <v>1293</v>
      </c>
      <c r="C42" s="267" t="str">
        <f>Master!$AN$49</f>
        <v>Yes.</v>
      </c>
    </row>
    <row r="43" spans="2:3" ht="39" thickBot="1" x14ac:dyDescent="0.3">
      <c r="B43" s="288" t="s">
        <v>320</v>
      </c>
      <c r="C43" s="268" t="str">
        <f>Master!$AO$49</f>
        <v xml:space="preserve">    TCA § 65-31-105. (f) All underground utilities owned by an operator that are installed on or after January 1, 2017, shall be installed in a manner that will make those underground utilities locatable using a generally accepted electronic locating method.</v>
      </c>
    </row>
    <row r="44" spans="2:3" ht="26.25" thickBot="1" x14ac:dyDescent="0.3">
      <c r="B44" s="288" t="s">
        <v>321</v>
      </c>
      <c r="C44" s="267" t="str">
        <f>Master!$AP$49</f>
        <v>Yes.
(TCA § 65-31-118)</v>
      </c>
    </row>
    <row r="45" spans="2:3" ht="15.75" thickBot="1" x14ac:dyDescent="0.3">
      <c r="B45" s="386" t="s">
        <v>322</v>
      </c>
      <c r="C45" s="386"/>
    </row>
    <row r="46" spans="2:3" ht="26.25" thickBot="1" x14ac:dyDescent="0.3">
      <c r="B46" s="290" t="s">
        <v>1469</v>
      </c>
      <c r="C46" s="267" t="str">
        <f>Master!$AQ$49</f>
        <v>Yes.
(TCA § 65-31-107. (b))</v>
      </c>
    </row>
    <row r="47" spans="2:3" ht="26.25" thickBot="1" x14ac:dyDescent="0.3">
      <c r="B47" s="290" t="s">
        <v>1470</v>
      </c>
      <c r="C47" s="267" t="str">
        <f>Master!$AR$49</f>
        <v>Yes</v>
      </c>
    </row>
    <row r="48" spans="2:3" ht="51.75" thickBot="1" x14ac:dyDescent="0.3">
      <c r="B48" s="290" t="s">
        <v>1471</v>
      </c>
      <c r="C48" s="268" t="str">
        <f>Master!$AS$49</f>
        <v xml:space="preserve">   TCA § 65-31-102. (17)  "Operator" means any person who owns or operates a utility;... (20)  "Utility"... (B)  Does not include any railroad, the Tennessee department of transportation, or any natural flowing runoff systems;  
     § 65-31-107. (b) (1) All operators are required to join the one-call service and utilize the services of the
notification center ... </v>
      </c>
    </row>
    <row r="49" spans="2:3" ht="26.25" thickBot="1" x14ac:dyDescent="0.3">
      <c r="B49" s="290" t="s">
        <v>326</v>
      </c>
      <c r="C49" s="267" t="str">
        <f>Master!$AT$49</f>
        <v>Yes</v>
      </c>
    </row>
    <row r="50" spans="2:3" ht="409.6" thickBot="1" x14ac:dyDescent="0.3">
      <c r="B50" s="290" t="s">
        <v>327</v>
      </c>
      <c r="C50" s="268" t="str">
        <f>Master!$AU$49</f>
        <v xml:space="preserve"> TCA § 65-31-114. (c)  The board shall be composed of seventeen (17) members. Except for initial appointments, members who are not ex officio members shall be appointed to four-year terms. Appointments to the board shall be made as follows: (1)  The president of Tennessee One-Call, Inc., or the president's designee, who shall be a voting, ex officio member; (2)  One (1) member shall be a person representing the interests of Tennessee natural gas distribution systems, to be appointed by the governor, whose initial term shall be four (4) years. In considering appointees, the governor shall review a list of qualified persons submitted by the Tennessee Gas Association; (3)  One (1) member shall be a person representing the interests of Tennessee utility districts, to be appointed by the speaker of the senate, whose initial term shall be four (4) years. In considering appointees, the speaker shall review a list of qualified persons submitted by the Tennessee Association of Utility Districts; (4)  One (1) member shall be a person representing the interests of the Tennessee cable industry, to be appointed by the speaker of the house of representatives, whose initial term shall be four (4) years. In considering appointees, the speaker shall review a list of qualified persons submitted by the Tennessee Cable and Telecommunications Association; (5)  One (1) member shall be a person representing the interests of large Tennessee incumbent local exchange carriers with more than one hundred thousand (100,000) customers, to be appointed by the speaker of the house of representatives, whose initial term shall be four (4) years; (6)  One (1) member shall be a person who represents the interests of public utilities, as defined in § 65-4-101, and who provides water or wastewater services, to be appointed by the speaker of the senate, whose initial term shall be four (4) years; (7)  One (1) member shall be a person representing the interests of Tennessee towns and cities, to be appointed by the governor whose initial term shall be three (3) years. In considering appointees, the governor shall review a list of qualified persons submitted by the Tennessee Municipal League; (8)  One (1) member shall be a person representing the interests of small Tennessee incumbent local exchange carriers, to be appointed by the speaker of the senate, whose initial term shall be three (3) years. In considering appointees, the speaker shall review a list of qualified persons submitted by the Tennessee Telecommunications Association; (9)  One (1) member shall be a person representing the interests of Tennessee counties, to be appointed by the speaker of the house of representatives, whose initial term shall be three (3) years. In considering appointees, the speaker shall review a list of qualified persons submitted by the Tennessee County Services Association; (10)  One (1) member shall be a person representing the interests of Tennessee road builders, to be appointed by the governor, whose initial term shall be three (3) years. In considering appointees, the governor shall review a list of qualified persons submitted by the Tennessee Road Builders Association; (11)  One (1) member shall be a person representing the interests of the excavation industry, to be appointed by the speaker of the senate, whose initial term shall be two (2) years. In considering appointees, the speaker shall review a list of qualified persons submitted by the Associated Builders and Contractors of Tennessee; (12)  One (1) member shall be a person representing the interests of interstate pipelines, to be appointed by the speaker of the house of representatives, whose initial term shall be two (2) years; (13)  One (1) member shall be a private property owner representing agricultural or homeowners' interests, to be appointed by the governor, whose initial term shall be two (2) years; (14)  One (1) member shall be a person representing the interests of municipal electric utilities with underground facilities, to be appointed by the speaker of the senate, whose initial term shall be two (2) years. In considering appointees, the speaker shall review a list of qualified persons submitted by the Tennessee Municipal Electric Power Association; (15)  One (1) member shall be a person representing the interests of cooperative electric systems with underground facilities, to be appointed by the speaker of the house of representatives, whose initial term shall be two (2) years. In considering appointees, the speaker shall review a list of qualified persons submitted by the Tennessee Electric Cooperative Association; (16)  One (1) member shall be a person who represents the interests of public utilities, as defined in § 65-4-101, and who provides electric power services, to be appointed by the governor, whose initial term shall be four (4) years; and (17)  One (1) member shall be a person representing the interests of contract locators, to be appointed by the speaker of the senate, whose initial term shall be four (4) years.</v>
      </c>
    </row>
    <row r="51" spans="2:3" ht="39" thickBot="1" x14ac:dyDescent="0.3">
      <c r="B51" s="290" t="s">
        <v>328</v>
      </c>
      <c r="C51" s="267" t="str">
        <f>Master!$AV$49</f>
        <v>Yes</v>
      </c>
    </row>
    <row r="52" spans="2:3" ht="39" thickBot="1" x14ac:dyDescent="0.3">
      <c r="B52" s="290" t="s">
        <v>329</v>
      </c>
      <c r="C52" s="268" t="str">
        <f>Master!$AW$49</f>
        <v xml:space="preserve">  TCA § 65-31-116. (a)  Upon receipt of a complaint of a violation of this chapter, the executive committee shall initiate an investigation of the complaint by requesting that the Tennessee public utility commission designate an employee of the commission who will investigate the complaint at the executive committee's direction.</v>
      </c>
    </row>
    <row r="53" spans="2:3" ht="26.25" thickBot="1" x14ac:dyDescent="0.3">
      <c r="B53" s="290" t="s">
        <v>330</v>
      </c>
      <c r="C53" s="267" t="str">
        <f>Master!$AX$49</f>
        <v>Yes</v>
      </c>
    </row>
    <row r="54" spans="2:3" ht="192" thickBot="1" x14ac:dyDescent="0.3">
      <c r="B54" s="290" t="s">
        <v>331</v>
      </c>
      <c r="C54" s="269" t="str">
        <f>Master!$AY$49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5" spans="2:3" ht="26.25" thickBot="1" x14ac:dyDescent="0.3">
      <c r="B55" s="290" t="s">
        <v>332</v>
      </c>
      <c r="C55" s="267" t="str">
        <f>Master!$AZ$49</f>
        <v>Yes</v>
      </c>
    </row>
    <row r="56" spans="2:3" ht="192" thickBot="1" x14ac:dyDescent="0.3">
      <c r="B56" s="290" t="s">
        <v>333</v>
      </c>
      <c r="C56" s="269" t="str">
        <f>Master!$BA$49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7" spans="2:3" ht="26.25" thickBot="1" x14ac:dyDescent="0.3">
      <c r="B57" s="290" t="s">
        <v>334</v>
      </c>
      <c r="C57" s="267" t="str">
        <f>Master!$BB$49</f>
        <v>Yes</v>
      </c>
    </row>
    <row r="58" spans="2:3" ht="192" thickBot="1" x14ac:dyDescent="0.3">
      <c r="B58" s="290" t="s">
        <v>335</v>
      </c>
      <c r="C58" s="269" t="str">
        <f>Master!$BC$49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9" spans="2:3" ht="26.25" thickBot="1" x14ac:dyDescent="0.3">
      <c r="B59" s="290" t="s">
        <v>200</v>
      </c>
      <c r="C59" s="267" t="str">
        <f>Master!$BD$49</f>
        <v>Tennessee Underground Utility Damage Prevention Enforcement Board
(TCA § 65-31-114. (a))</v>
      </c>
    </row>
    <row r="60" spans="2:3" ht="39" thickBot="1" x14ac:dyDescent="0.3">
      <c r="B60" s="290" t="s">
        <v>336</v>
      </c>
      <c r="C60" s="267" t="str">
        <f>Master!$BE$49</f>
        <v>Yes.
(TCA § 65-31-115. (b) (1))</v>
      </c>
    </row>
    <row r="61" spans="2:3" ht="51.75" thickBot="1" x14ac:dyDescent="0.3">
      <c r="B61" s="290" t="s">
        <v>651</v>
      </c>
      <c r="C61" s="267" t="str">
        <f>Master!$BF$49</f>
        <v>No.
(Reference TCA § 65-31-111)</v>
      </c>
    </row>
    <row r="62" spans="2:3" ht="51.75" thickBot="1" x14ac:dyDescent="0.3">
      <c r="B62" s="290" t="s">
        <v>477</v>
      </c>
      <c r="C62" s="267" t="str">
        <f>Master!$BG$49</f>
        <v>No</v>
      </c>
    </row>
    <row r="63" spans="2:3" ht="51.75" thickBot="1" x14ac:dyDescent="0.3">
      <c r="B63" s="290" t="s">
        <v>478</v>
      </c>
      <c r="C63" s="267" t="str">
        <f>Master!$BH$49</f>
        <v>No</v>
      </c>
    </row>
    <row r="64" spans="2:3" ht="15.75" thickBot="1" x14ac:dyDescent="0.3">
      <c r="B64" s="387" t="s">
        <v>339</v>
      </c>
      <c r="C64" s="387"/>
    </row>
    <row r="65" spans="2:3" ht="51.75" thickBot="1" x14ac:dyDescent="0.3">
      <c r="B65" s="291" t="s">
        <v>340</v>
      </c>
      <c r="C65" s="270" t="str">
        <f>Master!$BI$49</f>
        <v xml:space="preserve">    Tennessee Code Annotated (TCA), Title 65 Public Utilities and Carriers, Chapter 31 Underground Utility Damage Prevention Act, §§ 65‐31‐101 through 65-31-120 .
(http://www.tsc.state.tn.us/Tennessee%20Code)
    Also see One-Call Center Website for Information on State Law.</v>
      </c>
    </row>
    <row r="66" spans="2:3" ht="26.25" thickBot="1" x14ac:dyDescent="0.3">
      <c r="B66" s="291" t="s">
        <v>341</v>
      </c>
      <c r="C66" s="271">
        <f>Master!$BJ$49</f>
        <v>44320</v>
      </c>
    </row>
    <row r="67" spans="2:3" ht="26.25" thickBot="1" x14ac:dyDescent="0.3">
      <c r="B67" s="291" t="s">
        <v>342</v>
      </c>
      <c r="C67" s="271" t="str">
        <f>Master!$BK$49</f>
        <v>No</v>
      </c>
    </row>
    <row r="68" spans="2:3" ht="26.25" thickBot="1" x14ac:dyDescent="0.3">
      <c r="B68" s="291" t="s">
        <v>343</v>
      </c>
      <c r="C68" s="271" t="str">
        <f>Master!$BL$49</f>
        <v>None</v>
      </c>
    </row>
    <row r="69" spans="2:3" ht="26.25" thickBot="1" x14ac:dyDescent="0.3">
      <c r="B69" s="291" t="s">
        <v>1472</v>
      </c>
      <c r="C69" s="156" t="str">
        <f>Master!$BM$49</f>
        <v>Tennessee 811
(http://www.tnonecall.com/)</v>
      </c>
    </row>
    <row r="70" spans="2:3" ht="15.75" thickBot="1" x14ac:dyDescent="0.3">
      <c r="B70" s="381" t="s">
        <v>377</v>
      </c>
      <c r="C70" s="382"/>
    </row>
    <row r="71" spans="2:3" ht="26.25" thickBot="1" x14ac:dyDescent="0.3">
      <c r="B71" s="292" t="s">
        <v>74</v>
      </c>
      <c r="C71" s="268" t="str">
        <f>Master!$BN$49</f>
        <v xml:space="preserve">    The Tennessee Underground Utility Damage Prevention Act underwent major revision in 2015 Legislative action.  You can see a comparison of the old and new laws at http://www.tnonecall.com.</v>
      </c>
    </row>
    <row r="72" spans="2:3" ht="51.75" thickBot="1" x14ac:dyDescent="0.3">
      <c r="B72" s="292" t="s">
        <v>138</v>
      </c>
      <c r="C72" s="272">
        <f>Master!$BO$49</f>
        <v>0</v>
      </c>
    </row>
  </sheetData>
  <mergeCells count="6">
    <mergeCell ref="B70:C70"/>
    <mergeCell ref="B1:C1"/>
    <mergeCell ref="B2:C2"/>
    <mergeCell ref="B23:C23"/>
    <mergeCell ref="B45:C45"/>
    <mergeCell ref="B64:C64"/>
  </mergeCells>
  <hyperlinks>
    <hyperlink ref="C69" r:id="rId1" display="http://www.tnonecall.com/" xr:uid="{00000000-0004-0000-3300-000000000000}"/>
    <hyperlink ref="C65" r:id="rId2" display="https://www.tn.gov/assets/entities/tra/attachments/65-31-101etseq10-28-2016.pdf" xr:uid="{00000000-0004-0000-3300-000001000000}"/>
  </hyperlinks>
  <pageMargins left="0.7" right="0.7" top="0.75" bottom="0.75" header="0.3" footer="0.3"/>
  <pageSetup scale="74" fitToHeight="0" orientation="landscape"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C72"/>
  <sheetViews>
    <sheetView topLeftCell="A59" workbookViewId="0">
      <selection activeCell="C61" sqref="C61"/>
    </sheetView>
  </sheetViews>
  <sheetFormatPr defaultColWidth="9.140625" defaultRowHeight="15" x14ac:dyDescent="0.25"/>
  <cols>
    <col min="1" max="1" width="9.140625" style="262"/>
    <col min="2" max="2" width="30.42578125" style="262" customWidth="1"/>
    <col min="3" max="3" width="125.7109375" style="262" customWidth="1"/>
    <col min="4" max="16384" width="9.140625" style="262"/>
  </cols>
  <sheetData>
    <row r="1" spans="2:3" ht="69.95" customHeight="1" thickBot="1" x14ac:dyDescent="0.3">
      <c r="B1" s="383" t="s">
        <v>1408</v>
      </c>
      <c r="C1" s="383"/>
    </row>
    <row r="2" spans="2:3" ht="15.75" thickBot="1" x14ac:dyDescent="0.3">
      <c r="B2" s="399" t="s">
        <v>1424</v>
      </c>
      <c r="C2" s="400"/>
    </row>
    <row r="3" spans="2:3" ht="77.25" thickBot="1" x14ac:dyDescent="0.3">
      <c r="B3" s="172" t="s">
        <v>159</v>
      </c>
      <c r="C3" s="263" t="str">
        <f>Master!$B$50</f>
        <v xml:space="preserve">    Texas Utilities Code (TUC) § 251.002. (5)  "Excavate"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Texas Administrative Code (TAC) § 18.2 (2) Demolish or demolition--Any operation by which a structure or mass of material is wrecked, razed, rendered, moved, or removed by means of any tools, equipment, or discharge of explosives. ... (4) Excavate--Movement of earth by any means.</v>
      </c>
    </row>
    <row r="4" spans="2:3" ht="26.25" thickBot="1" x14ac:dyDescent="0.3">
      <c r="B4" s="172" t="s">
        <v>160</v>
      </c>
      <c r="C4" s="263" t="str">
        <f>Master!$C$50</f>
        <v xml:space="preserve">    TUC § 251.002. (6)  "Excavator" means a person that excavates or intends to excavate in this state. 
    TAC § 18.2 (5)  Excavator--A person that engages in or is preparing to engage in the movement of earth.</v>
      </c>
    </row>
    <row r="5" spans="2:3" ht="26.25" thickBot="1" x14ac:dyDescent="0.3">
      <c r="B5" s="172" t="s">
        <v>1465</v>
      </c>
      <c r="C5" s="264" t="str">
        <f>Master!$D$50</f>
        <v>Yes</v>
      </c>
    </row>
    <row r="6" spans="2:3" ht="26.25" thickBot="1" x14ac:dyDescent="0.3">
      <c r="B6" s="172" t="s">
        <v>296</v>
      </c>
      <c r="C6" s="264">
        <f>Master!$E$50</f>
        <v>2</v>
      </c>
    </row>
    <row r="7" spans="2:3" ht="153.75" thickBot="1" x14ac:dyDescent="0.3">
      <c r="B7" s="172" t="s">
        <v>297</v>
      </c>
      <c r="C7" s="265" t="str">
        <f>Master!$F$50</f>
        <v xml:space="preserve">    TUC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(c)  To have a representative present during the excavation, the operator shall contact the excavator and advise the excavator of the operator's intent to be present during excavation and confirm the start time of the excavation.  If the excavator wants to change the start time, the excavator shall notify the operator to set a mutually agreed-to time to begin the excavation.
    TAC § 18.3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TAC § 18.4 [See § 18.4 for excavator requirements following notice per  § 18.3 and before digging.]</v>
      </c>
    </row>
    <row r="8" spans="2:3" ht="39" thickBot="1" x14ac:dyDescent="0.3">
      <c r="B8" s="172" t="s">
        <v>298</v>
      </c>
      <c r="C8" s="273" t="str">
        <f>Master!$G$50</f>
        <v xml:space="preserve">  Generally, Not Addressed in TUC Chapter 251.
    For intrastate and interstate pipelines, 14 days, unless an excavator and an operator otherwise expressly agree in accordance with the requirements set forth in §18.3. (TAC §18.1 (h))</v>
      </c>
    </row>
    <row r="9" spans="2:3" ht="15.75" thickBot="1" x14ac:dyDescent="0.3">
      <c r="B9" s="172" t="s">
        <v>299</v>
      </c>
      <c r="C9" s="265" t="str">
        <f>Master!$H$50</f>
        <v xml:space="preserve">Yes, for intrastate and interstate pipelines, per conditions set forth in TAC § 18.3 and § 18.7.  Generally, not addressed in TUC Chapter 251.  </v>
      </c>
    </row>
    <row r="10" spans="2:3" ht="15.75" thickBot="1" x14ac:dyDescent="0.3">
      <c r="B10" s="172" t="s">
        <v>61</v>
      </c>
      <c r="C10" s="273" t="str">
        <f>Master!$I$50</f>
        <v xml:space="preserve">    For intrastate and interstate pipelines, 18" (TAC § 18.2 (21)).  Generally, Not Addressed in TUC Chapter 251.</v>
      </c>
    </row>
    <row r="11" spans="2:3" ht="90" thickBot="1" x14ac:dyDescent="0.3">
      <c r="B11" s="172" t="s">
        <v>300</v>
      </c>
      <c r="C11" s="265" t="str">
        <f>Master!$J$50</f>
        <v xml:space="preserve"> Generally, Not Addressed in TUC Chapter 251.
    For intrastate and interstate pipelines:  TAC § 18.10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v>
      </c>
    </row>
    <row r="12" spans="2:3" ht="39" thickBot="1" x14ac:dyDescent="0.3">
      <c r="B12" s="172" t="s">
        <v>301</v>
      </c>
      <c r="C12" s="267" t="str">
        <f>Master!$K$50</f>
        <v xml:space="preserve">Yes, for intrastate and interstate pipelines, per TAC § 18.10 (b).  Generally, not addressed in TUC Chapter 251. </v>
      </c>
    </row>
    <row r="13" spans="2:3" ht="26.25" thickBot="1" x14ac:dyDescent="0.3">
      <c r="B13" s="172" t="s">
        <v>302</v>
      </c>
      <c r="C13" s="267" t="str">
        <f>Master!$L$50</f>
        <v xml:space="preserve">Yes, for intrastate and interstate pipelines, per TAC § 18.4 (g). Generally, not addressed in TUC Chapter 251.  </v>
      </c>
    </row>
    <row r="14" spans="2:3" ht="39" thickBot="1" x14ac:dyDescent="0.3">
      <c r="B14" s="172" t="s">
        <v>303</v>
      </c>
      <c r="C14" s="267" t="str">
        <f>Master!$M$50</f>
        <v>Yes, for intrastate and interstate pipelines, per TAC § 18.4 (e). Generally, not addressed in TUC Chapter 251.</v>
      </c>
    </row>
    <row r="15" spans="2:3" ht="26.25" thickBot="1" x14ac:dyDescent="0.3">
      <c r="B15" s="172" t="s">
        <v>594</v>
      </c>
      <c r="C15" s="267" t="str">
        <f>Master!$N$50</f>
        <v>No.
    (Reference TAC § 18.4)</v>
      </c>
    </row>
    <row r="16" spans="2:3" ht="39" thickBot="1" x14ac:dyDescent="0.3">
      <c r="B16" s="172" t="s">
        <v>305</v>
      </c>
      <c r="C16" s="267" t="str">
        <f>Master!$O$50</f>
        <v>No</v>
      </c>
    </row>
    <row r="17" spans="2:3" ht="39" thickBot="1" x14ac:dyDescent="0.3">
      <c r="B17" s="172" t="s">
        <v>306</v>
      </c>
      <c r="C17" s="267" t="str">
        <f>Master!$P$50</f>
        <v>Yes.
(TUC § 251.151 (a), and TAC § 18.3 (a))</v>
      </c>
    </row>
    <row r="18" spans="2:3" ht="26.25" thickBot="1" x14ac:dyDescent="0.3">
      <c r="B18" s="172" t="s">
        <v>307</v>
      </c>
      <c r="C18" s="267" t="str">
        <f>Master!$Q$50</f>
        <v>Yes.
(TUC § 251.159 (a) and (b), and TAC § 18.4 (h))</v>
      </c>
    </row>
    <row r="19" spans="2:3" ht="26.25" thickBot="1" x14ac:dyDescent="0.3">
      <c r="B19" s="172" t="s">
        <v>1466</v>
      </c>
      <c r="C19" s="267" t="str">
        <f>Master!$R$50</f>
        <v>Yes.
(TUC § 251.159 (a) and (b), and TAC § 18.4 (h))</v>
      </c>
    </row>
    <row r="20" spans="2:3" ht="26.25" thickBot="1" x14ac:dyDescent="0.3">
      <c r="B20" s="172" t="s">
        <v>309</v>
      </c>
      <c r="C20" s="267" t="str">
        <f>Master!$S$50</f>
        <v>Yes,  TAC § 18.11 (c))</v>
      </c>
    </row>
    <row r="21" spans="2:3" ht="39" thickBot="1" x14ac:dyDescent="0.3">
      <c r="B21" s="172" t="s">
        <v>310</v>
      </c>
      <c r="C21" s="267" t="str">
        <f>Master!$T$50</f>
        <v xml:space="preserve">Yes.
(TUC §§ 251.003, 251.004, 251.155, and 251.156; and, TAC § 18.1 (d) and (e))
</v>
      </c>
    </row>
    <row r="22" spans="2:3" ht="409.6" thickBot="1" x14ac:dyDescent="0.3">
      <c r="B22" s="172" t="s">
        <v>311</v>
      </c>
      <c r="C22" s="263" t="str">
        <f>Master!$U$50</f>
        <v xml:space="preserve">    TUC §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  
    TAC § 18.1 – (c) Persons that are exempt from the provisions of Texas Utilities Code, Chapter 251, are required to comply with this chapter, unless the person is exempt under the subsection (d) of this section.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v>
      </c>
    </row>
    <row r="23" spans="2:3" ht="15.75" thickBot="1" x14ac:dyDescent="0.3">
      <c r="B23" s="385" t="s">
        <v>60</v>
      </c>
      <c r="C23" s="385"/>
    </row>
    <row r="24" spans="2:3" ht="39" thickBot="1" x14ac:dyDescent="0.3">
      <c r="B24" s="288" t="s">
        <v>153</v>
      </c>
      <c r="C24" s="267">
        <f>Master!$V$50</f>
        <v>2</v>
      </c>
    </row>
    <row r="25" spans="2:3" ht="141" thickBot="1" x14ac:dyDescent="0.3">
      <c r="B25" s="288" t="s">
        <v>312</v>
      </c>
      <c r="C25" s="268" t="str">
        <f>Master!$W$50</f>
        <v xml:space="preserve">    TUC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
    TAC § 18.5 (a)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§18.3 of this title, relating to Excavator Notice to Notification Center.</v>
      </c>
    </row>
    <row r="26" spans="2:3" ht="26.25" thickBot="1" x14ac:dyDescent="0.3">
      <c r="B26" s="288" t="s">
        <v>313</v>
      </c>
      <c r="C26" s="267" t="str">
        <f>Master!$X$50</f>
        <v>No</v>
      </c>
    </row>
    <row r="27" spans="2:3" ht="39" thickBot="1" x14ac:dyDescent="0.3">
      <c r="B27" s="288" t="s">
        <v>1288</v>
      </c>
      <c r="C27" s="267" t="str">
        <f>Master!$Y$50</f>
        <v>Not Addressed</v>
      </c>
    </row>
    <row r="28" spans="2:3" ht="39" thickBot="1" x14ac:dyDescent="0.3">
      <c r="B28" s="288" t="s">
        <v>1289</v>
      </c>
      <c r="C28" s="267" t="str">
        <f>Master!$Z$50</f>
        <v>No</v>
      </c>
    </row>
    <row r="29" spans="2:3" ht="39" thickBot="1" x14ac:dyDescent="0.3">
      <c r="B29" s="288" t="s">
        <v>314</v>
      </c>
      <c r="C29" s="267" t="str">
        <f>Master!$AA$50</f>
        <v>Not addressed.
(Reference TUC § 251.157. (b)  and TAC § 18.6 (a))</v>
      </c>
    </row>
    <row r="30" spans="2:3" ht="51.75" thickBot="1" x14ac:dyDescent="0.3">
      <c r="B30" s="288" t="s">
        <v>315</v>
      </c>
      <c r="C30" s="267" t="str">
        <f>Master!$AB$50</f>
        <v>No</v>
      </c>
    </row>
    <row r="31" spans="2:3" ht="51.75" thickBot="1" x14ac:dyDescent="0.3">
      <c r="B31" s="288" t="s">
        <v>316</v>
      </c>
      <c r="C31" s="267" t="str">
        <f>Master!$AC$50</f>
        <v>No</v>
      </c>
    </row>
    <row r="32" spans="2:3" ht="39" thickBot="1" x14ac:dyDescent="0.3">
      <c r="B32" s="288" t="s">
        <v>1290</v>
      </c>
      <c r="C32" s="267" t="str">
        <f>Master!$AD$50</f>
        <v>Not Addressed</v>
      </c>
    </row>
    <row r="33" spans="2:3" ht="39" thickBot="1" x14ac:dyDescent="0.3">
      <c r="B33" s="288" t="s">
        <v>1291</v>
      </c>
      <c r="C33" s="267" t="str">
        <f>Master!$AE$50</f>
        <v>Yes</v>
      </c>
    </row>
    <row r="34" spans="2:3" ht="204.75" thickBot="1" x14ac:dyDescent="0.3">
      <c r="B34" s="288" t="s">
        <v>1281</v>
      </c>
      <c r="C34" s="268" t="str">
        <f>Master!$AF$50</f>
        <v xml:space="preserve">Generally:
    TUC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 251.158. (c) In addition to the notification required by Subsection (b), the operator shall also notify each excavator that has a pending location request in the location where an extraordinary circumstance is being experienced and shall include in the notification:  (1)  the fact that the operator is experiencing an extraordinary circumstance;  and  (2)  the approximate time at which the operator will mark the requested location.
For intrastate and interstate pipelines:
    TAC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v>
      </c>
    </row>
    <row r="35" spans="2:3" ht="39" thickBot="1" x14ac:dyDescent="0.3">
      <c r="B35" s="288" t="s">
        <v>1467</v>
      </c>
      <c r="C35" s="267" t="str">
        <f>Master!$AG$50</f>
        <v>No</v>
      </c>
    </row>
    <row r="36" spans="2:3" ht="39" thickBot="1" x14ac:dyDescent="0.3">
      <c r="B36" s="288" t="s">
        <v>1468</v>
      </c>
      <c r="C36" s="267" t="str">
        <f>Master!$AH$50</f>
        <v>Not Addressed</v>
      </c>
    </row>
    <row r="37" spans="2:3" ht="26.25" thickBot="1" x14ac:dyDescent="0.3">
      <c r="B37" s="288" t="s">
        <v>1282</v>
      </c>
      <c r="C37" s="267" t="str">
        <f>Master!$AI$50</f>
        <v>No</v>
      </c>
    </row>
    <row r="38" spans="2:3" ht="51.75" thickBot="1" x14ac:dyDescent="0.3">
      <c r="B38" s="288" t="s">
        <v>317</v>
      </c>
      <c r="C38" s="267" t="str">
        <f>Master!$AJ$50</f>
        <v>Yes.
(TUC § 251.107. (b))</v>
      </c>
    </row>
    <row r="39" spans="2:3" ht="51.75" thickBot="1" x14ac:dyDescent="0.3">
      <c r="B39" s="288" t="s">
        <v>318</v>
      </c>
      <c r="C39" s="268" t="str">
        <f>Master!$AK$50</f>
        <v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v>
      </c>
    </row>
    <row r="40" spans="2:3" ht="39" thickBot="1" x14ac:dyDescent="0.3">
      <c r="B40" s="288" t="s">
        <v>319</v>
      </c>
      <c r="C40" s="267" t="str">
        <f>Master!$AL$50</f>
        <v>Yes.
(TUC § 251.107. (b))</v>
      </c>
    </row>
    <row r="41" spans="2:3" ht="51.75" thickBot="1" x14ac:dyDescent="0.3">
      <c r="B41" s="288" t="s">
        <v>1292</v>
      </c>
      <c r="C41" s="268" t="str">
        <f>Master!$AM$50</f>
        <v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v>
      </c>
    </row>
    <row r="42" spans="2:3" ht="39" thickBot="1" x14ac:dyDescent="0.3">
      <c r="B42" s="288" t="s">
        <v>1293</v>
      </c>
      <c r="C42" s="267" t="str">
        <f>Master!$AN$50</f>
        <v>No</v>
      </c>
    </row>
    <row r="43" spans="2:3" ht="39" thickBot="1" x14ac:dyDescent="0.3">
      <c r="B43" s="288" t="s">
        <v>320</v>
      </c>
      <c r="C43" s="267" t="str">
        <f>Master!$AO$50</f>
        <v>Not Addressed</v>
      </c>
    </row>
    <row r="44" spans="2:3" ht="15.75" thickBot="1" x14ac:dyDescent="0.3">
      <c r="B44" s="288" t="s">
        <v>321</v>
      </c>
      <c r="C44" s="267" t="str">
        <f>Master!$AP$50</f>
        <v>No</v>
      </c>
    </row>
    <row r="45" spans="2:3" ht="15.75" thickBot="1" x14ac:dyDescent="0.3">
      <c r="B45" s="386" t="s">
        <v>322</v>
      </c>
      <c r="C45" s="386"/>
    </row>
    <row r="46" spans="2:3" ht="26.25" thickBot="1" x14ac:dyDescent="0.3">
      <c r="B46" s="290" t="s">
        <v>1469</v>
      </c>
      <c r="C46" s="267" t="str">
        <f>Master!$AQ$50</f>
        <v>Yes.
(TUC § 251.107 (a))</v>
      </c>
    </row>
    <row r="47" spans="2:3" ht="26.25" thickBot="1" x14ac:dyDescent="0.3">
      <c r="B47" s="290" t="s">
        <v>1470</v>
      </c>
      <c r="C47" s="267" t="str">
        <f>Master!$AR$50</f>
        <v>Yes.
(TUC § 251.002. (2), § 251.003, and § 251.107. (a))</v>
      </c>
    </row>
    <row r="48" spans="2:3" ht="153.75" thickBot="1" x14ac:dyDescent="0.3">
      <c r="B48" s="290" t="s">
        <v>1471</v>
      </c>
      <c r="C48" s="268" t="str">
        <f>Master!$AS$50</f>
        <v xml:space="preserve">    TUC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v>
      </c>
    </row>
    <row r="49" spans="2:3" ht="26.25" thickBot="1" x14ac:dyDescent="0.3">
      <c r="B49" s="290" t="s">
        <v>326</v>
      </c>
      <c r="C49" s="267" t="str">
        <f>Master!$AT$50</f>
        <v>Yes</v>
      </c>
    </row>
    <row r="50" spans="2:3" ht="51.75" thickBot="1" x14ac:dyDescent="0.3">
      <c r="B50" s="290" t="s">
        <v>327</v>
      </c>
      <c r="C50" s="268" t="str">
        <f>Master!$AU$50</f>
        <v xml:space="preserve">    TUC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v>
      </c>
    </row>
    <row r="51" spans="2:3" ht="39" thickBot="1" x14ac:dyDescent="0.3">
      <c r="B51" s="290" t="s">
        <v>328</v>
      </c>
      <c r="C51" s="267" t="str">
        <f>Master!$AV$50</f>
        <v>Yes</v>
      </c>
    </row>
    <row r="52" spans="2:3" ht="51.75" thickBot="1" x14ac:dyDescent="0.3">
      <c r="B52" s="290" t="s">
        <v>329</v>
      </c>
      <c r="C52" s="268" t="str">
        <f>Master!$AW$50</f>
        <v xml:space="preserve">    TUC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v>
      </c>
    </row>
    <row r="53" spans="2:3" ht="26.25" thickBot="1" x14ac:dyDescent="0.3">
      <c r="B53" s="290" t="s">
        <v>330</v>
      </c>
      <c r="C53" s="267" t="str">
        <f>Master!$AX$50</f>
        <v>Yes</v>
      </c>
    </row>
    <row r="54" spans="2:3" ht="294" thickBot="1" x14ac:dyDescent="0.3">
      <c r="B54" s="290" t="s">
        <v>331</v>
      </c>
      <c r="C54" s="268" t="str">
        <f>Master!$AY$50</f>
        <v xml:space="preserve">    TUC §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5" spans="2:3" ht="26.25" thickBot="1" x14ac:dyDescent="0.3">
      <c r="B55" s="290" t="s">
        <v>332</v>
      </c>
      <c r="C55" s="267" t="str">
        <f>Master!$AZ$50</f>
        <v>Yes</v>
      </c>
    </row>
    <row r="56" spans="2:3" ht="128.25" thickBot="1" x14ac:dyDescent="0.3">
      <c r="B56" s="290" t="s">
        <v>333</v>
      </c>
      <c r="C56" s="268" t="str">
        <f>Master!$BA$50</f>
        <v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7" spans="2:3" ht="26.25" thickBot="1" x14ac:dyDescent="0.3">
      <c r="B57" s="290" t="s">
        <v>334</v>
      </c>
      <c r="C57" s="267" t="str">
        <f>Master!$BB$50</f>
        <v>Yes</v>
      </c>
    </row>
    <row r="58" spans="2:3" ht="230.25" thickBot="1" x14ac:dyDescent="0.3">
      <c r="B58" s="290" t="s">
        <v>335</v>
      </c>
      <c r="C58" s="268" t="str">
        <f>Master!$BC$50</f>
        <v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9" spans="2:3" ht="77.25" thickBot="1" x14ac:dyDescent="0.3">
      <c r="B59" s="290" t="s">
        <v>200</v>
      </c>
      <c r="C59" s="268" t="str">
        <f>Master!$BD$50</f>
        <v xml:space="preserve">    Attorney General
(TUC § 251.060. (11))
    Attorney General or Criminal District Attorney
(TUC § 251.060)
    Texas Railroad Commission (TX RRC)
(TAC § 18.12 (b))</v>
      </c>
    </row>
    <row r="60" spans="2:3" ht="39" thickBot="1" x14ac:dyDescent="0.3">
      <c r="B60" s="290" t="s">
        <v>336</v>
      </c>
      <c r="C60" s="267" t="str">
        <f>Master!$BE$50</f>
        <v>Yes, for intrastate and interstate pipelines, per TAC § 18.11.  Otherwise, no.</v>
      </c>
    </row>
    <row r="61" spans="2:3" ht="51.75" thickBot="1" x14ac:dyDescent="0.3">
      <c r="B61" s="290" t="s">
        <v>651</v>
      </c>
      <c r="C61" s="267" t="str">
        <f>Master!$BF$50</f>
        <v>Yes, for intrastate and interstate pipelines, per TAC § 18.11 (a). Otherwise, no.</v>
      </c>
    </row>
    <row r="62" spans="2:3" ht="51.75" thickBot="1" x14ac:dyDescent="0.3">
      <c r="B62" s="290" t="s">
        <v>477</v>
      </c>
      <c r="C62" s="267" t="str">
        <f>Master!$BG$50</f>
        <v>Yes, for intrastate and interstate pipelines, per TAC § 18.11 (b).  Otherwise, no.</v>
      </c>
    </row>
    <row r="63" spans="2:3" ht="51.75" thickBot="1" x14ac:dyDescent="0.3">
      <c r="B63" s="290" t="s">
        <v>478</v>
      </c>
      <c r="C63" s="267" t="str">
        <f>Master!$BH$50</f>
        <v>No</v>
      </c>
    </row>
    <row r="64" spans="2:3" ht="15.75" thickBot="1" x14ac:dyDescent="0.3">
      <c r="B64" s="387" t="s">
        <v>339</v>
      </c>
      <c r="C64" s="387"/>
    </row>
    <row r="65" spans="2:3" ht="128.25" thickBot="1" x14ac:dyDescent="0.3">
      <c r="B65" s="291" t="s">
        <v>340</v>
      </c>
      <c r="C65" s="268" t="str">
        <f>Master!$BI$50</f>
        <v xml:space="preserve">   Texas Utilities Code (TUC), Title 5, Chapter 251
(http://www.statutes.legis.state.tx.us/Docs/UT/htm/UT.251.htm)
    Also see:
   TUC, Title 3, Chapter 121, §121.201 (1):
(http://www.statutes.legis.state.tx.us/Docs/UT/htm/UT.121.htm)
   Texas Health and Safety Code §756.126:
(http://www.statutes.legis.state.tx.us/Docs/HS/htm/HS.756.htm)
   Texas Natural Resources Code §117.012:
(http://www.statutes.legis.state.tx.us/Docs/NR/htm/NR.117.htm)
    Also see One-Call Center Website for Information on State Law.</v>
      </c>
    </row>
    <row r="66" spans="2:3" ht="39.75" thickBot="1" x14ac:dyDescent="0.3">
      <c r="B66" s="291" t="s">
        <v>341</v>
      </c>
      <c r="C66" s="274" t="str">
        <f>Master!$BJ$50</f>
        <v xml:space="preserve">    TUC Title 5, Chapter 251. Amended to be effective September 1, 2011. Acts 2011, 82nd Leg., R.S., Ch. 184, (S.B. 1217)     
    TUC Title 3, Chapter 121. Amended to be effective September 1, 2017. Acts 2017, 85th Leg., R.S., Ch. 57 (H.B. 1818), Sec. 9)  
    TAC Chapter 18. Amended to be effective February 12, 2018, 43 TexReg 756.</v>
      </c>
    </row>
    <row r="67" spans="2:3" ht="26.25" thickBot="1" x14ac:dyDescent="0.3">
      <c r="B67" s="291" t="s">
        <v>342</v>
      </c>
      <c r="C67" s="274" t="str">
        <f>Master!$BK$50</f>
        <v>Yes, for intrastate and interstate underground pipelines; No, for other facilities.</v>
      </c>
    </row>
    <row r="68" spans="2:3" ht="27" thickBot="1" x14ac:dyDescent="0.3">
      <c r="B68" s="291" t="s">
        <v>343</v>
      </c>
      <c r="C68" s="274" t="str">
        <f>Master!$BL$50</f>
        <v xml:space="preserve">    For intrastate and interstate underground pipelines: Texas Administrative Code (TAC), Chapter 18 
(https://texreg.sos.state.tx.us/public/readtac$ext.ViewTAC?tac_view=4&amp;ti=16&amp;pt=1&amp;ch=18&amp;rl=Y)</v>
      </c>
    </row>
    <row r="69" spans="2:3" ht="27" thickBot="1" x14ac:dyDescent="0.3">
      <c r="B69" s="291" t="s">
        <v>1472</v>
      </c>
      <c r="C69" s="274" t="str">
        <f>Master!$BM$50</f>
        <v xml:space="preserve">   (1) Texas 811:  http://www.texas811.org/
   (2) Lone Star 811:  http://www.lonestar811.com/  *Lone Star 811 will no longer be active in Texas as of August 1, 2019.</v>
      </c>
    </row>
    <row r="70" spans="2:3" ht="15.75" thickBot="1" x14ac:dyDescent="0.3">
      <c r="B70" s="381" t="s">
        <v>377</v>
      </c>
      <c r="C70" s="382"/>
    </row>
    <row r="71" spans="2:3" ht="64.5" thickBot="1" x14ac:dyDescent="0.3">
      <c r="B71" s="292" t="s">
        <v>74</v>
      </c>
      <c r="C71" s="268" t="str">
        <f>Master!$BN$50</f>
        <v xml:space="preserve">    TUC §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(2)  "Class B underground facility" means an underground facility that is used to produce, store, convey, transmit, or distribute: (A)  water; (B)  slurry;  or (C)  sewage.</v>
      </c>
    </row>
    <row r="72" spans="2:3" ht="51.75" thickBot="1" x14ac:dyDescent="0.3">
      <c r="B72" s="292" t="s">
        <v>138</v>
      </c>
      <c r="C72" s="272">
        <f>Master!$BO$50</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C72"/>
  <sheetViews>
    <sheetView topLeftCell="A57" workbookViewId="0">
      <selection activeCell="C59" sqref="C59"/>
    </sheetView>
  </sheetViews>
  <sheetFormatPr defaultColWidth="9.140625" defaultRowHeight="15" x14ac:dyDescent="0.25"/>
  <cols>
    <col min="1" max="1" width="9.140625" style="262"/>
    <col min="2" max="2" width="30.42578125" style="262" customWidth="1"/>
    <col min="3" max="3" width="78.7109375" style="262" customWidth="1"/>
    <col min="4" max="16384" width="9.140625" style="262"/>
  </cols>
  <sheetData>
    <row r="1" spans="2:3" ht="86.25" customHeight="1" thickBot="1" x14ac:dyDescent="0.3">
      <c r="B1" s="383" t="s">
        <v>1409</v>
      </c>
      <c r="C1" s="383"/>
    </row>
    <row r="2" spans="2:3" ht="15.75" thickBot="1" x14ac:dyDescent="0.3">
      <c r="B2" s="398" t="s">
        <v>1424</v>
      </c>
      <c r="C2" s="398"/>
    </row>
    <row r="3" spans="2:3" ht="39" thickBot="1" x14ac:dyDescent="0.3">
      <c r="B3" s="172" t="s">
        <v>159</v>
      </c>
      <c r="C3" s="263" t="str">
        <f>Master!$B$51</f>
        <v xml:space="preserve">    Utah Code § 54-8a-2.  (4) "Excavate" or "excavation" means an operation in which earth, rock, or other material on or below the ground is moved or displaced by tools, equipment, or explosives.</v>
      </c>
    </row>
    <row r="4" spans="2:3" ht="26.25" thickBot="1" x14ac:dyDescent="0.3">
      <c r="B4" s="172" t="s">
        <v>160</v>
      </c>
      <c r="C4" s="263" t="str">
        <f>Master!$C$51</f>
        <v xml:space="preserve">    Utah Code § 54-8a-2. (5) "Excavator" means any person or entity that excavates or conducts excavation activities.</v>
      </c>
    </row>
    <row r="5" spans="2:3" ht="26.25" thickBot="1" x14ac:dyDescent="0.3">
      <c r="B5" s="172" t="s">
        <v>1465</v>
      </c>
      <c r="C5" s="264" t="str">
        <f>Master!$D$51</f>
        <v>Yes</v>
      </c>
    </row>
    <row r="6" spans="2:3" ht="26.25" thickBot="1" x14ac:dyDescent="0.3">
      <c r="B6" s="172" t="s">
        <v>296</v>
      </c>
      <c r="C6" s="264">
        <f>Master!$E$51</f>
        <v>2</v>
      </c>
    </row>
    <row r="7" spans="2:3" ht="115.5" thickBot="1" x14ac:dyDescent="0.3">
      <c r="B7" s="172" t="s">
        <v>297</v>
      </c>
      <c r="C7" s="265" t="str">
        <f>Master!$F$51</f>
        <v xml:space="preserve">    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v>
      </c>
    </row>
    <row r="8" spans="2:3" ht="26.25" thickBot="1" x14ac:dyDescent="0.3">
      <c r="B8" s="172" t="s">
        <v>298</v>
      </c>
      <c r="C8" s="266" t="str">
        <f>Master!$G$51</f>
        <v>14
(Utah Code § 54-8a-4. (6) (a))</v>
      </c>
    </row>
    <row r="9" spans="2:3" ht="26.25" thickBot="1" x14ac:dyDescent="0.3">
      <c r="B9" s="172" t="s">
        <v>299</v>
      </c>
      <c r="C9" s="266" t="str">
        <f>Master!$H$51</f>
        <v>Yes.
(Utah Code § 54-8a-4. (3))</v>
      </c>
    </row>
    <row r="10" spans="2:3" ht="26.25" thickBot="1" x14ac:dyDescent="0.3">
      <c r="B10" s="172" t="s">
        <v>61</v>
      </c>
      <c r="C10" s="266" t="str">
        <f>Master!$I$51</f>
        <v>24"
(Utah Code § 54-8a-5.5. (1))</v>
      </c>
    </row>
    <row r="11" spans="2:3" ht="128.25" thickBot="1" x14ac:dyDescent="0.3">
      <c r="B11" s="172" t="s">
        <v>300</v>
      </c>
      <c r="C11" s="265" t="str">
        <f>Master!$J$51</f>
        <v xml:space="preserve">    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v>
      </c>
    </row>
    <row r="12" spans="2:3" ht="39" thickBot="1" x14ac:dyDescent="0.3">
      <c r="B12" s="172" t="s">
        <v>301</v>
      </c>
      <c r="C12" s="267" t="str">
        <f>Master!$K$51</f>
        <v>Yes.
(Utah Code § 54-8a-5.5. (1) (a))</v>
      </c>
    </row>
    <row r="13" spans="2:3" ht="26.25" thickBot="1" x14ac:dyDescent="0.3">
      <c r="B13" s="172" t="s">
        <v>302</v>
      </c>
      <c r="C13" s="267" t="str">
        <f>Master!$L$51</f>
        <v>No</v>
      </c>
    </row>
    <row r="14" spans="2:3" ht="39" thickBot="1" x14ac:dyDescent="0.3">
      <c r="B14" s="172" t="s">
        <v>303</v>
      </c>
      <c r="C14" s="267" t="str">
        <f>Master!$M$51</f>
        <v>No</v>
      </c>
    </row>
    <row r="15" spans="2:3" ht="26.25" thickBot="1" x14ac:dyDescent="0.3">
      <c r="B15" s="172" t="s">
        <v>594</v>
      </c>
      <c r="C15" s="267" t="str">
        <f>Master!$N$51</f>
        <v>Yes.
(Utah Code § 54-8a-4. (7) (a))</v>
      </c>
    </row>
    <row r="16" spans="2:3" ht="39" thickBot="1" x14ac:dyDescent="0.3">
      <c r="B16" s="172" t="s">
        <v>305</v>
      </c>
      <c r="C16" s="267" t="str">
        <f>Master!$O$51</f>
        <v>No</v>
      </c>
    </row>
    <row r="17" spans="2:3" ht="39" thickBot="1" x14ac:dyDescent="0.3">
      <c r="B17" s="172" t="s">
        <v>306</v>
      </c>
      <c r="C17" s="267" t="str">
        <f>Master!$P$51</f>
        <v>Yes.
(Utah Code § 54-8a-4. (4))</v>
      </c>
    </row>
    <row r="18" spans="2:3" ht="26.25" thickBot="1" x14ac:dyDescent="0.3">
      <c r="B18" s="172" t="s">
        <v>307</v>
      </c>
      <c r="C18" s="267" t="str">
        <f>Master!$Q$51</f>
        <v>Yes.
(Utah Code § 54-8a-7. (1) (a))</v>
      </c>
    </row>
    <row r="19" spans="2:3" ht="26.25" thickBot="1" x14ac:dyDescent="0.3">
      <c r="B19" s="172" t="s">
        <v>1466</v>
      </c>
      <c r="C19" s="267" t="str">
        <f>Master!$R$51</f>
        <v>No</v>
      </c>
    </row>
    <row r="20" spans="2:3" ht="26.25" thickBot="1" x14ac:dyDescent="0.3">
      <c r="B20" s="172" t="s">
        <v>309</v>
      </c>
      <c r="C20" s="267" t="str">
        <f>Master!$S$51</f>
        <v>Yes.
(Utah Code § 54-8a-7. (1) (b))</v>
      </c>
    </row>
    <row r="21" spans="2:3" ht="15.75" thickBot="1" x14ac:dyDescent="0.3">
      <c r="B21" s="172" t="s">
        <v>310</v>
      </c>
      <c r="C21" s="267" t="str">
        <f>Master!$T$51</f>
        <v>Yes</v>
      </c>
    </row>
    <row r="22" spans="2:3" ht="51.75" thickBot="1" x14ac:dyDescent="0.3">
      <c r="B22" s="172" t="s">
        <v>311</v>
      </c>
      <c r="C22" s="263" t="str">
        <f>Master!$U$51</f>
        <v xml:space="preserve">    Utah Code § 54-8a-4. (1) (a) Before excavating, an excavator shall notify each operator with an underground facility in the area of the proposed excavation.  (b) The requirements of Subsection (1)(a) do not apply:  (i) if there is an emergency;  (ii) while gardening; or  (iii) while tilling private ground.</v>
      </c>
    </row>
    <row r="23" spans="2:3" ht="15.75" thickBot="1" x14ac:dyDescent="0.3">
      <c r="B23" s="385" t="s">
        <v>60</v>
      </c>
      <c r="C23" s="385"/>
    </row>
    <row r="24" spans="2:3" ht="39" thickBot="1" x14ac:dyDescent="0.3">
      <c r="B24" s="288" t="s">
        <v>153</v>
      </c>
      <c r="C24" s="267">
        <f>Master!$V$51</f>
        <v>2</v>
      </c>
    </row>
    <row r="25" spans="2:3" ht="230.25" thickBot="1" x14ac:dyDescent="0.3">
      <c r="B25" s="288" t="s">
        <v>312</v>
      </c>
      <c r="C25" s="268" t="str">
        <f>Master!$W$51</f>
        <v xml:space="preserve">    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(b) If the operator cannot proceed with the marking because of a situation described in Subsection (2)(a), the operator shall contact the excavator within 48 hours after the excavator's notice of excavation or request for a location request assignment made in accordance with Section 54-8a-4 and: (i) request a meeting at the proposed excavation site or some other mutually agreed upon location; or  (ii) at the operator's discretion, contact the excavator and request the proposed excavation site be outlined in accordance with Subsection 54-8a-4(3).</v>
      </c>
    </row>
    <row r="26" spans="2:3" ht="26.25" thickBot="1" x14ac:dyDescent="0.3">
      <c r="B26" s="288" t="s">
        <v>313</v>
      </c>
      <c r="C26" s="267" t="str">
        <f>Master!$X$51</f>
        <v>No</v>
      </c>
    </row>
    <row r="27" spans="2:3" ht="39" thickBot="1" x14ac:dyDescent="0.3">
      <c r="B27" s="288" t="s">
        <v>1288</v>
      </c>
      <c r="C27" s="267" t="str">
        <f>Master!$Y$51</f>
        <v>Not Addressed</v>
      </c>
    </row>
    <row r="28" spans="2:3" ht="39" thickBot="1" x14ac:dyDescent="0.3">
      <c r="B28" s="288" t="s">
        <v>1289</v>
      </c>
      <c r="C28" s="267" t="str">
        <f>Master!$Z$51</f>
        <v>Yes</v>
      </c>
    </row>
    <row r="29" spans="2:3" ht="128.25" thickBot="1" x14ac:dyDescent="0.3">
      <c r="B29" s="288" t="s">
        <v>314</v>
      </c>
      <c r="C29" s="268" t="str">
        <f>Master!$AA$51</f>
        <v xml:space="preserve">    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[NOTE: The Utah Blue Stakes Excavator's Guide, as referenced, Section X.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v>
      </c>
    </row>
    <row r="30" spans="2:3" ht="51.75" thickBot="1" x14ac:dyDescent="0.3">
      <c r="B30" s="288" t="s">
        <v>315</v>
      </c>
      <c r="C30" s="267" t="str">
        <f>Master!$AB$51</f>
        <v>No.
(Reference Utah Code § 54-8a-5. (2) (e) (ii), and § 54-8a-10.5)</v>
      </c>
    </row>
    <row r="31" spans="2:3" ht="51.75" thickBot="1" x14ac:dyDescent="0.3">
      <c r="B31" s="288" t="s">
        <v>316</v>
      </c>
      <c r="C31" s="267" t="str">
        <f>Master!$AC$51</f>
        <v>No</v>
      </c>
    </row>
    <row r="32" spans="2:3" ht="39" thickBot="1" x14ac:dyDescent="0.3">
      <c r="B32" s="288" t="s">
        <v>1290</v>
      </c>
      <c r="C32" s="267" t="str">
        <f>Master!$AD$51</f>
        <v>Not Addressed</v>
      </c>
    </row>
    <row r="33" spans="2:3" ht="39" thickBot="1" x14ac:dyDescent="0.3">
      <c r="B33" s="288" t="s">
        <v>1291</v>
      </c>
      <c r="C33" s="267" t="str">
        <f>Master!$AE$51</f>
        <v>No</v>
      </c>
    </row>
    <row r="34" spans="2:3" ht="64.5" thickBot="1" x14ac:dyDescent="0.3">
      <c r="B34" s="288" t="s">
        <v>1281</v>
      </c>
      <c r="C34" s="268" t="str">
        <f>Master!$AF$51</f>
        <v xml:space="preserve">    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v>
      </c>
    </row>
    <row r="35" spans="2:3" ht="39" thickBot="1" x14ac:dyDescent="0.3">
      <c r="B35" s="288" t="s">
        <v>1467</v>
      </c>
      <c r="C35" s="267" t="str">
        <f>Master!$AG$51</f>
        <v>No</v>
      </c>
    </row>
    <row r="36" spans="2:3" ht="39" thickBot="1" x14ac:dyDescent="0.3">
      <c r="B36" s="288" t="s">
        <v>1468</v>
      </c>
      <c r="C36" s="267" t="str">
        <f>Master!$AH$51</f>
        <v>Not Addressed</v>
      </c>
    </row>
    <row r="37" spans="2:3" ht="26.25" thickBot="1" x14ac:dyDescent="0.3">
      <c r="B37" s="288" t="s">
        <v>1282</v>
      </c>
      <c r="C37" s="267" t="str">
        <f>Master!$AI$51</f>
        <v>No</v>
      </c>
    </row>
    <row r="38" spans="2:3" ht="51.75" thickBot="1" x14ac:dyDescent="0.3">
      <c r="B38" s="288" t="s">
        <v>317</v>
      </c>
      <c r="C38" s="267" t="str">
        <f>Master!$AJ$51</f>
        <v>No</v>
      </c>
    </row>
    <row r="39" spans="2:3" ht="51.75" thickBot="1" x14ac:dyDescent="0.3">
      <c r="B39" s="288" t="s">
        <v>318</v>
      </c>
      <c r="C39" s="267" t="str">
        <f>Master!$AK$51</f>
        <v>Not addressed</v>
      </c>
    </row>
    <row r="40" spans="2:3" ht="39" thickBot="1" x14ac:dyDescent="0.3">
      <c r="B40" s="288" t="s">
        <v>319</v>
      </c>
      <c r="C40" s="267" t="str">
        <f>Master!$AL$51</f>
        <v>No</v>
      </c>
    </row>
    <row r="41" spans="2:3" ht="51.75" thickBot="1" x14ac:dyDescent="0.3">
      <c r="B41" s="288" t="s">
        <v>1292</v>
      </c>
      <c r="C41" s="267" t="str">
        <f>Master!$AM$51</f>
        <v>Not Addressed</v>
      </c>
    </row>
    <row r="42" spans="2:3" ht="39" thickBot="1" x14ac:dyDescent="0.3">
      <c r="B42" s="288" t="s">
        <v>1293</v>
      </c>
      <c r="C42" s="267" t="str">
        <f>Master!$AN$51</f>
        <v>Yes</v>
      </c>
    </row>
    <row r="43" spans="2:3" ht="77.25" thickBot="1" x14ac:dyDescent="0.3">
      <c r="B43" s="288" t="s">
        <v>320</v>
      </c>
      <c r="C43" s="268" t="str">
        <f>Master!$AO$51</f>
        <v xml:space="preserve">    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v>
      </c>
    </row>
    <row r="44" spans="2:3" ht="15.75" thickBot="1" x14ac:dyDescent="0.3">
      <c r="B44" s="288" t="s">
        <v>321</v>
      </c>
      <c r="C44" s="267" t="str">
        <f>Master!$AP$51</f>
        <v>No</v>
      </c>
    </row>
    <row r="45" spans="2:3" ht="15.75" thickBot="1" x14ac:dyDescent="0.3">
      <c r="B45" s="386" t="s">
        <v>322</v>
      </c>
      <c r="C45" s="386"/>
    </row>
    <row r="46" spans="2:3" ht="26.25" thickBot="1" x14ac:dyDescent="0.3">
      <c r="B46" s="290" t="s">
        <v>1469</v>
      </c>
      <c r="C46" s="267" t="str">
        <f>Master!$AQ$51</f>
        <v>Yes.
(Utah Code § 54-8a-9. (1))</v>
      </c>
    </row>
    <row r="47" spans="2:3" ht="26.25" thickBot="1" x14ac:dyDescent="0.3">
      <c r="B47" s="290" t="s">
        <v>1470</v>
      </c>
      <c r="C47" s="267" t="str">
        <f>Master!$AR$51</f>
        <v>Yes</v>
      </c>
    </row>
    <row r="48" spans="2:3" ht="77.25" thickBot="1" x14ac:dyDescent="0.3">
      <c r="B48" s="290" t="s">
        <v>1471</v>
      </c>
      <c r="C48" s="268" t="str">
        <f>Master!$AS$51</f>
        <v xml:space="preserve">    Utah Code § 54-8a-2.  As used in this chapter: ... (10) (b) "Operator" does not include an owner of real property where underground facilities are: (i) located within: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v>
      </c>
    </row>
    <row r="49" spans="2:3" ht="26.25" thickBot="1" x14ac:dyDescent="0.3">
      <c r="B49" s="290" t="s">
        <v>326</v>
      </c>
      <c r="C49" s="267" t="str">
        <f>Master!$AT$51</f>
        <v>No</v>
      </c>
    </row>
    <row r="50" spans="2:3" ht="141" thickBot="1" x14ac:dyDescent="0.3">
      <c r="B50" s="290" t="s">
        <v>327</v>
      </c>
      <c r="C50" s="268" t="str">
        <f>Master!$AU$51</f>
        <v xml:space="preserve">    The 'board' make-up of the one-call association(s) is not addressed.  However, as noted in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v>
      </c>
    </row>
    <row r="51" spans="2:3" ht="39" thickBot="1" x14ac:dyDescent="0.3">
      <c r="B51" s="290" t="s">
        <v>328</v>
      </c>
      <c r="C51" s="267" t="str">
        <f>Master!$AV$51</f>
        <v>No</v>
      </c>
    </row>
    <row r="52" spans="2:3" ht="102.75" thickBot="1" x14ac:dyDescent="0.3">
      <c r="B52" s="290" t="s">
        <v>329</v>
      </c>
      <c r="C52" s="268" t="str">
        <f>Master!$AW$51</f>
        <v xml:space="preserve">    Not addressed.  
    However, note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 (5) The board may, upon agreement of the disputing parties, arbitrate a dispute regarding damages, not including personal injury damages, arising between: (a) an operator; (b) an excavator; (c) a property owner; or (d) any other interested party.</v>
      </c>
    </row>
    <row r="53" spans="2:3" ht="26.25" thickBot="1" x14ac:dyDescent="0.3">
      <c r="B53" s="290" t="s">
        <v>330</v>
      </c>
      <c r="C53" s="267" t="str">
        <f>Master!$AX$51</f>
        <v>Yes</v>
      </c>
    </row>
    <row r="54" spans="2:3" ht="115.5" thickBot="1" x14ac:dyDescent="0.3">
      <c r="B54" s="290" t="s">
        <v>331</v>
      </c>
      <c r="C54" s="275" t="str">
        <f>Master!$AY$51</f>
        <v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v>
      </c>
    </row>
    <row r="55" spans="2:3" ht="26.25" thickBot="1" x14ac:dyDescent="0.3">
      <c r="B55" s="290" t="s">
        <v>332</v>
      </c>
      <c r="C55" s="267" t="str">
        <f>Master!$AZ$51</f>
        <v>Yes</v>
      </c>
    </row>
    <row r="56" spans="2:3" ht="115.5" thickBot="1" x14ac:dyDescent="0.3">
      <c r="B56" s="290" t="s">
        <v>333</v>
      </c>
      <c r="C56" s="268" t="str">
        <f>Master!$BA$51</f>
        <v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v>
      </c>
    </row>
    <row r="57" spans="2:3" ht="26.25" thickBot="1" x14ac:dyDescent="0.3">
      <c r="B57" s="290" t="s">
        <v>334</v>
      </c>
      <c r="C57" s="267" t="str">
        <f>Master!$BB$51</f>
        <v>No</v>
      </c>
    </row>
    <row r="58" spans="2:3" ht="26.25" thickBot="1" x14ac:dyDescent="0.3">
      <c r="B58" s="290" t="s">
        <v>335</v>
      </c>
      <c r="C58" s="267" t="str">
        <f>Master!$BC$51</f>
        <v>Not addressed</v>
      </c>
    </row>
    <row r="59" spans="2:3" ht="26.25" thickBot="1" x14ac:dyDescent="0.3">
      <c r="B59" s="290" t="s">
        <v>200</v>
      </c>
      <c r="C59" s="267" t="str">
        <f>Master!$BD$51</f>
        <v>Attorney General
(Utah Code § 54-8a-12. (1))</v>
      </c>
    </row>
    <row r="60" spans="2:3" ht="39" thickBot="1" x14ac:dyDescent="0.3">
      <c r="B60" s="290" t="s">
        <v>336</v>
      </c>
      <c r="C60" s="267" t="str">
        <f>Master!$BE$51</f>
        <v>No</v>
      </c>
    </row>
    <row r="61" spans="2:3" ht="51.75" thickBot="1" x14ac:dyDescent="0.3">
      <c r="B61" s="290" t="s">
        <v>651</v>
      </c>
      <c r="C61" s="267" t="str">
        <f>Master!$BF$51</f>
        <v>No</v>
      </c>
    </row>
    <row r="62" spans="2:3" ht="51.75" thickBot="1" x14ac:dyDescent="0.3">
      <c r="B62" s="290" t="s">
        <v>477</v>
      </c>
      <c r="C62" s="267" t="str">
        <f>Master!$BG$51</f>
        <v>No</v>
      </c>
    </row>
    <row r="63" spans="2:3" ht="51.75" thickBot="1" x14ac:dyDescent="0.3">
      <c r="B63" s="290" t="s">
        <v>478</v>
      </c>
      <c r="C63" s="267" t="str">
        <f>Master!$BH$51</f>
        <v>No</v>
      </c>
    </row>
    <row r="64" spans="2:3" ht="15.75" thickBot="1" x14ac:dyDescent="0.3">
      <c r="B64" s="387" t="s">
        <v>339</v>
      </c>
      <c r="C64" s="387"/>
    </row>
    <row r="65" spans="2:3" ht="51.75" thickBot="1" x14ac:dyDescent="0.3">
      <c r="B65" s="291" t="s">
        <v>340</v>
      </c>
      <c r="C65" s="163" t="str">
        <f>Master!$BI$51</f>
        <v xml:space="preserve">    Utah Code Title 54, Public Utilities, Chapter 8A, Damage to Underground Utility Facilities, §§ 54-8a-2 to -13
(http://http://le.utah.gov/UtahCode/section.jsp?code=54-8a)
    Also see One-Call Center Website for Information on State Law.</v>
      </c>
    </row>
    <row r="66" spans="2:3" ht="26.25" thickBot="1" x14ac:dyDescent="0.3">
      <c r="B66" s="291" t="s">
        <v>341</v>
      </c>
      <c r="C66" s="271">
        <f>Master!$BJ$51</f>
        <v>40673</v>
      </c>
    </row>
    <row r="67" spans="2:3" ht="26.25" thickBot="1" x14ac:dyDescent="0.3">
      <c r="B67" s="291" t="s">
        <v>342</v>
      </c>
      <c r="C67" s="271" t="str">
        <f>Master!$BK$51</f>
        <v>No</v>
      </c>
    </row>
    <row r="68" spans="2:3" ht="26.25" thickBot="1" x14ac:dyDescent="0.3">
      <c r="B68" s="291" t="s">
        <v>343</v>
      </c>
      <c r="C68" s="271" t="str">
        <f>Master!$BL$51</f>
        <v>None</v>
      </c>
    </row>
    <row r="69" spans="2:3" ht="26.25" thickBot="1" x14ac:dyDescent="0.3">
      <c r="B69" s="291" t="s">
        <v>1472</v>
      </c>
      <c r="C69" s="158" t="str">
        <f>Master!$BM$51</f>
        <v>Blue Stakes of Utah Utility Notification Center, Inc.
(http://www.bluestakes.org/)</v>
      </c>
    </row>
    <row r="70" spans="2:3" ht="15.75" thickBot="1" x14ac:dyDescent="0.3">
      <c r="B70" s="381" t="s">
        <v>377</v>
      </c>
      <c r="C70" s="382"/>
    </row>
    <row r="71" spans="2:3" ht="15.75" thickBot="1" x14ac:dyDescent="0.3">
      <c r="B71" s="292" t="s">
        <v>74</v>
      </c>
      <c r="C71" s="268">
        <f>Master!$BN$51</f>
        <v>0</v>
      </c>
    </row>
    <row r="72" spans="2:3" ht="51.75" thickBot="1" x14ac:dyDescent="0.3">
      <c r="B72" s="292" t="s">
        <v>138</v>
      </c>
      <c r="C72" s="272">
        <f>Master!$BO$51</f>
        <v>0</v>
      </c>
    </row>
  </sheetData>
  <mergeCells count="6">
    <mergeCell ref="B70:C70"/>
    <mergeCell ref="B1:C1"/>
    <mergeCell ref="B2:C2"/>
    <mergeCell ref="B23:C23"/>
    <mergeCell ref="B45:C45"/>
    <mergeCell ref="B64:C64"/>
  </mergeCells>
  <hyperlinks>
    <hyperlink ref="C65" r:id="rId1" display="http://le.utah.gov/UtahCode/section.jsp?code=54-8a" xr:uid="{00000000-0004-0000-3500-000000000000}"/>
    <hyperlink ref="C69" r:id="rId2" display="http://www.bluestakes.org/" xr:uid="{00000000-0004-0000-3500-000001000000}"/>
  </hyperlinks>
  <pageMargins left="0.7" right="0.7" top="0.75" bottom="0.75" header="0.3" footer="0.3"/>
  <pageSetup scale="74" fitToHeight="0" orientation="landscape"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C72"/>
  <sheetViews>
    <sheetView topLeftCell="B1" workbookViewId="0">
      <selection activeCell="I7" sqref="I7"/>
    </sheetView>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83" t="s">
        <v>1410</v>
      </c>
      <c r="C1" s="383"/>
    </row>
    <row r="2" spans="2:3" ht="15.75" thickBot="1" x14ac:dyDescent="0.3">
      <c r="B2" s="391" t="s">
        <v>1424</v>
      </c>
      <c r="C2" s="391"/>
    </row>
    <row r="3" spans="2:3" ht="102.75" thickBot="1" x14ac:dyDescent="0.3">
      <c r="B3" s="172" t="s">
        <v>159</v>
      </c>
      <c r="C3" s="277" t="str">
        <f>Master!$B$52</f>
        <v xml:space="preserve">    Vermont Statutes Annotated, Title 30 (30 V.S.A.), § 7001. (4) "Excavation activities" means any activities that will disturb the subsurface of the earth or could damage underground utility facilities and that may involve the removal of earth, rock, or other materials in the ground or the demolition of any structure by the discharge of explosives or the use of powered or mechanized equipment, including digging, trenching, blasting, boring, drilling, hammering, post driving, wrecking, razing, tunneling, or pavement or concrete slab removal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v>
      </c>
    </row>
    <row r="4" spans="2:3" ht="64.5" thickBot="1" x14ac:dyDescent="0.3">
      <c r="B4" s="172" t="s">
        <v>160</v>
      </c>
      <c r="C4" s="277" t="str">
        <f>Master!$C$52</f>
        <v xml:space="preserve">    30 V.S.A. § 7001. (2) "Company" means any public utility, municipality, or person that supplies gas, electricity, hot water, steam, or telecommunications service and that maintains underground utility facilities, and any cable television company operating a cable television system as defined in section 501 of this title that maintains underground utility facilities. ... (5) "Person" means any individual, trust, firm, joint stock company, corporation including a government corporation, partnership, association, state, municipality, commission, political subdivision of the state, or any interstate body.</v>
      </c>
    </row>
    <row r="5" spans="2:3" ht="26.25" thickBot="1" x14ac:dyDescent="0.3">
      <c r="B5" s="172" t="s">
        <v>1465</v>
      </c>
      <c r="C5" s="280" t="str">
        <f>Master!$D$52</f>
        <v>Yes.
(30 V.S.A. § 7004)</v>
      </c>
    </row>
    <row r="6" spans="2:3" ht="26.25" thickBot="1" x14ac:dyDescent="0.3">
      <c r="B6" s="172" t="s">
        <v>296</v>
      </c>
      <c r="C6" s="278">
        <f>Master!$E$52</f>
        <v>2</v>
      </c>
    </row>
    <row r="7" spans="2:3" ht="102.75" thickBot="1" x14ac:dyDescent="0.3">
      <c r="B7" s="172" t="s">
        <v>297</v>
      </c>
      <c r="C7" s="279" t="str">
        <f>Master!$F$52</f>
        <v xml:space="preserve">    30 V.S.A. § 7004. (a) No person or company shall engage in excavation activities, except in an emergency situation as defined by the Commission, without premarking the proposed area of excavation activities and giving notice as required by this section.  (b) Prior to notifying the System, the person shall premark the area of proposed excavation activities in a manner that will enable operators of underground facilities to identify the boundaries of the proposed excavation activities. (c)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v>
      </c>
    </row>
    <row r="8" spans="2:3" ht="26.25" thickBot="1" x14ac:dyDescent="0.3">
      <c r="B8" s="172" t="s">
        <v>298</v>
      </c>
      <c r="C8" s="280" t="str">
        <f>Master!$G$52</f>
        <v>30
(30 V.S.A. § 7004 (e))</v>
      </c>
    </row>
    <row r="9" spans="2:3" ht="26.25" thickBot="1" x14ac:dyDescent="0.3">
      <c r="B9" s="172" t="s">
        <v>299</v>
      </c>
      <c r="C9" s="280" t="str">
        <f>Master!$H$52</f>
        <v>Yes.
(30 V.S.A. § 7004. (b))</v>
      </c>
    </row>
    <row r="10" spans="2:3" ht="26.25" thickBot="1" x14ac:dyDescent="0.3">
      <c r="B10" s="172" t="s">
        <v>61</v>
      </c>
      <c r="C10" s="280" t="str">
        <f>Master!$I$52</f>
        <v>18"
(30 V.S.A. § 7001. (7))</v>
      </c>
    </row>
    <row r="11" spans="2:3" ht="102.75" thickBot="1" x14ac:dyDescent="0.3">
      <c r="B11" s="172" t="s">
        <v>300</v>
      </c>
      <c r="C11" s="279" t="str">
        <f>Master!$J$52</f>
        <v xml:space="preserve">    30 V.S.A. § 7001. (13) "Verified" means the location and depth have been visually determined using careful and prudent excavating techniques such as hand digging, water excavation, or other safe means.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v>
      </c>
    </row>
    <row r="12" spans="2:3" ht="39" thickBot="1" x14ac:dyDescent="0.3">
      <c r="B12" s="172" t="s">
        <v>301</v>
      </c>
      <c r="C12" s="281" t="str">
        <f>Master!$K$52</f>
        <v xml:space="preserve">Yes.
(30 V.S.A. § 7006b) </v>
      </c>
    </row>
    <row r="13" spans="2:3" ht="26.25" thickBot="1" x14ac:dyDescent="0.3">
      <c r="B13" s="172" t="s">
        <v>302</v>
      </c>
      <c r="C13" s="281" t="str">
        <f>Master!$L$52</f>
        <v xml:space="preserve">Yes.
(30 V.S.A. § 7006a) </v>
      </c>
    </row>
    <row r="14" spans="2:3" ht="39" thickBot="1" x14ac:dyDescent="0.3">
      <c r="B14" s="172" t="s">
        <v>303</v>
      </c>
      <c r="C14" s="281" t="str">
        <f>Master!$M$52</f>
        <v>No</v>
      </c>
    </row>
    <row r="15" spans="2:3" ht="26.25" thickBot="1" x14ac:dyDescent="0.3">
      <c r="B15" s="172" t="s">
        <v>594</v>
      </c>
      <c r="C15" s="281" t="str">
        <f>Master!$N$52</f>
        <v xml:space="preserve">Yes.
(30 V.S.A. § 7006a) </v>
      </c>
    </row>
    <row r="16" spans="2:3" ht="39" thickBot="1" x14ac:dyDescent="0.3">
      <c r="B16" s="172" t="s">
        <v>305</v>
      </c>
      <c r="C16" s="281" t="str">
        <f>Master!$O$52</f>
        <v xml:space="preserve">Yes.
(30 V.S.A. § 7006b) </v>
      </c>
    </row>
    <row r="17" spans="2:3" ht="39" thickBot="1" x14ac:dyDescent="0.3">
      <c r="B17" s="172" t="s">
        <v>306</v>
      </c>
      <c r="C17" s="281" t="str">
        <f>Master!$P$52</f>
        <v xml:space="preserve">Yes.
(30 V.S.A. § 7004 (a)) </v>
      </c>
    </row>
    <row r="18" spans="2:3" ht="26.25" thickBot="1" x14ac:dyDescent="0.3">
      <c r="B18" s="172" t="s">
        <v>307</v>
      </c>
      <c r="C18" s="281" t="str">
        <f>Master!$Q$52</f>
        <v xml:space="preserve">Yes.
(30 V.S.A. § 7007) </v>
      </c>
    </row>
    <row r="19" spans="2:3" ht="26.25" thickBot="1" x14ac:dyDescent="0.3">
      <c r="B19" s="172" t="s">
        <v>1466</v>
      </c>
      <c r="C19" s="281" t="str">
        <f>Master!$R$52</f>
        <v>No</v>
      </c>
    </row>
    <row r="20" spans="2:3" ht="26.25" thickBot="1" x14ac:dyDescent="0.3">
      <c r="B20" s="172" t="s">
        <v>309</v>
      </c>
      <c r="C20" s="281" t="str">
        <f>Master!$S$52</f>
        <v>Yes.
(30 V.S.A. § 7007)</v>
      </c>
    </row>
    <row r="21" spans="2:3" ht="15.75" thickBot="1" x14ac:dyDescent="0.3">
      <c r="B21" s="172" t="s">
        <v>310</v>
      </c>
      <c r="C21" s="281" t="str">
        <f>Master!$T$52</f>
        <v>Yes</v>
      </c>
    </row>
    <row r="22" spans="2:3" ht="128.25" thickBot="1" x14ac:dyDescent="0.3">
      <c r="B22" s="172" t="s">
        <v>311</v>
      </c>
      <c r="C22" s="277" t="str">
        <f>Master!$U$52</f>
        <v xml:space="preserve">    30 V.S.A.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(CVR), § 30-000-008 Rule 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v>
      </c>
    </row>
    <row r="23" spans="2:3" ht="15.75" thickBot="1" x14ac:dyDescent="0.3">
      <c r="B23" s="385" t="s">
        <v>60</v>
      </c>
      <c r="C23" s="385"/>
    </row>
    <row r="24" spans="2:3" ht="39" thickBot="1" x14ac:dyDescent="0.3">
      <c r="B24" s="288" t="s">
        <v>153</v>
      </c>
      <c r="C24" s="281">
        <f>Master!$V$52</f>
        <v>2</v>
      </c>
    </row>
    <row r="25" spans="2:3" ht="115.5" thickBot="1" x14ac:dyDescent="0.3">
      <c r="B25" s="288" t="s">
        <v>312</v>
      </c>
      <c r="C25" s="282" t="str">
        <f>Master!$W$52</f>
        <v xml:space="preserve">    30 V.S.A.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Commission.
    Also see CVR § 30-000-008 Rule 3.803.</v>
      </c>
    </row>
    <row r="26" spans="2:3" ht="26.25" thickBot="1" x14ac:dyDescent="0.3">
      <c r="B26" s="288" t="s">
        <v>313</v>
      </c>
      <c r="C26" s="281" t="str">
        <f>Master!$X$52</f>
        <v>No</v>
      </c>
    </row>
    <row r="27" spans="2:3" ht="39" thickBot="1" x14ac:dyDescent="0.3">
      <c r="B27" s="288" t="s">
        <v>1288</v>
      </c>
      <c r="C27" s="281" t="str">
        <f>Master!$Y$52</f>
        <v>Not Addressed</v>
      </c>
    </row>
    <row r="28" spans="2:3" ht="39" thickBot="1" x14ac:dyDescent="0.3">
      <c r="B28" s="288" t="s">
        <v>1289</v>
      </c>
      <c r="C28" s="281" t="str">
        <f>Master!$Z$52</f>
        <v>No</v>
      </c>
    </row>
    <row r="29" spans="2:3" ht="64.5" thickBot="1" x14ac:dyDescent="0.3">
      <c r="B29" s="288" t="s">
        <v>314</v>
      </c>
      <c r="C29" s="282" t="str">
        <f>Master!$AA$52</f>
        <v xml:space="preserve">    CVR § 30-000-008 Rule 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v>
      </c>
    </row>
    <row r="30" spans="2:3" ht="51.75" thickBot="1" x14ac:dyDescent="0.3">
      <c r="B30" s="288" t="s">
        <v>315</v>
      </c>
      <c r="C30" s="281" t="str">
        <f>Master!$AB$52</f>
        <v>No</v>
      </c>
    </row>
    <row r="31" spans="2:3" ht="51.75" thickBot="1" x14ac:dyDescent="0.3">
      <c r="B31" s="288" t="s">
        <v>316</v>
      </c>
      <c r="C31" s="281" t="str">
        <f>Master!$AC$52</f>
        <v>No</v>
      </c>
    </row>
    <row r="32" spans="2:3" ht="39" thickBot="1" x14ac:dyDescent="0.3">
      <c r="B32" s="288" t="s">
        <v>1290</v>
      </c>
      <c r="C32" s="281" t="str">
        <f>Master!$AD$52</f>
        <v>Not Addressed</v>
      </c>
    </row>
    <row r="33" spans="2:3" ht="39" thickBot="1" x14ac:dyDescent="0.3">
      <c r="B33" s="288" t="s">
        <v>1291</v>
      </c>
      <c r="C33" s="281" t="str">
        <f>Master!$AE$52</f>
        <v>No</v>
      </c>
    </row>
    <row r="34" spans="2:3" ht="39" thickBot="1" x14ac:dyDescent="0.3">
      <c r="B34" s="288" t="s">
        <v>1281</v>
      </c>
      <c r="C34" s="281" t="str">
        <f>Master!$AF$52</f>
        <v>Not Addressed</v>
      </c>
    </row>
    <row r="35" spans="2:3" ht="39" thickBot="1" x14ac:dyDescent="0.3">
      <c r="B35" s="288" t="s">
        <v>1467</v>
      </c>
      <c r="C35" s="281" t="str">
        <f>Master!$AG$52</f>
        <v>No</v>
      </c>
    </row>
    <row r="36" spans="2:3" ht="39" thickBot="1" x14ac:dyDescent="0.3">
      <c r="B36" s="288" t="s">
        <v>1468</v>
      </c>
      <c r="C36" s="281" t="str">
        <f>Master!$AH$52</f>
        <v>Not Addressed</v>
      </c>
    </row>
    <row r="37" spans="2:3" ht="26.25" thickBot="1" x14ac:dyDescent="0.3">
      <c r="B37" s="288" t="s">
        <v>1282</v>
      </c>
      <c r="C37" s="281" t="str">
        <f>Master!$AI$52</f>
        <v>No</v>
      </c>
    </row>
    <row r="38" spans="2:3" ht="51.75" thickBot="1" x14ac:dyDescent="0.3">
      <c r="B38" s="288" t="s">
        <v>317</v>
      </c>
      <c r="C38" s="281" t="str">
        <f>Master!$AJ$52</f>
        <v>No</v>
      </c>
    </row>
    <row r="39" spans="2:3" ht="51.75" thickBot="1" x14ac:dyDescent="0.3">
      <c r="B39" s="288" t="s">
        <v>318</v>
      </c>
      <c r="C39" s="281" t="str">
        <f>Master!$AK$52</f>
        <v>Not addressed.
(For related reference, see CVR § 30-000-008 Rule 3.806 (F))</v>
      </c>
    </row>
    <row r="40" spans="2:3" ht="39" thickBot="1" x14ac:dyDescent="0.3">
      <c r="B40" s="288" t="s">
        <v>319</v>
      </c>
      <c r="C40" s="281" t="str">
        <f>Master!$AL$52</f>
        <v>No</v>
      </c>
    </row>
    <row r="41" spans="2:3" ht="51.75" thickBot="1" x14ac:dyDescent="0.3">
      <c r="B41" s="288" t="s">
        <v>1292</v>
      </c>
      <c r="C41" s="281" t="str">
        <f>Master!$AM$52</f>
        <v>Not Addressed</v>
      </c>
    </row>
    <row r="42" spans="2:3" ht="39" thickBot="1" x14ac:dyDescent="0.3">
      <c r="B42" s="288" t="s">
        <v>1293</v>
      </c>
      <c r="C42" s="281" t="str">
        <f>Master!$AN$52</f>
        <v>Yes</v>
      </c>
    </row>
    <row r="43" spans="2:3" ht="39" thickBot="1" x14ac:dyDescent="0.3">
      <c r="B43" s="288" t="s">
        <v>320</v>
      </c>
      <c r="C43" s="282" t="str">
        <f>Master!$AO$52</f>
        <v xml:space="preserve">    CVR § 30-000-008 Rule 3.806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v>
      </c>
    </row>
    <row r="44" spans="2:3" ht="15.75" thickBot="1" x14ac:dyDescent="0.3">
      <c r="B44" s="288" t="s">
        <v>321</v>
      </c>
      <c r="C44" s="281" t="str">
        <f>Master!$AP$52</f>
        <v>No</v>
      </c>
    </row>
    <row r="45" spans="2:3" ht="15.75" thickBot="1" x14ac:dyDescent="0.3">
      <c r="B45" s="386" t="s">
        <v>322</v>
      </c>
      <c r="C45" s="386"/>
    </row>
    <row r="46" spans="2:3" ht="26.25" thickBot="1" x14ac:dyDescent="0.3">
      <c r="B46" s="290" t="s">
        <v>1469</v>
      </c>
      <c r="C46" s="281" t="str">
        <f>Master!$AQ$52</f>
        <v>Yes.
(CVR § 30-000-008 Rule 3.802)</v>
      </c>
    </row>
    <row r="47" spans="2:3" ht="26.25" thickBot="1" x14ac:dyDescent="0.3">
      <c r="B47" s="290" t="s">
        <v>1470</v>
      </c>
      <c r="C47" s="281" t="str">
        <f>Master!$AR$52</f>
        <v>No</v>
      </c>
    </row>
    <row r="48" spans="2:3" ht="90" thickBot="1" x14ac:dyDescent="0.3">
      <c r="B48" s="290" t="s">
        <v>1471</v>
      </c>
      <c r="C48" s="282" t="str">
        <f>Master!$AS$52</f>
        <v xml:space="preserve">    30 V.S.A. § 7002. Each company shall be a member of and participate in the Public Utility Underground Facility Damage Prevention System as designated by the Commission unless granted an exemption by the Commission after opportunity for hearing.
    § 7003. The Commission shall adopt rules, pursuant to 3 V.S.A. chapter 25 relative to: ... (6) standards for the granting of exemptions under section 7002 of this title;
    CVR § 30-000-008 Rule 3.802 (E) No company shall be exempt from membership in the damage prevention system unless it can show that the cost of such membership outweighs the benefit, both to such company and to other affected persons.  In ruling on a company's request for exemption, the Board shall consider the following factors .... </v>
      </c>
    </row>
    <row r="49" spans="2:3" ht="26.25" thickBot="1" x14ac:dyDescent="0.3">
      <c r="B49" s="290" t="s">
        <v>326</v>
      </c>
      <c r="C49" s="281" t="str">
        <f>Master!$AT$52</f>
        <v>No</v>
      </c>
    </row>
    <row r="50" spans="2:3" ht="26.25" thickBot="1" x14ac:dyDescent="0.3">
      <c r="B50" s="290" t="s">
        <v>327</v>
      </c>
      <c r="C50" s="281" t="str">
        <f>Master!$AU$52</f>
        <v>Not Addressed</v>
      </c>
    </row>
    <row r="51" spans="2:3" ht="39" thickBot="1" x14ac:dyDescent="0.3">
      <c r="B51" s="290" t="s">
        <v>328</v>
      </c>
      <c r="C51" s="281" t="str">
        <f>Master!$AV$52</f>
        <v>Yes</v>
      </c>
    </row>
    <row r="52" spans="2:3" ht="64.5" thickBot="1" x14ac:dyDescent="0.3">
      <c r="B52" s="290" t="s">
        <v>329</v>
      </c>
      <c r="C52" s="282" t="str">
        <f>Master!$AW$52</f>
        <v xml:space="preserve">    CVR § 30-000-008 Rule 3.805 ... (D) Following receipt of an Underground Facility Damage Prevention Report or annual report, the Board [Vermont Public Service Board] may request the Department of Public Service to investigate the facts and make a report.  
    § 30-000-008 Rule:3.807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v>
      </c>
    </row>
    <row r="53" spans="2:3" ht="26.25" thickBot="1" x14ac:dyDescent="0.3">
      <c r="B53" s="290" t="s">
        <v>330</v>
      </c>
      <c r="C53" s="281" t="str">
        <f>Master!$AX$52</f>
        <v>Yes</v>
      </c>
    </row>
    <row r="54" spans="2:3" ht="179.25" thickBot="1" x14ac:dyDescent="0.3">
      <c r="B54" s="290" t="s">
        <v>331</v>
      </c>
      <c r="C54" s="282" t="str">
        <f>Master!$AY$52</f>
        <v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v>
      </c>
    </row>
    <row r="55" spans="2:3" ht="26.25" thickBot="1" x14ac:dyDescent="0.3">
      <c r="B55" s="290" t="s">
        <v>332</v>
      </c>
      <c r="C55" s="281" t="str">
        <f>Master!$AZ$52</f>
        <v>Yes</v>
      </c>
    </row>
    <row r="56" spans="2:3" ht="179.25" thickBot="1" x14ac:dyDescent="0.3">
      <c r="B56" s="290" t="s">
        <v>333</v>
      </c>
      <c r="C56" s="282" t="str">
        <f>Master!$BA$52</f>
        <v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v>
      </c>
    </row>
    <row r="57" spans="2:3" ht="26.25" thickBot="1" x14ac:dyDescent="0.3">
      <c r="B57" s="290" t="s">
        <v>334</v>
      </c>
      <c r="C57" s="281" t="str">
        <f>Master!$BB$52</f>
        <v>No</v>
      </c>
    </row>
    <row r="58" spans="2:3" ht="26.25" thickBot="1" x14ac:dyDescent="0.3">
      <c r="B58" s="290" t="s">
        <v>335</v>
      </c>
      <c r="C58" s="281" t="str">
        <f>Master!$BC$52</f>
        <v>Not addressed.</v>
      </c>
    </row>
    <row r="59" spans="2:3" ht="26.25" thickBot="1" x14ac:dyDescent="0.3">
      <c r="B59" s="290" t="s">
        <v>200</v>
      </c>
      <c r="C59" s="281" t="str">
        <f>Master!$BD$52</f>
        <v>Vermont Public Service Board
Department of Public Service</v>
      </c>
    </row>
    <row r="60" spans="2:3" ht="39" thickBot="1" x14ac:dyDescent="0.3">
      <c r="B60" s="290" t="s">
        <v>336</v>
      </c>
      <c r="C60" s="281" t="str">
        <f>Master!$BE$52</f>
        <v>Yes.
(Reference 30 V.S.A. § 207, as referenced by CVR § 30-000-008 Rule:3.805 (E)).</v>
      </c>
    </row>
    <row r="61" spans="2:3" ht="51.75" thickBot="1" x14ac:dyDescent="0.3">
      <c r="B61" s="290" t="s">
        <v>651</v>
      </c>
      <c r="C61" s="281" t="str">
        <f>Master!$BF$52</f>
        <v>Yes.
(CVR § 30-000-008 Rule:3.805 (C). Also reference 30 V.S.A. § 207, as referenced by CVR § 30-000-008 Rule:3.805 (E)).</v>
      </c>
    </row>
    <row r="62" spans="2:3" ht="51.75" thickBot="1" x14ac:dyDescent="0.3">
      <c r="B62" s="290" t="s">
        <v>477</v>
      </c>
      <c r="C62" s="281" t="str">
        <f>Master!$BG$52</f>
        <v>No</v>
      </c>
    </row>
    <row r="63" spans="2:3" ht="51.75" thickBot="1" x14ac:dyDescent="0.3">
      <c r="B63" s="290" t="s">
        <v>478</v>
      </c>
      <c r="C63" s="281" t="str">
        <f>Master!$BH$52</f>
        <v>No</v>
      </c>
    </row>
    <row r="64" spans="2:3" ht="15.75" thickBot="1" x14ac:dyDescent="0.3">
      <c r="B64" s="387" t="s">
        <v>339</v>
      </c>
      <c r="C64" s="387"/>
    </row>
    <row r="65" spans="2:3" ht="39" thickBot="1" x14ac:dyDescent="0.3">
      <c r="B65" s="291" t="s">
        <v>340</v>
      </c>
      <c r="C65" s="163" t="str">
        <f>Master!$BI$52</f>
        <v xml:space="preserve">    Vermont Statutes Title 30 (30 V.S.A.), Part 3, Chapter 86, , §§ 7001 to 7008, Underground Utility Damage Prevention System
(https://legislature.vermont.gov/statutes/fullchapter/30/086)
    Also see One-Call Center Website for Information on State Law.</v>
      </c>
    </row>
    <row r="66" spans="2:3" ht="26.25" thickBot="1" x14ac:dyDescent="0.3">
      <c r="B66" s="291" t="s">
        <v>341</v>
      </c>
      <c r="C66" s="283" t="str">
        <f>Master!$BJ$52</f>
        <v>May 23, 2019 effective on July 1, 2019</v>
      </c>
    </row>
    <row r="67" spans="2:3" ht="26.25" thickBot="1" x14ac:dyDescent="0.3">
      <c r="B67" s="291" t="s">
        <v>342</v>
      </c>
      <c r="C67" s="283" t="str">
        <f>Master!$BK$52</f>
        <v>Yes</v>
      </c>
    </row>
    <row r="68" spans="2:3" ht="26.25" thickBot="1" x14ac:dyDescent="0.3">
      <c r="B68" s="291" t="s">
        <v>343</v>
      </c>
      <c r="C68" s="156" t="str">
        <f>Master!$BL$52</f>
        <v>Code of Vermont Rules (CVR), Agency 30, Sub-Agency 000, Chapter 3800. Rule 3.800 - Underground Utility Damage Prevention
(http://www.lexisnexis.com/hottopics/codeofvtrules/)</v>
      </c>
    </row>
    <row r="69" spans="2:3" ht="26.25" thickBot="1" x14ac:dyDescent="0.3">
      <c r="B69" s="291" t="s">
        <v>1472</v>
      </c>
      <c r="C69" s="156" t="str">
        <f>Master!$BM$52</f>
        <v>Dig Safe - Vermont 
(http://www.digsafe.com/)</v>
      </c>
    </row>
    <row r="70" spans="2:3" ht="15.75" thickBot="1" x14ac:dyDescent="0.3">
      <c r="B70" s="381" t="s">
        <v>377</v>
      </c>
      <c r="C70" s="382"/>
    </row>
    <row r="71" spans="2:3" ht="15.75" thickBot="1" x14ac:dyDescent="0.3">
      <c r="B71" s="292" t="s">
        <v>74</v>
      </c>
      <c r="C71" s="282">
        <f>Master!$BN$52</f>
        <v>0</v>
      </c>
    </row>
    <row r="72" spans="2:3" ht="51.75" thickBot="1" x14ac:dyDescent="0.3">
      <c r="B72" s="292" t="s">
        <v>138</v>
      </c>
      <c r="C72" s="284">
        <f>Master!$BO$52</f>
        <v>0</v>
      </c>
    </row>
  </sheetData>
  <mergeCells count="6">
    <mergeCell ref="B70:C70"/>
    <mergeCell ref="B1:C1"/>
    <mergeCell ref="B2:C2"/>
    <mergeCell ref="B23:C23"/>
    <mergeCell ref="B45:C45"/>
    <mergeCell ref="B64:C64"/>
  </mergeCells>
  <hyperlinks>
    <hyperlink ref="C69" r:id="rId1" display="http://www.digsafe.com/" xr:uid="{00000000-0004-0000-3600-000000000000}"/>
    <hyperlink ref="C68" r:id="rId2" display="http://www.lexisnexis.com/hottopics/codeofvtrules/" xr:uid="{00000000-0004-0000-3600-000001000000}"/>
    <hyperlink ref="C65" r:id="rId3" display="http://www.lexisnexis.com/hottopics/vtstatutesconstctrules/" xr:uid="{00000000-0004-0000-3600-000002000000}"/>
  </hyperlinks>
  <pageMargins left="0.7" right="0.7" top="0.75" bottom="0.75" header="0.3" footer="0.3"/>
  <pageSetup scale="74" fitToHeight="0" orientation="landscape"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C72"/>
  <sheetViews>
    <sheetView topLeftCell="A61" workbookViewId="0">
      <selection activeCell="C61" sqref="C61"/>
    </sheetView>
  </sheetViews>
  <sheetFormatPr defaultColWidth="9.140625" defaultRowHeight="15" x14ac:dyDescent="0.25"/>
  <cols>
    <col min="1" max="1" width="9.140625" style="276"/>
    <col min="2" max="2" width="30.42578125" style="276" customWidth="1"/>
    <col min="3" max="3" width="88.7109375" style="276" customWidth="1"/>
    <col min="4" max="16384" width="9.140625" style="276"/>
  </cols>
  <sheetData>
    <row r="1" spans="2:3" ht="69.95" customHeight="1" thickBot="1" x14ac:dyDescent="0.3">
      <c r="B1" s="383" t="s">
        <v>1411</v>
      </c>
      <c r="C1" s="383"/>
    </row>
    <row r="2" spans="2:3" ht="15.75" thickBot="1" x14ac:dyDescent="0.3">
      <c r="B2" s="391" t="s">
        <v>1424</v>
      </c>
      <c r="C2" s="391"/>
    </row>
    <row r="3" spans="2:3" ht="115.5" thickBot="1" x14ac:dyDescent="0.3">
      <c r="B3" s="172" t="s">
        <v>159</v>
      </c>
      <c r="C3" s="277" t="str">
        <f>Master!$B$53</f>
        <v xml:space="preserve">    Code of Virginia § 56-265.15 "Demolish" or "demolition" means any operation by which a structure or mass of material is wrecked, razed, rendered, moved, or removed by means of any tools, equipment, or discharge of explosives which could damage underground utility lines. ... "Excavate" or "excavation" means any operation in which earth, rock, or other material in the ground is moved, removed, or otherwise displaced by means of any tools, equipment, or explosives and includes, without limitation, grading, trenching, digging, ditching, dredging, drilling, augering, tunneling, scraping, cable or pipe plowing and driving, wrecking, razing, rendering, moving, or removing any structure or mass of material. "Excavate" or "excavation" shall not include installation of a sign that consists of metal, plastic, or wooden poles placed in the ground by hand or by foot without the use of tools or equipment.</v>
      </c>
    </row>
    <row r="4" spans="2:3" ht="39" thickBot="1" x14ac:dyDescent="0.3">
      <c r="B4" s="172" t="s">
        <v>160</v>
      </c>
      <c r="C4" s="277" t="str">
        <f>Master!$C$53</f>
        <v xml:space="preserve">    Code of Virginia § 56-265.15 "Person" means any individual, operator, firm, joint venture, partnership, corporation, association, municipality, or other political subdivision, governmental unit, department or agency, and includes any trustee, receiver, assignee, or personal representative thereof.</v>
      </c>
    </row>
    <row r="5" spans="2:3" ht="26.25" thickBot="1" x14ac:dyDescent="0.3">
      <c r="B5" s="172" t="s">
        <v>1465</v>
      </c>
      <c r="C5" s="278" t="str">
        <f>Master!$D$53</f>
        <v>Yes</v>
      </c>
    </row>
    <row r="6" spans="2:3" ht="26.25" thickBot="1" x14ac:dyDescent="0.3">
      <c r="B6" s="172" t="s">
        <v>296</v>
      </c>
      <c r="C6" s="278">
        <f>Master!$E$53</f>
        <v>2</v>
      </c>
    </row>
    <row r="7" spans="2:3" ht="141" thickBot="1" x14ac:dyDescent="0.3">
      <c r="B7" s="172" t="s">
        <v>297</v>
      </c>
      <c r="C7" s="279" t="str">
        <f>Master!$F$53</f>
        <v xml:space="preserve">    Code of Virginia § 56-265.17. A. Except as provided in subsection G, no person, including operators, shall make or begin any excavation or demolition without first notifying the notification center for that area. Notice to the notification center shall be deemed to be notice to each operator who is a member of the notification center. ... B. Except in the case of an emergency as defined in § 56-265.15, the excavator may commence work under one of the following conditions:  1. After waiting forty-eight hours, beginning 7:00 a.m. the next working day following notice to the notification center;  2. At any time, if the excavator confirms that all applicable operators have either marked their underground utility lines or reported that no lines are present in the vicinity of the excavation or demolition. The confirmation shall be obtained by contacting or receiving information from the notification center's excavator-operator information exchange system; or  3. If informed by the notification center that no operators are to be notified.</v>
      </c>
    </row>
    <row r="8" spans="2:3" ht="26.25" thickBot="1" x14ac:dyDescent="0.3">
      <c r="B8" s="172" t="s">
        <v>298</v>
      </c>
      <c r="C8" s="280" t="str">
        <f>Master!$G$53</f>
        <v>15
(Code of Virginia § 56-265.17. D.)</v>
      </c>
    </row>
    <row r="9" spans="2:3" ht="26.25" thickBot="1" x14ac:dyDescent="0.3">
      <c r="B9" s="172" t="s">
        <v>299</v>
      </c>
      <c r="C9" s="280" t="str">
        <f>Master!$H$53</f>
        <v>Yes.
(Code of Virginia § 56-265.17. E., and Virginia Administrative Code (VAC) § 20VAC5-309-190.)</v>
      </c>
    </row>
    <row r="10" spans="2:3" ht="26.25" thickBot="1" x14ac:dyDescent="0.3">
      <c r="B10" s="172" t="s">
        <v>61</v>
      </c>
      <c r="C10" s="280" t="str">
        <f>Master!$I$53</f>
        <v>24"
(Code of Virginia § 56-265.19. A., and VAC § 20VAC5-309-140. 2.)</v>
      </c>
    </row>
    <row r="11" spans="2:3" ht="294" thickBot="1" x14ac:dyDescent="0.3">
      <c r="B11" s="172" t="s">
        <v>300</v>
      </c>
      <c r="C11" s="279" t="str">
        <f>Master!$J$53</f>
        <v xml:space="preserve">    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VAC § 20VAC5-309-140. Any person excavating around underground utility lines shall take all reasonable steps to protect such utility lines. These steps shall include, but are not limited to, the following: 1. The excavator shall plan the excavation in such a manner to avoid damage to, and minimize interference with, underground utility lines in and near the construction area;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  5. The excavator shall provide proper support for underground utility lines during excavation activities....</v>
      </c>
    </row>
    <row r="12" spans="2:3" ht="39" thickBot="1" x14ac:dyDescent="0.3">
      <c r="B12" s="172" t="s">
        <v>301</v>
      </c>
      <c r="C12" s="281" t="str">
        <f>Master!$K$53</f>
        <v>Yes.
(Code of Virginia § 56-265.24. A., and VAC § 20VAC5-309-140. 2.)</v>
      </c>
    </row>
    <row r="13" spans="2:3" ht="26.25" thickBot="1" x14ac:dyDescent="0.3">
      <c r="B13" s="172" t="s">
        <v>302</v>
      </c>
      <c r="C13" s="281" t="str">
        <f>Master!$L$53</f>
        <v>Yes.
(VAC § 20VAC5-309-170.)</v>
      </c>
    </row>
    <row r="14" spans="2:3" ht="39" thickBot="1" x14ac:dyDescent="0.3">
      <c r="B14" s="172" t="s">
        <v>303</v>
      </c>
      <c r="C14" s="281" t="str">
        <f>Master!$M$53</f>
        <v>Yes.
(Code of Virginia § 56-265.24. C., and VAC § 20VAC5-309-120.)</v>
      </c>
    </row>
    <row r="15" spans="2:3" ht="26.25" thickBot="1" x14ac:dyDescent="0.3">
      <c r="B15" s="172" t="s">
        <v>594</v>
      </c>
      <c r="C15" s="281" t="str">
        <f>Master!$N$53</f>
        <v>Yes.
(Code of Virginia § 56-265.24. B.)</v>
      </c>
    </row>
    <row r="16" spans="2:3" ht="39" thickBot="1" x14ac:dyDescent="0.3">
      <c r="B16" s="172" t="s">
        <v>305</v>
      </c>
      <c r="C16" s="281" t="str">
        <f>Master!$O$53</f>
        <v>Yes.
(VAC § 20VAC5-309-150.)</v>
      </c>
    </row>
    <row r="17" spans="2:3" ht="39" thickBot="1" x14ac:dyDescent="0.3">
      <c r="B17" s="172" t="s">
        <v>306</v>
      </c>
      <c r="C17" s="281" t="str">
        <f>Master!$P$53</f>
        <v>Yes.
(Code of Virginia § 56-265.17. A.)</v>
      </c>
    </row>
    <row r="18" spans="2:3" ht="26.25" thickBot="1" x14ac:dyDescent="0.3">
      <c r="B18" s="172" t="s">
        <v>307</v>
      </c>
      <c r="C18" s="281" t="str">
        <f>Master!$Q$53</f>
        <v>Yes.
(Code of Virginia § 56-265.24. D.)</v>
      </c>
    </row>
    <row r="19" spans="2:3" ht="26.25" thickBot="1" x14ac:dyDescent="0.3">
      <c r="B19" s="172" t="s">
        <v>1466</v>
      </c>
      <c r="C19" s="281" t="str">
        <f>Master!$R$53</f>
        <v>No</v>
      </c>
    </row>
    <row r="20" spans="2:3" ht="26.25" thickBot="1" x14ac:dyDescent="0.3">
      <c r="B20" s="172" t="s">
        <v>309</v>
      </c>
      <c r="C20" s="281" t="str">
        <f>Master!$S$53</f>
        <v>Yes.
(VAC § 20VAC5-309-200.)</v>
      </c>
    </row>
    <row r="21" spans="2:3" ht="15.75" thickBot="1" x14ac:dyDescent="0.3">
      <c r="B21" s="172" t="s">
        <v>310</v>
      </c>
      <c r="C21" s="281" t="str">
        <f>Master!$T$53</f>
        <v>Yes</v>
      </c>
    </row>
    <row r="22" spans="2:3" ht="268.5" thickBot="1" x14ac:dyDescent="0.3">
      <c r="B22" s="172" t="s">
        <v>311</v>
      </c>
      <c r="C22" s="277" t="str">
        <f>Master!$U$53</f>
        <v xml:space="preserve">    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v>
      </c>
    </row>
    <row r="23" spans="2:3" ht="15.75" thickBot="1" x14ac:dyDescent="0.3">
      <c r="B23" s="385" t="s">
        <v>60</v>
      </c>
      <c r="C23" s="385"/>
    </row>
    <row r="24" spans="2:3" ht="39" thickBot="1" x14ac:dyDescent="0.3">
      <c r="B24" s="288" t="s">
        <v>153</v>
      </c>
      <c r="C24" s="281">
        <f>Master!$V$53</f>
        <v>3</v>
      </c>
    </row>
    <row r="25" spans="2:3" ht="217.5" thickBot="1" x14ac:dyDescent="0.3">
      <c r="B25" s="288" t="s">
        <v>312</v>
      </c>
      <c r="C25" s="282" t="str">
        <f>Master!$W$53</f>
        <v xml:space="preserve">    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v>
      </c>
    </row>
    <row r="26" spans="2:3" ht="26.25" thickBot="1" x14ac:dyDescent="0.3">
      <c r="B26" s="288" t="s">
        <v>313</v>
      </c>
      <c r="C26" s="281" t="str">
        <f>Master!$X$53</f>
        <v>Yes</v>
      </c>
    </row>
    <row r="27" spans="2:3" ht="51.75" thickBot="1" x14ac:dyDescent="0.3">
      <c r="B27" s="288" t="s">
        <v>1288</v>
      </c>
      <c r="C27" s="282" t="str">
        <f>Master!$Y$53</f>
        <v xml:space="preserve">    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v>
      </c>
    </row>
    <row r="28" spans="2:3" ht="39" thickBot="1" x14ac:dyDescent="0.3">
      <c r="B28" s="288" t="s">
        <v>1289</v>
      </c>
      <c r="C28" s="281" t="str">
        <f>Master!$Z$53</f>
        <v>Yes.
(Code of Virginia § 56-265.19:21, and  VAC § 20VAC5-309-110.)</v>
      </c>
    </row>
    <row r="29" spans="2:3" ht="409.6" thickBot="1" x14ac:dyDescent="0.3">
      <c r="B29" s="288" t="s">
        <v>314</v>
      </c>
      <c r="C29" s="282" t="str">
        <f>Master!$AA$53</f>
        <v xml:space="preserve">    Code of Virginia § 56-265.21. In marking the approximate location of underground utility lines or proposed excavation if required pursuant to subsection E of § 56-265.17 the American Public Works Association color codes shall be used.
    VAC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v>
      </c>
    </row>
    <row r="30" spans="2:3" ht="51.75" thickBot="1" x14ac:dyDescent="0.3">
      <c r="B30" s="288" t="s">
        <v>315</v>
      </c>
      <c r="C30" s="281" t="str">
        <f>Master!$AB$53</f>
        <v>Yes.
(Code of Virginia § 56-265.19:1.)</v>
      </c>
    </row>
    <row r="31" spans="2:3" ht="51.75" thickBot="1" x14ac:dyDescent="0.3">
      <c r="B31" s="288" t="s">
        <v>316</v>
      </c>
      <c r="C31" s="281" t="str">
        <f>Master!$AC$53</f>
        <v>No</v>
      </c>
    </row>
    <row r="32" spans="2:3" ht="408.75" thickBot="1" x14ac:dyDescent="0.3">
      <c r="B32" s="288" t="s">
        <v>1290</v>
      </c>
      <c r="C32" s="282" t="str">
        <f>Master!$AD$53</f>
        <v xml:space="preserve">    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VAC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v>
      </c>
    </row>
    <row r="33" spans="2:3" ht="39" thickBot="1" x14ac:dyDescent="0.3">
      <c r="B33" s="288" t="s">
        <v>1291</v>
      </c>
      <c r="C33" s="281" t="str">
        <f>Master!$AE$53</f>
        <v>Yes</v>
      </c>
    </row>
    <row r="34" spans="2:3" ht="64.5" thickBot="1" x14ac:dyDescent="0.3">
      <c r="B34" s="288" t="s">
        <v>1281</v>
      </c>
      <c r="C34" s="282" t="str">
        <f>Master!$AF$53</f>
        <v xml:space="preserve">    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v>
      </c>
    </row>
    <row r="35" spans="2:3" ht="39" thickBot="1" x14ac:dyDescent="0.3">
      <c r="B35" s="288" t="s">
        <v>1467</v>
      </c>
      <c r="C35" s="281" t="str">
        <f>Master!$AG$53</f>
        <v>Yes</v>
      </c>
    </row>
    <row r="36" spans="2:3" ht="128.25" thickBot="1" x14ac:dyDescent="0.3">
      <c r="B36" s="288" t="s">
        <v>1468</v>
      </c>
      <c r="C36" s="282" t="str">
        <f>Master!$AH$53</f>
        <v xml:space="preserve">    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v>
      </c>
    </row>
    <row r="37" spans="2:3" ht="26.25" thickBot="1" x14ac:dyDescent="0.3">
      <c r="B37" s="288" t="s">
        <v>1282</v>
      </c>
      <c r="C37" s="281" t="str">
        <f>Master!$AI$53</f>
        <v>Yes.
(Code of Virginia § 56-265.22. C.)</v>
      </c>
    </row>
    <row r="38" spans="2:3" ht="51.75" thickBot="1" x14ac:dyDescent="0.3">
      <c r="B38" s="288" t="s">
        <v>317</v>
      </c>
      <c r="C38" s="281" t="str">
        <f>Master!$AJ$53</f>
        <v>Yes</v>
      </c>
    </row>
    <row r="39" spans="2:3" ht="77.25" thickBot="1" x14ac:dyDescent="0.3">
      <c r="B39" s="288" t="s">
        <v>318</v>
      </c>
      <c r="C39" s="282" t="str">
        <f>Master!$AK$53</f>
        <v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v>
      </c>
    </row>
    <row r="40" spans="2:3" ht="39" thickBot="1" x14ac:dyDescent="0.3">
      <c r="B40" s="288" t="s">
        <v>319</v>
      </c>
      <c r="C40" s="281" t="str">
        <f>Master!$AL$53</f>
        <v>Yes</v>
      </c>
    </row>
    <row r="41" spans="2:3" ht="77.25" thickBot="1" x14ac:dyDescent="0.3">
      <c r="B41" s="288" t="s">
        <v>1292</v>
      </c>
      <c r="C41" s="282" t="str">
        <f>Master!$AM$53</f>
        <v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v>
      </c>
    </row>
    <row r="42" spans="2:3" ht="39" thickBot="1" x14ac:dyDescent="0.3">
      <c r="B42" s="288" t="s">
        <v>1293</v>
      </c>
      <c r="C42" s="281" t="str">
        <f>Master!$AN$53</f>
        <v>Yes</v>
      </c>
    </row>
    <row r="43" spans="2:3" ht="77.25" thickBot="1" x14ac:dyDescent="0.3">
      <c r="B43" s="288" t="s">
        <v>320</v>
      </c>
      <c r="C43" s="282" t="str">
        <f>Master!$AO$53</f>
        <v xml:space="preserve">    Code of Virginia § 56-257.1. Any plastic or other nonmetallic pressurized conduit installed underground on and after July 1, 1976, shall have affixed thereto a wire conductive of electricity or some other means of locating the conduit while it is underground.
    § 56-265.20:1. Notwithstanding the provisions of § 56-257.1, any plastic or other nonmetallic utility lines installed underground on and after July 1, 2002, shall be installed in such a manner as to be locatable by the operator for the purposes of this chapter.</v>
      </c>
    </row>
    <row r="44" spans="2:3" ht="26.25" thickBot="1" x14ac:dyDescent="0.3">
      <c r="B44" s="288" t="s">
        <v>321</v>
      </c>
      <c r="C44" s="281" t="str">
        <f>Master!$AP$53</f>
        <v>Yes.
(Code of Virginia § 56-265.17:1. C. and § 56-265.17:3.)</v>
      </c>
    </row>
    <row r="45" spans="2:3" ht="15.75" thickBot="1" x14ac:dyDescent="0.3">
      <c r="B45" s="386" t="s">
        <v>322</v>
      </c>
      <c r="C45" s="386"/>
    </row>
    <row r="46" spans="2:3" ht="26.25" thickBot="1" x14ac:dyDescent="0.3">
      <c r="B46" s="290" t="s">
        <v>1469</v>
      </c>
      <c r="C46" s="281" t="str">
        <f>Master!$AQ$53</f>
        <v>Yes.
(Code of Virginia § 56-265.16:1.A.)</v>
      </c>
    </row>
    <row r="47" spans="2:3" ht="26.25" thickBot="1" x14ac:dyDescent="0.3">
      <c r="B47" s="290" t="s">
        <v>1470</v>
      </c>
      <c r="C47" s="281" t="str">
        <f>Master!$AR$53</f>
        <v>Yes</v>
      </c>
    </row>
    <row r="48" spans="2:3" ht="39" thickBot="1" x14ac:dyDescent="0.3">
      <c r="B48" s="290" t="s">
        <v>1471</v>
      </c>
      <c r="C48" s="282" t="str">
        <f>Master!$AS$53</f>
        <v xml:space="preserve">    Code of Virginia § 56-265.16:1. A. Every operator, including counties, cities and towns, but excluding the Department of Transportation, having the right to bury underground utility lines shall join the notification center for the area.</v>
      </c>
    </row>
    <row r="49" spans="2:3" ht="26.25" thickBot="1" x14ac:dyDescent="0.3">
      <c r="B49" s="290" t="s">
        <v>326</v>
      </c>
      <c r="C49" s="281" t="str">
        <f>Master!$AT$53</f>
        <v>No</v>
      </c>
    </row>
    <row r="50" spans="2:3" ht="26.25" thickBot="1" x14ac:dyDescent="0.3">
      <c r="B50" s="290" t="s">
        <v>327</v>
      </c>
      <c r="C50" s="281" t="str">
        <f>Master!$AU$53</f>
        <v>Not Addressed</v>
      </c>
    </row>
    <row r="51" spans="2:3" ht="39" thickBot="1" x14ac:dyDescent="0.3">
      <c r="B51" s="290" t="s">
        <v>328</v>
      </c>
      <c r="C51" s="281" t="str">
        <f>Master!$AV$53</f>
        <v>Yes</v>
      </c>
    </row>
    <row r="52" spans="2:3" ht="102.75" thickBot="1" x14ac:dyDescent="0.3">
      <c r="B52" s="290" t="s">
        <v>329</v>
      </c>
      <c r="C52" s="282" t="str">
        <f>Master!$AW$53</f>
        <v xml:space="preserve">    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
    Also see VAC § 20VAC5-309-40. Advisory Committee Review of Probable Violations.</v>
      </c>
    </row>
    <row r="53" spans="2:3" ht="26.25" thickBot="1" x14ac:dyDescent="0.3">
      <c r="B53" s="290" t="s">
        <v>330</v>
      </c>
      <c r="C53" s="281" t="str">
        <f>Master!$AX$53</f>
        <v>Yes</v>
      </c>
    </row>
    <row r="54" spans="2:3" ht="204.75" thickBot="1" x14ac:dyDescent="0.3">
      <c r="B54" s="290" t="s">
        <v>331</v>
      </c>
      <c r="C54" s="282" t="str">
        <f>Master!$AY$53</f>
        <v xml:space="preserve">    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5" spans="2:3" ht="26.25" thickBot="1" x14ac:dyDescent="0.3">
      <c r="B55" s="290" t="s">
        <v>332</v>
      </c>
      <c r="C55" s="281" t="str">
        <f>Master!$AZ$53</f>
        <v>Yes</v>
      </c>
    </row>
    <row r="56" spans="2:3" ht="128.25" thickBot="1" x14ac:dyDescent="0.3">
      <c r="B56" s="290" t="s">
        <v>333</v>
      </c>
      <c r="C56" s="282" t="str">
        <f>Master!$BA$53</f>
        <v xml:space="preserve">    Code of Virginia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7" spans="2:3" ht="26.25" thickBot="1" x14ac:dyDescent="0.3">
      <c r="B57" s="290" t="s">
        <v>334</v>
      </c>
      <c r="C57" s="281" t="str">
        <f>Master!$BB$53</f>
        <v>Yes</v>
      </c>
    </row>
    <row r="58" spans="2:3" ht="90" thickBot="1" x14ac:dyDescent="0.3">
      <c r="B58" s="290" t="s">
        <v>335</v>
      </c>
      <c r="C58" s="282" t="str">
        <f>Master!$BC$53</f>
        <v xml:space="preserve">    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9" spans="2:3" ht="26.25" thickBot="1" x14ac:dyDescent="0.3">
      <c r="B59" s="290" t="s">
        <v>200</v>
      </c>
      <c r="C59" s="281" t="str">
        <f>Master!$BD$53</f>
        <v>Virginia State Corporation Commission  
(Code of Virginia § 56-265.30. A.)</v>
      </c>
    </row>
    <row r="60" spans="2:3" ht="39" thickBot="1" x14ac:dyDescent="0.3">
      <c r="B60" s="290" t="s">
        <v>336</v>
      </c>
      <c r="C60" s="281" t="str">
        <f>Master!$BE$53</f>
        <v>Yes.  
(VAC § 20VAC5-309-30.)</v>
      </c>
    </row>
    <row r="61" spans="2:3" ht="51.75" thickBot="1" x14ac:dyDescent="0.3">
      <c r="B61" s="290" t="s">
        <v>651</v>
      </c>
      <c r="C61" s="281" t="str">
        <f>Master!$BF$53</f>
        <v>No.  
(Reference VAC § 20VAC5-309-20.)</v>
      </c>
    </row>
    <row r="62" spans="2:3" ht="51.75" thickBot="1" x14ac:dyDescent="0.3">
      <c r="B62" s="290" t="s">
        <v>477</v>
      </c>
      <c r="C62" s="281" t="str">
        <f>Master!$BG$53</f>
        <v>No.  
(Reference VAC § 20VAC5-309-20.)</v>
      </c>
    </row>
    <row r="63" spans="2:3" ht="51.75" thickBot="1" x14ac:dyDescent="0.3">
      <c r="B63" s="290" t="s">
        <v>478</v>
      </c>
      <c r="C63" s="281" t="str">
        <f>Master!$BH$53</f>
        <v>No.  
(Reference VAC § 20VAC5-309-20.)</v>
      </c>
    </row>
    <row r="64" spans="2:3" ht="15.75" thickBot="1" x14ac:dyDescent="0.3">
      <c r="B64" s="387" t="s">
        <v>339</v>
      </c>
      <c r="C64" s="387"/>
    </row>
    <row r="65" spans="2:3" ht="51.75" thickBot="1" x14ac:dyDescent="0.3">
      <c r="B65" s="291" t="s">
        <v>340</v>
      </c>
      <c r="C65" s="163" t="str">
        <f>Master!$BI$53</f>
        <v xml:space="preserve">    Code of Virginia (VA Code), Title 56. Public Service Companies, Chapter 10.3, Virginia Underground Utility Damage Prevention Act,  §§  56-265.14 through 56-265.32
(https://law.lis.virginia.gov/vacode/title56/chapter10.3/)
    Also see One-Call Center Website for Information on State Law.</v>
      </c>
    </row>
    <row r="66" spans="2:3" ht="26.25" thickBot="1" x14ac:dyDescent="0.3">
      <c r="B66" s="291" t="s">
        <v>341</v>
      </c>
      <c r="C66" s="283" t="str">
        <f>Master!$BJ$53</f>
        <v>4/7/2010
Administrative: 12/1/2021</v>
      </c>
    </row>
    <row r="67" spans="2:3" ht="26.25" thickBot="1" x14ac:dyDescent="0.3">
      <c r="B67" s="291" t="s">
        <v>342</v>
      </c>
      <c r="C67" s="283" t="str">
        <f>Master!$BK$53</f>
        <v>Yes</v>
      </c>
    </row>
    <row r="68" spans="2:3" ht="51.75" thickBot="1" x14ac:dyDescent="0.3">
      <c r="B68" s="291" t="s">
        <v>343</v>
      </c>
      <c r="C68" s="156" t="str">
        <f>Master!$BL$53</f>
        <v xml:space="preserve">    Virginia Administrative Code (VAC), Title 20. Public Utilities and Telecommunications, Agency 5. State Corporation Commission, Chapter 309, Rules for Enforcement of the Underground Utility Damage Prevention Act, §§ 10 – 205
(https://law.lis.virginia.gov/admincode/title20/agency5/chapter309/)</v>
      </c>
    </row>
    <row r="69" spans="2:3" ht="51.75" thickBot="1" x14ac:dyDescent="0.3">
      <c r="B69" s="291" t="s">
        <v>1472</v>
      </c>
      <c r="C69" s="156" t="str">
        <f>Master!$BM$53</f>
        <v>Virginia 811
(VA811.com)
or
(http://www.missutilityofvirginia.com/)</v>
      </c>
    </row>
    <row r="70" spans="2:3" ht="15.75" thickBot="1" x14ac:dyDescent="0.3">
      <c r="B70" s="381" t="s">
        <v>377</v>
      </c>
      <c r="C70" s="382"/>
    </row>
    <row r="71" spans="2:3" ht="15.75" thickBot="1" x14ac:dyDescent="0.3">
      <c r="B71" s="292" t="s">
        <v>74</v>
      </c>
      <c r="C71" s="282">
        <f>Master!$BN$53</f>
        <v>0</v>
      </c>
    </row>
    <row r="72" spans="2:3" ht="51.75" thickBot="1" x14ac:dyDescent="0.3">
      <c r="B72" s="292" t="s">
        <v>138</v>
      </c>
      <c r="C72" s="284">
        <f>Master!$BO$53</f>
        <v>0</v>
      </c>
    </row>
  </sheetData>
  <mergeCells count="6">
    <mergeCell ref="B70:C70"/>
    <mergeCell ref="B1:C1"/>
    <mergeCell ref="B2:C2"/>
    <mergeCell ref="B23:C23"/>
    <mergeCell ref="B45:C45"/>
    <mergeCell ref="B64:C64"/>
  </mergeCells>
  <hyperlinks>
    <hyperlink ref="C65" r:id="rId1" display="https://law.lis.virginia.gov/vacode/title56/chapter10.3/" xr:uid="{00000000-0004-0000-3700-000000000000}"/>
    <hyperlink ref="C68" r:id="rId2" display="http://law.lis.virginia.gov/admincode/title20/agency5/chapter309/" xr:uid="{00000000-0004-0000-3700-000001000000}"/>
    <hyperlink ref="C69" r:id="rId3" display="http://www.va811.com/" xr:uid="{00000000-0004-0000-3700-000002000000}"/>
  </hyperlinks>
  <pageMargins left="0.7" right="0.7" top="0.75" bottom="0.75" header="0.3" footer="0.3"/>
  <pageSetup scale="74" fitToHeight="0" orientation="landscape"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C72"/>
  <sheetViews>
    <sheetView topLeftCell="B29" workbookViewId="0">
      <selection activeCell="C3" sqref="C3"/>
    </sheetView>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83" t="s">
        <v>1412</v>
      </c>
      <c r="C1" s="383"/>
    </row>
    <row r="2" spans="2:3" ht="15.75" thickBot="1" x14ac:dyDescent="0.3">
      <c r="B2" s="391" t="s">
        <v>1424</v>
      </c>
      <c r="C2" s="391"/>
    </row>
    <row r="3" spans="2:3" ht="26.25" thickBot="1" x14ac:dyDescent="0.3">
      <c r="B3" s="172" t="s">
        <v>159</v>
      </c>
      <c r="C3" s="277" t="str">
        <f>Master!$B$54</f>
        <v xml:space="preserve">    Revised Code of Washington (RCW) § 19.122.020 (8) "Excavation" and "excavate" means any operation, including the installation of signs, in which earth, rock, or other material on or below the ground is moved or otherwise displaced by any means.</v>
      </c>
    </row>
    <row r="4" spans="2:3" ht="15.75" thickBot="1" x14ac:dyDescent="0.3">
      <c r="B4" s="172" t="s">
        <v>160</v>
      </c>
      <c r="C4" s="277" t="str">
        <f>Master!$C$54</f>
        <v xml:space="preserve">    RCW 19.122.020 (10) "Excavator" means any person who engages directly in excavation.</v>
      </c>
    </row>
    <row r="5" spans="2:3" ht="26.25" thickBot="1" x14ac:dyDescent="0.3">
      <c r="B5" s="172" t="s">
        <v>1465</v>
      </c>
      <c r="C5" s="278" t="str">
        <f>Master!$D$54</f>
        <v>Yes</v>
      </c>
    </row>
    <row r="6" spans="2:3" ht="26.25" thickBot="1" x14ac:dyDescent="0.3">
      <c r="B6" s="172" t="s">
        <v>296</v>
      </c>
      <c r="C6" s="278">
        <f>Master!$E$54</f>
        <v>2</v>
      </c>
    </row>
    <row r="7" spans="2:3" ht="243" thickBot="1" x14ac:dyDescent="0.3">
      <c r="B7" s="172" t="s">
        <v>297</v>
      </c>
      <c r="C7" s="279" t="str">
        <f>Master!$F$54</f>
        <v xml:space="preserve">    RCW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RCW 19.122.020(2) "Business day" means any day other than Saturday, Sunday, or a legal local, state, or federal holiday.
    § 19.122.033 – (1) Before commencing any excavation, an excavator must notify pipeline companies of the scheduled commencement of excavation through a one-number locator service in the same manner as required for notifying facility operators of excavation under RCW 19.122.030. ...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v>
      </c>
    </row>
    <row r="8" spans="2:3" ht="26.25" thickBot="1" x14ac:dyDescent="0.3">
      <c r="B8" s="172" t="s">
        <v>298</v>
      </c>
      <c r="C8" s="280" t="str">
        <f>Master!$G$54</f>
        <v>45
(RCW 19.122.030 (6)(c))</v>
      </c>
    </row>
    <row r="9" spans="2:3" ht="26.25" thickBot="1" x14ac:dyDescent="0.3">
      <c r="B9" s="172" t="s">
        <v>299</v>
      </c>
      <c r="C9" s="280" t="str">
        <f>Master!$H$54</f>
        <v>Yes,
(RCW 19.122.030 (1)(a))</v>
      </c>
    </row>
    <row r="10" spans="2:3" ht="26.25" thickBot="1" x14ac:dyDescent="0.3">
      <c r="B10" s="172" t="s">
        <v>61</v>
      </c>
      <c r="C10" s="280" t="str">
        <f>Master!$I$54</f>
        <v>24"
(RCW 19.122.020 (23))</v>
      </c>
    </row>
    <row r="11" spans="2:3" ht="39" thickBot="1" x14ac:dyDescent="0.3">
      <c r="B11" s="172" t="s">
        <v>300</v>
      </c>
      <c r="C11" s="280" t="str">
        <f>Master!$J$54</f>
        <v>Not addressed.
(Reference RCW 19.122.040 (2))</v>
      </c>
    </row>
    <row r="12" spans="2:3" ht="39" thickBot="1" x14ac:dyDescent="0.3">
      <c r="B12" s="172" t="s">
        <v>301</v>
      </c>
      <c r="C12" s="281" t="str">
        <f>Master!$K$54</f>
        <v>No</v>
      </c>
    </row>
    <row r="13" spans="2:3" ht="26.25" thickBot="1" x14ac:dyDescent="0.3">
      <c r="B13" s="172" t="s">
        <v>302</v>
      </c>
      <c r="C13" s="281" t="str">
        <f>Master!$L$54</f>
        <v>Yes.
(RCW 19.122.030 (6)(a))</v>
      </c>
    </row>
    <row r="14" spans="2:3" ht="39" thickBot="1" x14ac:dyDescent="0.3">
      <c r="B14" s="172" t="s">
        <v>303</v>
      </c>
      <c r="C14" s="281" t="str">
        <f>Master!$M$54</f>
        <v>Yes.
(RCW 19.122.030 (10))</v>
      </c>
    </row>
    <row r="15" spans="2:3" ht="39" thickBot="1" x14ac:dyDescent="0.3">
      <c r="B15" s="172" t="s">
        <v>594</v>
      </c>
      <c r="C15" s="281" t="str">
        <f>Master!$N$54</f>
        <v xml:space="preserve">No; not an explicit requirement but is implied.
(Reference RCW 19.122.030 (6))
</v>
      </c>
    </row>
    <row r="16" spans="2:3" ht="39" thickBot="1" x14ac:dyDescent="0.3">
      <c r="B16" s="172" t="s">
        <v>305</v>
      </c>
      <c r="C16" s="281" t="str">
        <f>Master!$O$54</f>
        <v>No</v>
      </c>
    </row>
    <row r="17" spans="2:3" ht="39" thickBot="1" x14ac:dyDescent="0.3">
      <c r="B17" s="172" t="s">
        <v>306</v>
      </c>
      <c r="C17" s="281" t="str">
        <f>Master!$P$54</f>
        <v>Yes.
(RCW 19.122.030 (1)(a), and RCW 19.122.030 (1))</v>
      </c>
    </row>
    <row r="18" spans="2:3" ht="26.25" thickBot="1" x14ac:dyDescent="0.3">
      <c r="B18" s="172" t="s">
        <v>307</v>
      </c>
      <c r="C18" s="281" t="str">
        <f>Master!$Q$54</f>
        <v>Yes.
(RCW 19.122.050 (1))</v>
      </c>
    </row>
    <row r="19" spans="2:3" ht="26.25" thickBot="1" x14ac:dyDescent="0.3">
      <c r="B19" s="172" t="s">
        <v>1466</v>
      </c>
      <c r="C19" s="281" t="str">
        <f>Master!$R$54</f>
        <v>Yes.
(RCW 19.122.050 (1))</v>
      </c>
    </row>
    <row r="20" spans="2:3" ht="26.25" thickBot="1" x14ac:dyDescent="0.3">
      <c r="B20" s="172" t="s">
        <v>309</v>
      </c>
      <c r="C20" s="281" t="str">
        <f>Master!$S$54</f>
        <v>Yes.
(RCW 19.122.050 (1))</v>
      </c>
    </row>
    <row r="21" spans="2:3" ht="15.75" thickBot="1" x14ac:dyDescent="0.3">
      <c r="B21" s="172" t="s">
        <v>310</v>
      </c>
      <c r="C21" s="281" t="str">
        <f>Master!$T$54</f>
        <v>Yes</v>
      </c>
    </row>
    <row r="22" spans="2:3" ht="166.5" thickBot="1" x14ac:dyDescent="0.3">
      <c r="B22" s="172" t="s">
        <v>311</v>
      </c>
      <c r="C22" s="277" t="str">
        <f>Master!$U$54</f>
        <v xml:space="preserve">    RCW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v>
      </c>
    </row>
    <row r="23" spans="2:3" ht="15.75" thickBot="1" x14ac:dyDescent="0.3">
      <c r="B23" s="385" t="s">
        <v>60</v>
      </c>
      <c r="C23" s="385"/>
    </row>
    <row r="24" spans="2:3" ht="39" thickBot="1" x14ac:dyDescent="0.3">
      <c r="B24" s="288" t="s">
        <v>153</v>
      </c>
      <c r="C24" s="281">
        <f>Master!$V$54</f>
        <v>2</v>
      </c>
    </row>
    <row r="25" spans="2:3" ht="192" thickBot="1" x14ac:dyDescent="0.3">
      <c r="B25" s="288" t="s">
        <v>312</v>
      </c>
      <c r="C25" s="282" t="str">
        <f>Master!$W$54</f>
        <v xml:space="preserve">    RCW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v>
      </c>
    </row>
    <row r="26" spans="2:3" ht="26.25" thickBot="1" x14ac:dyDescent="0.3">
      <c r="B26" s="288" t="s">
        <v>313</v>
      </c>
      <c r="C26" s="281" t="str">
        <f>Master!$X$54</f>
        <v>No</v>
      </c>
    </row>
    <row r="27" spans="2:3" ht="39" thickBot="1" x14ac:dyDescent="0.3">
      <c r="B27" s="288" t="s">
        <v>1288</v>
      </c>
      <c r="C27" s="281" t="str">
        <f>Master!$Y$54</f>
        <v>Not Addressed</v>
      </c>
    </row>
    <row r="28" spans="2:3" ht="39" thickBot="1" x14ac:dyDescent="0.3">
      <c r="B28" s="288" t="s">
        <v>1289</v>
      </c>
      <c r="C28" s="281" t="str">
        <f>Master!$Z$54</f>
        <v>Yes</v>
      </c>
    </row>
    <row r="29" spans="2:3" ht="51.75" thickBot="1" x14ac:dyDescent="0.3">
      <c r="B29" s="288" t="s">
        <v>314</v>
      </c>
      <c r="C29" s="282" t="str">
        <f>Master!$AA$54</f>
        <v xml:space="preserve">    RCW 19.122.020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Locate marks are not required to indicate the depth of the underground facility given the potential change in topography over time.</v>
      </c>
    </row>
    <row r="30" spans="2:3" ht="51.75" thickBot="1" x14ac:dyDescent="0.3">
      <c r="B30" s="288" t="s">
        <v>315</v>
      </c>
      <c r="C30" s="281" t="str">
        <f>Master!$AB$54</f>
        <v>Yes.
(RCW 19.122.030 (3)(c))</v>
      </c>
    </row>
    <row r="31" spans="2:3" ht="51.75" thickBot="1" x14ac:dyDescent="0.3">
      <c r="B31" s="288" t="s">
        <v>316</v>
      </c>
      <c r="C31" s="281" t="str">
        <f>Master!$AC$54</f>
        <v>Yes.
(RCW 19.122.030 (3)(b))</v>
      </c>
    </row>
    <row r="32" spans="2:3" ht="39" thickBot="1" x14ac:dyDescent="0.3">
      <c r="B32" s="288" t="s">
        <v>1290</v>
      </c>
      <c r="C32" s="282" t="str">
        <f>Master!$AD$54</f>
        <v xml:space="preserve">    RCW 19.122.030 (3) Upon receipt of the notice provided for in subsection (1) of this section, a facility operator must, with respect to: ... (b) The facility operator's unlocatable or identified but unlocatable underground facilities, provide the excavator with available information as to their location; </v>
      </c>
    </row>
    <row r="33" spans="2:3" ht="39" thickBot="1" x14ac:dyDescent="0.3">
      <c r="B33" s="288" t="s">
        <v>1291</v>
      </c>
      <c r="C33" s="281" t="str">
        <f>Master!$AE$54</f>
        <v>No</v>
      </c>
    </row>
    <row r="34" spans="2:3" ht="39" thickBot="1" x14ac:dyDescent="0.3">
      <c r="B34" s="288" t="s">
        <v>1281</v>
      </c>
      <c r="C34" s="281" t="str">
        <f>Master!$AF$54</f>
        <v>Not addressed.
(Reference RCW 19.122.030 (3))</v>
      </c>
    </row>
    <row r="35" spans="2:3" ht="39" thickBot="1" x14ac:dyDescent="0.3">
      <c r="B35" s="288" t="s">
        <v>1467</v>
      </c>
      <c r="C35" s="281" t="str">
        <f>Master!$AG$54</f>
        <v>No</v>
      </c>
    </row>
    <row r="36" spans="2:3" ht="39" thickBot="1" x14ac:dyDescent="0.3">
      <c r="B36" s="288" t="s">
        <v>1468</v>
      </c>
      <c r="C36" s="281" t="str">
        <f>Master!$AH$54</f>
        <v>Not Addressed</v>
      </c>
    </row>
    <row r="37" spans="2:3" ht="26.25" thickBot="1" x14ac:dyDescent="0.3">
      <c r="B37" s="288" t="s">
        <v>1282</v>
      </c>
      <c r="C37" s="281" t="str">
        <f>Master!$AI$54</f>
        <v>No</v>
      </c>
    </row>
    <row r="38" spans="2:3" ht="51.75" thickBot="1" x14ac:dyDescent="0.3">
      <c r="B38" s="288" t="s">
        <v>317</v>
      </c>
      <c r="C38" s="281" t="str">
        <f>Master!$AJ$54</f>
        <v>No</v>
      </c>
    </row>
    <row r="39" spans="2:3" ht="51.75" thickBot="1" x14ac:dyDescent="0.3">
      <c r="B39" s="288" t="s">
        <v>318</v>
      </c>
      <c r="C39" s="281" t="str">
        <f>Master!$AK$54</f>
        <v>Not Addressed</v>
      </c>
    </row>
    <row r="40" spans="2:3" ht="39" thickBot="1" x14ac:dyDescent="0.3">
      <c r="B40" s="288" t="s">
        <v>319</v>
      </c>
      <c r="C40" s="281" t="str">
        <f>Master!$AL$54</f>
        <v>No</v>
      </c>
    </row>
    <row r="41" spans="2:3" ht="51.75" thickBot="1" x14ac:dyDescent="0.3">
      <c r="B41" s="288" t="s">
        <v>1292</v>
      </c>
      <c r="C41" s="281" t="str">
        <f>Master!$AM$54</f>
        <v>Not Addressed</v>
      </c>
    </row>
    <row r="42" spans="2:3" ht="39" thickBot="1" x14ac:dyDescent="0.3">
      <c r="B42" s="288" t="s">
        <v>1293</v>
      </c>
      <c r="C42" s="281" t="str">
        <f>Master!$AN$54</f>
        <v>No</v>
      </c>
    </row>
    <row r="43" spans="2:3" ht="39" thickBot="1" x14ac:dyDescent="0.3">
      <c r="B43" s="288" t="s">
        <v>320</v>
      </c>
      <c r="C43" s="281" t="str">
        <f>Master!$AO$54</f>
        <v>Not Addressed</v>
      </c>
    </row>
    <row r="44" spans="2:3" ht="15.75" thickBot="1" x14ac:dyDescent="0.3">
      <c r="B44" s="288" t="s">
        <v>321</v>
      </c>
      <c r="C44" s="281" t="str">
        <f>Master!$AP$54</f>
        <v>No</v>
      </c>
    </row>
    <row r="45" spans="2:3" ht="15.75" thickBot="1" x14ac:dyDescent="0.3">
      <c r="B45" s="386" t="s">
        <v>322</v>
      </c>
      <c r="C45" s="386"/>
    </row>
    <row r="46" spans="2:3" ht="26.25" thickBot="1" x14ac:dyDescent="0.3">
      <c r="B46" s="290" t="s">
        <v>1469</v>
      </c>
      <c r="C46" s="281" t="str">
        <f>Master!$AQ$54</f>
        <v>Yes.
(RCW 19.122.027(4))</v>
      </c>
    </row>
    <row r="47" spans="2:3" ht="26.25" thickBot="1" x14ac:dyDescent="0.3">
      <c r="B47" s="290" t="s">
        <v>1470</v>
      </c>
      <c r="C47" s="281" t="str">
        <f>Master!$AR$54</f>
        <v>No</v>
      </c>
    </row>
    <row r="48" spans="2:3" ht="39" thickBot="1" x14ac:dyDescent="0.3">
      <c r="B48" s="290" t="s">
        <v>1471</v>
      </c>
      <c r="C48" s="281" t="str">
        <f>Master!$AS$54</f>
        <v>Not addressed</v>
      </c>
    </row>
    <row r="49" spans="2:3" ht="26.25" thickBot="1" x14ac:dyDescent="0.3">
      <c r="B49" s="290" t="s">
        <v>326</v>
      </c>
      <c r="C49" s="281" t="str">
        <f>Master!$AT$54</f>
        <v>No</v>
      </c>
    </row>
    <row r="50" spans="2:3" ht="26.25" thickBot="1" x14ac:dyDescent="0.3">
      <c r="B50" s="290" t="s">
        <v>327</v>
      </c>
      <c r="C50" s="281" t="str">
        <f>Master!$AU$54</f>
        <v>Not Addressed</v>
      </c>
    </row>
    <row r="51" spans="2:3" ht="39" thickBot="1" x14ac:dyDescent="0.3">
      <c r="B51" s="290" t="s">
        <v>328</v>
      </c>
      <c r="C51" s="281" t="str">
        <f>Master!$AV$54</f>
        <v>Yes</v>
      </c>
    </row>
    <row r="52" spans="2:3" ht="243" thickBot="1" x14ac:dyDescent="0.3">
      <c r="B52" s="290" t="s">
        <v>329</v>
      </c>
      <c r="C52" s="282" t="str">
        <f>Master!$AW$54</f>
        <v>RCW 19.122.130 (1) The commission must contract with a statewide, nonprofit entity whose purpose is to reduce damages to underground and above ground facilities, promote safe excavation practices, and review complaints of alleged violations of this chapter. The contract must not obligate funding by the commission for activities performed by the nonprofit entity or the safety committee under this section.  (2)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A water-sewer district subject to regulation under Title 57 RCW; (ix) The commission; and (x) A telecommunications company. (b) The safety committee may pass bylaws and provide for those organizational processes that are necessary to complete the safety committee's tasks. (4) The safety committee must meet at least once every three months. (5)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be a balanced group, including at least one excavator and one facility operator. (7) Before reviewing a complaint alleging a violation of this chapter, the review committee must notify the person making the complaint and the alleged violator of its review and of the opportunity to participate. (8)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v>
      </c>
    </row>
    <row r="53" spans="2:3" ht="26.25" thickBot="1" x14ac:dyDescent="0.3">
      <c r="B53" s="290" t="s">
        <v>330</v>
      </c>
      <c r="C53" s="281" t="str">
        <f>Master!$AX$54</f>
        <v>Yes</v>
      </c>
    </row>
    <row r="54" spans="2:3" ht="141" thickBot="1" x14ac:dyDescent="0.3">
      <c r="B54" s="290" t="s">
        <v>331</v>
      </c>
      <c r="C54" s="282" t="str">
        <f>Master!$AY$54</f>
        <v xml:space="preserve">    RCW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v>
      </c>
    </row>
    <row r="55" spans="2:3" ht="26.25" thickBot="1" x14ac:dyDescent="0.3">
      <c r="B55" s="290" t="s">
        <v>332</v>
      </c>
      <c r="C55" s="281" t="str">
        <f>Master!$AZ$54</f>
        <v>Yes</v>
      </c>
    </row>
    <row r="56" spans="2:3" ht="90" thickBot="1" x14ac:dyDescent="0.3">
      <c r="B56" s="290" t="s">
        <v>333</v>
      </c>
      <c r="C56" s="282" t="str">
        <f>Master!$BA$54</f>
        <v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v>
      </c>
    </row>
    <row r="57" spans="2:3" ht="26.25" thickBot="1" x14ac:dyDescent="0.3">
      <c r="B57" s="290" t="s">
        <v>334</v>
      </c>
      <c r="C57" s="281" t="str">
        <f>Master!$BB$54</f>
        <v>Yes</v>
      </c>
    </row>
    <row r="58" spans="2:3" ht="90" thickBot="1" x14ac:dyDescent="0.3">
      <c r="B58" s="290" t="s">
        <v>335</v>
      </c>
      <c r="C58" s="282" t="str">
        <f>Master!$BC$54</f>
        <v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v>
      </c>
    </row>
    <row r="59" spans="2:3" ht="26.25" thickBot="1" x14ac:dyDescent="0.3">
      <c r="B59" s="290" t="s">
        <v>200</v>
      </c>
      <c r="C59" s="281" t="str">
        <f>Master!$BD$54</f>
        <v>Washington Utilities and Transportation Commission and Washington State Attorney General
(RCW 19.122.140 and RCW 19.122.150)</v>
      </c>
    </row>
    <row r="60" spans="2:3" ht="39" thickBot="1" x14ac:dyDescent="0.3">
      <c r="B60" s="290" t="s">
        <v>336</v>
      </c>
      <c r="C60" s="281" t="str">
        <f>Master!$BE$54</f>
        <v>No.
(Reference RCW 19.122.130)</v>
      </c>
    </row>
    <row r="61" spans="2:3" ht="51.75" thickBot="1" x14ac:dyDescent="0.3">
      <c r="B61" s="290" t="s">
        <v>651</v>
      </c>
      <c r="C61" s="281" t="str">
        <f>Master!$BF$54</f>
        <v>Yes.
(RCW 19.122.153)
(Also for pipeline operators, WAC 480-93-200 and WAC 480-93-630)</v>
      </c>
    </row>
    <row r="62" spans="2:3" ht="51.75" thickBot="1" x14ac:dyDescent="0.3">
      <c r="B62" s="290" t="s">
        <v>477</v>
      </c>
      <c r="C62" s="281" t="str">
        <f>Master!$BG$54</f>
        <v>Yes.
(RCW 19.122.153)</v>
      </c>
    </row>
    <row r="63" spans="2:3" ht="51.75" thickBot="1" x14ac:dyDescent="0.3">
      <c r="B63" s="290" t="s">
        <v>478</v>
      </c>
      <c r="C63" s="281" t="str">
        <f>Master!$BH$54</f>
        <v>No</v>
      </c>
    </row>
    <row r="64" spans="2:3" ht="15.75" thickBot="1" x14ac:dyDescent="0.3">
      <c r="B64" s="387" t="s">
        <v>339</v>
      </c>
      <c r="C64" s="387"/>
    </row>
    <row r="65" spans="2:3" ht="39" thickBot="1" x14ac:dyDescent="0.3">
      <c r="B65" s="291" t="s">
        <v>340</v>
      </c>
      <c r="C65" s="163" t="str">
        <f>Master!$BI$54</f>
        <v xml:space="preserve">    Revised Code of Washington (RCW), Title 19, Chapter 19.122, Underground Utilities, §§ 19.122.010 to -19.122.901
(http://apps.leg.wa.gov/rcw/default.aspx?Cite=19)
    Also see One-Call Center Website for Information on State Law.</v>
      </c>
    </row>
    <row r="66" spans="2:3" ht="26.25" thickBot="1" x14ac:dyDescent="0.3">
      <c r="B66" s="291" t="s">
        <v>341</v>
      </c>
      <c r="C66" s="285" t="str">
        <f>Master!$BJ$54</f>
        <v>3/26/2020
Admin: 7/19/22</v>
      </c>
    </row>
    <row r="67" spans="2:3" ht="26.25" thickBot="1" x14ac:dyDescent="0.3">
      <c r="B67" s="291" t="s">
        <v>342</v>
      </c>
      <c r="C67" s="285" t="str">
        <f>Master!$BK$54</f>
        <v>Yes</v>
      </c>
    </row>
    <row r="68" spans="2:3" ht="51.75" thickBot="1" x14ac:dyDescent="0.3">
      <c r="B68" s="291" t="s">
        <v>343</v>
      </c>
      <c r="C68" s="285" t="str">
        <f>Master!$BL$54</f>
        <v xml:space="preserve">    Washington Administrative Code (WAC) § 480-93-200 for gas pipeline incident reporting
(http://app.leg.wa.gov/WAC/default.aspx?cite=480-93-200), and 
    § 480-75-630 for hazardous liquid pipeline incident reporting
(http://app.leg.wa.gov/WAC/default.aspx?cite=480-75-630)</v>
      </c>
    </row>
    <row r="69" spans="2:3" ht="26.25" thickBot="1" x14ac:dyDescent="0.3">
      <c r="B69" s="291" t="s">
        <v>1472</v>
      </c>
      <c r="C69" s="156" t="str">
        <f>Master!$BM$54</f>
        <v>Utility Notification Center - Washington
(http://www.callbeforeyoudig.org)</v>
      </c>
    </row>
    <row r="70" spans="2:3" ht="15.75" thickBot="1" x14ac:dyDescent="0.3">
      <c r="B70" s="381" t="s">
        <v>377</v>
      </c>
      <c r="C70" s="382"/>
    </row>
    <row r="71" spans="2:3" ht="90" thickBot="1" x14ac:dyDescent="0.3">
      <c r="B71" s="292" t="s">
        <v>74</v>
      </c>
      <c r="C71" s="282" t="str">
        <f>Master!$BN$54</f>
        <v>Related References:
    House Bill Report E2SHB 1634
(https://www.utc.wa.gov/publicSafety/Documents/ESSHB%201634-House%20Bill%20Report.pdf)
    WSR 13-03-099, PERMANENT RULES, UTILITIES AND TRANSPORTATION COMMISSION
(http://apps.leg.wa.gov/documents/laws/wsr/2013/03/13-03-099.htm)
    WSR 13-03-098, PERMANENT RULES, UTILITIES AND TRANSPORTATION COMMISSION
(http://apps.leg.wa.gov/documents/laws/wsr/2013/03/13-03-098.htm)</v>
      </c>
    </row>
    <row r="72" spans="2:3" ht="51.75" thickBot="1" x14ac:dyDescent="0.3">
      <c r="B72" s="292" t="s">
        <v>138</v>
      </c>
      <c r="C72" s="284">
        <f>Master!$BO$54</f>
        <v>0</v>
      </c>
    </row>
  </sheetData>
  <mergeCells count="6">
    <mergeCell ref="B70:C70"/>
    <mergeCell ref="B1:C1"/>
    <mergeCell ref="B2:C2"/>
    <mergeCell ref="B23:C23"/>
    <mergeCell ref="B45:C45"/>
    <mergeCell ref="B64:C64"/>
  </mergeCells>
  <hyperlinks>
    <hyperlink ref="C65" r:id="rId1" display="http://apps.leg.wa.gov/rcw/default.aspx?Cite=19" xr:uid="{00000000-0004-0000-3800-000000000000}"/>
    <hyperlink ref="C69" r:id="rId2" display="http://www.callbeforeyoudig.org/" xr:uid="{00000000-0004-0000-3800-000001000000}"/>
  </hyperlinks>
  <pageMargins left="0.7" right="0.7" top="0.75" bottom="0.75" header="0.3" footer="0.3"/>
  <pageSetup scale="74" fitToHeight="0" orientation="landscape"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C72"/>
  <sheetViews>
    <sheetView topLeftCell="B61" zoomScale="90" zoomScaleNormal="90" workbookViewId="0">
      <selection activeCell="C60" sqref="C60"/>
    </sheetView>
  </sheetViews>
  <sheetFormatPr defaultColWidth="9.140625" defaultRowHeight="15" x14ac:dyDescent="0.25"/>
  <cols>
    <col min="1" max="1" width="9.140625" style="276"/>
    <col min="2" max="2" width="30.42578125" style="276" customWidth="1"/>
    <col min="3" max="3" width="105.5703125" style="276" customWidth="1"/>
    <col min="4" max="16384" width="9.140625" style="276"/>
  </cols>
  <sheetData>
    <row r="1" spans="2:3" ht="19.5" thickBot="1" x14ac:dyDescent="0.3">
      <c r="B1" s="383" t="s">
        <v>1414</v>
      </c>
      <c r="C1" s="383"/>
    </row>
    <row r="2" spans="2:3" ht="15.75" thickBot="1" x14ac:dyDescent="0.3">
      <c r="B2" s="391" t="s">
        <v>1424</v>
      </c>
      <c r="C2" s="391"/>
    </row>
    <row r="3" spans="2:3" ht="166.5" thickBot="1" x14ac:dyDescent="0.3">
      <c r="B3" s="172" t="s">
        <v>159</v>
      </c>
      <c r="C3" s="277" t="str">
        <f>Master!$B$55</f>
        <v xml:space="preserve">    West Virginia (WV) Code § 24C-1-2. "Demolish" or "demolition" means any operation by which a structure or mass of material is wrecked, razed, rendered, moved, or removed by means of any tools, equipment or discharge of explosives which could damage underground facilities: Provided, That "demolish" and "demolition" do not include earth-disturbing activities authorized pursuant to the provisions of article three, chapter twenty-two of this code or article two, chapter twenty-two-a of this code. ... "Excavate" or "excavation" means any operation in which earth, rock or other material in the ground is moved, removed or otherwise displaced by means of any tools, equipment or explosives, and includes, without limitation, boring, backfilling, grading, trenching, trenchless technology, digging, ditching, dredging, drilling, auguring, tunneling, moleing, scraping, cable or pipe plowing and driving, wrecking, razing, rendering, moving or removing any structure or mass of material,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where all work is confined to the traveled portion of the paved public way and does not exceed a depth greater than 12 inches measured from the top of the paved road surface.</v>
      </c>
    </row>
    <row r="4" spans="2:3" ht="15.75" thickBot="1" x14ac:dyDescent="0.3">
      <c r="B4" s="172" t="s">
        <v>160</v>
      </c>
      <c r="C4" s="277" t="str">
        <f>Master!$C$55</f>
        <v xml:space="preserve">    WV Code § 24C-1-1 (f) "Excavator" means any person intending to engage or engaged in excavation or demolition work.</v>
      </c>
    </row>
    <row r="5" spans="2:3" ht="26.25" thickBot="1" x14ac:dyDescent="0.3">
      <c r="B5" s="172" t="s">
        <v>1465</v>
      </c>
      <c r="C5" s="278" t="str">
        <f>Master!$D$55</f>
        <v>Yes</v>
      </c>
    </row>
    <row r="6" spans="2:3" ht="26.25" thickBot="1" x14ac:dyDescent="0.3">
      <c r="B6" s="172" t="s">
        <v>296</v>
      </c>
      <c r="C6" s="278">
        <f>Master!$E$55</f>
        <v>2</v>
      </c>
    </row>
    <row r="7" spans="2:3" ht="64.5" thickBot="1" x14ac:dyDescent="0.3">
      <c r="B7" s="172" t="s">
        <v>297</v>
      </c>
      <c r="C7" s="279" t="str">
        <f>Master!$F$55</f>
        <v xml:space="preserve">    WV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...(2) Notify the one-call system not less than twenty-four hours, excluding Saturdays, Sundays and federal or state legal holidays, in advance of any change in the starting date or time of the intended work;</v>
      </c>
    </row>
    <row r="8" spans="2:3" ht="15.75" thickBot="1" x14ac:dyDescent="0.3">
      <c r="B8" s="172" t="s">
        <v>298</v>
      </c>
      <c r="C8" s="280" t="str">
        <f>Master!$G$55</f>
        <v>Not addressed</v>
      </c>
    </row>
    <row r="9" spans="2:3" ht="15.75" thickBot="1" x14ac:dyDescent="0.3">
      <c r="B9" s="172" t="s">
        <v>299</v>
      </c>
      <c r="C9" s="280" t="str">
        <f>Master!$H$55</f>
        <v>No</v>
      </c>
    </row>
    <row r="10" spans="2:3" ht="26.25" thickBot="1" x14ac:dyDescent="0.3">
      <c r="B10" s="172" t="s">
        <v>61</v>
      </c>
      <c r="C10" s="280" t="str">
        <f>Master!$I$55</f>
        <v>24"
(WV Code § 24C-1-3. (d)(1))</v>
      </c>
    </row>
    <row r="11" spans="2:3" ht="77.25" thickBot="1" x14ac:dyDescent="0.3">
      <c r="B11" s="172" t="s">
        <v>300</v>
      </c>
      <c r="C11" s="279" t="str">
        <f>Master!$J$55</f>
        <v xml:space="preserve">    WV Code § 24C-1-5. (a) Except as provided in section seven of this article, any person who intends to perform excavation or demolition work shall: …  (3) Instruct each equipment operator involved in the intended work: (A) To perform all excavation or demolition work in such a manner as to avoid damage to underground facilities in the vicinity of the intended work site, including hand digging, when necessary; … (E) To maintain a clearance between each underground facility and the cutting edge or point of any powered equipment, taking into account the known limit of control of such cutting edge or point, as may be reasonably necessary for the protection of such facility ....</v>
      </c>
    </row>
    <row r="12" spans="2:3" ht="39" thickBot="1" x14ac:dyDescent="0.3">
      <c r="B12" s="172" t="s">
        <v>301</v>
      </c>
      <c r="C12" s="281" t="str">
        <f>Master!$K$55</f>
        <v>Yes.
(WV Code § 24C-1-5. (a)(3)(A))</v>
      </c>
    </row>
    <row r="13" spans="2:3" ht="26.25" thickBot="1" x14ac:dyDescent="0.3">
      <c r="B13" s="172" t="s">
        <v>302</v>
      </c>
      <c r="C13" s="281" t="str">
        <f>Master!$L$55</f>
        <v>Yes.
(WV Code § 24C-1-5. (a)(3)(F))</v>
      </c>
    </row>
    <row r="14" spans="2:3" ht="39" thickBot="1" x14ac:dyDescent="0.3">
      <c r="B14" s="172" t="s">
        <v>303</v>
      </c>
      <c r="C14" s="281" t="str">
        <f>Master!$M$55</f>
        <v>No</v>
      </c>
    </row>
    <row r="15" spans="2:3" ht="26.25" thickBot="1" x14ac:dyDescent="0.3">
      <c r="B15" s="172" t="s">
        <v>594</v>
      </c>
      <c r="C15" s="281" t="str">
        <f>Master!$N$55</f>
        <v>No</v>
      </c>
    </row>
    <row r="16" spans="2:3" ht="39" thickBot="1" x14ac:dyDescent="0.3">
      <c r="B16" s="172" t="s">
        <v>305</v>
      </c>
      <c r="C16" s="281" t="str">
        <f>Master!$O$55</f>
        <v>No</v>
      </c>
    </row>
    <row r="17" spans="2:3" ht="39" thickBot="1" x14ac:dyDescent="0.3">
      <c r="B17" s="172" t="s">
        <v>306</v>
      </c>
      <c r="C17" s="281" t="str">
        <f>Master!$P$55</f>
        <v>Yes.
(WV Code § 24C-1-5. (a))</v>
      </c>
    </row>
    <row r="18" spans="2:3" ht="26.25" thickBot="1" x14ac:dyDescent="0.3">
      <c r="B18" s="172" t="s">
        <v>307</v>
      </c>
      <c r="C18" s="281" t="str">
        <f>Master!$Q$55</f>
        <v xml:space="preserve">Yes.
(WV Code § 24C-1-5. (a)(3)(B))  [Implied to "notify operator" but not explicitly stated.] </v>
      </c>
    </row>
    <row r="19" spans="2:3" ht="26.25" thickBot="1" x14ac:dyDescent="0.3">
      <c r="B19" s="172" t="s">
        <v>1466</v>
      </c>
      <c r="C19" s="281" t="str">
        <f>Master!$R$55</f>
        <v>Yes.
(WV Code § 24C-1-5. (a)(3)(D)(ii))</v>
      </c>
    </row>
    <row r="20" spans="2:3" ht="26.25" thickBot="1" x14ac:dyDescent="0.3">
      <c r="B20" s="172" t="s">
        <v>309</v>
      </c>
      <c r="C20" s="281" t="str">
        <f>Master!$S$55</f>
        <v>Yes.
(WV Code § 24C-1-5. (a)(3)(D)(i))</v>
      </c>
    </row>
    <row r="21" spans="2:3" ht="15.75" thickBot="1" x14ac:dyDescent="0.3">
      <c r="B21" s="172" t="s">
        <v>310</v>
      </c>
      <c r="C21" s="281" t="str">
        <f>Master!$T$55</f>
        <v>Yes</v>
      </c>
    </row>
    <row r="22" spans="2:3" ht="141" thickBot="1" x14ac:dyDescent="0.3">
      <c r="B22" s="172" t="s">
        <v>311</v>
      </c>
      <c r="C22" s="277" t="str">
        <f>Master!$U$55</f>
        <v xml:space="preserve">    WV Code § 24C-1-2. As used in this chapter, unless the context clearly requires a different meaning: …  (b) Demolish or demolition ... do not include earth-disturbing activities authorized pursuant to the provisions of article three, chapter twenty-two of this code or article two, chapter twenty-two-a of this code….   (e) Excavate or excavation ...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v>
      </c>
    </row>
    <row r="23" spans="2:3" ht="15.75" thickBot="1" x14ac:dyDescent="0.3">
      <c r="B23" s="385" t="s">
        <v>60</v>
      </c>
      <c r="C23" s="385"/>
    </row>
    <row r="24" spans="2:3" ht="39" thickBot="1" x14ac:dyDescent="0.3">
      <c r="B24" s="288" t="s">
        <v>153</v>
      </c>
      <c r="C24" s="281">
        <f>Master!$V$55</f>
        <v>2</v>
      </c>
    </row>
    <row r="25" spans="2:3" ht="102.75" thickBot="1" x14ac:dyDescent="0.3">
      <c r="B25" s="288" t="s">
        <v>312</v>
      </c>
      <c r="C25" s="282" t="str">
        <f>Master!$W$55</f>
        <v xml:space="preserve">    WV Code §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v>
      </c>
    </row>
    <row r="26" spans="2:3" ht="26.25" thickBot="1" x14ac:dyDescent="0.3">
      <c r="B26" s="288" t="s">
        <v>313</v>
      </c>
      <c r="C26" s="281" t="str">
        <f>Master!$X$55</f>
        <v>No</v>
      </c>
    </row>
    <row r="27" spans="2:3" ht="39" thickBot="1" x14ac:dyDescent="0.3">
      <c r="B27" s="288" t="s">
        <v>1288</v>
      </c>
      <c r="C27" s="281" t="str">
        <f>Master!$Y$55</f>
        <v>Not Addressed</v>
      </c>
    </row>
    <row r="28" spans="2:3" ht="39" thickBot="1" x14ac:dyDescent="0.3">
      <c r="B28" s="288" t="s">
        <v>1289</v>
      </c>
      <c r="C28" s="281" t="str">
        <f>Master!$Z$55</f>
        <v>No</v>
      </c>
    </row>
    <row r="29" spans="2:3" ht="39" thickBot="1" x14ac:dyDescent="0.3">
      <c r="B29" s="288" t="s">
        <v>314</v>
      </c>
      <c r="C29" s="281" t="str">
        <f>Master!$AA$55</f>
        <v>Not Addressed.
(Reference WV Code § 24C-1-6.)</v>
      </c>
    </row>
    <row r="30" spans="2:3" ht="51.75" thickBot="1" x14ac:dyDescent="0.3">
      <c r="B30" s="288" t="s">
        <v>315</v>
      </c>
      <c r="C30" s="281" t="str">
        <f>Master!$AB$55</f>
        <v>No</v>
      </c>
    </row>
    <row r="31" spans="2:3" ht="51.75" thickBot="1" x14ac:dyDescent="0.3">
      <c r="B31" s="288" t="s">
        <v>316</v>
      </c>
      <c r="C31" s="281" t="str">
        <f>Master!$AC$55</f>
        <v>No</v>
      </c>
    </row>
    <row r="32" spans="2:3" ht="39" thickBot="1" x14ac:dyDescent="0.3">
      <c r="B32" s="288" t="s">
        <v>1290</v>
      </c>
      <c r="C32" s="281" t="str">
        <f>Master!$AD$55</f>
        <v>Not Addressed</v>
      </c>
    </row>
    <row r="33" spans="2:3" ht="39" thickBot="1" x14ac:dyDescent="0.3">
      <c r="B33" s="288" t="s">
        <v>1291</v>
      </c>
      <c r="C33" s="281" t="str">
        <f>Master!$AE$55</f>
        <v>Yes</v>
      </c>
    </row>
    <row r="34" spans="2:3" ht="90" thickBot="1" x14ac:dyDescent="0.3">
      <c r="B34" s="288" t="s">
        <v>1281</v>
      </c>
      <c r="C34" s="282" t="str">
        <f>Master!$AF$55</f>
        <v xml:space="preserve">    WV Code § 24C-1-3. (d) Within forty-eight hours ...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v>
      </c>
    </row>
    <row r="35" spans="2:3" ht="39" thickBot="1" x14ac:dyDescent="0.3">
      <c r="B35" s="288" t="s">
        <v>1467</v>
      </c>
      <c r="C35" s="281" t="str">
        <f>Master!$AG$55</f>
        <v>No</v>
      </c>
    </row>
    <row r="36" spans="2:3" ht="39" thickBot="1" x14ac:dyDescent="0.3">
      <c r="B36" s="288" t="s">
        <v>1468</v>
      </c>
      <c r="C36" s="281" t="str">
        <f>Master!$AH$55</f>
        <v>Not Addressed</v>
      </c>
    </row>
    <row r="37" spans="2:3" ht="26.25" thickBot="1" x14ac:dyDescent="0.3">
      <c r="B37" s="288" t="s">
        <v>1282</v>
      </c>
      <c r="C37" s="281" t="str">
        <f>Master!$AI$55</f>
        <v>No</v>
      </c>
    </row>
    <row r="38" spans="2:3" ht="51.75" thickBot="1" x14ac:dyDescent="0.3">
      <c r="B38" s="288" t="s">
        <v>317</v>
      </c>
      <c r="C38" s="281" t="str">
        <f>Master!$AJ$55</f>
        <v>Yes</v>
      </c>
    </row>
    <row r="39" spans="2:3" ht="51.75" thickBot="1" x14ac:dyDescent="0.3">
      <c r="B39" s="288" t="s">
        <v>318</v>
      </c>
      <c r="C39" s="282" t="str">
        <f>Master!$AK$55</f>
        <v xml:space="preserve">    WV Code § 24C-1-3. (a) Each operator of an underground facility in this state, shall be a member of a one-call system for the area in which the underground facility is located.  (b) Each member shall provide the following information to the one-call system on forms developed and provided for that purpose by the one-call system: … (2) The geographic location of the member's underground facilities as prescribed by the one-call system; </v>
      </c>
    </row>
    <row r="40" spans="2:3" ht="39" thickBot="1" x14ac:dyDescent="0.3">
      <c r="B40" s="288" t="s">
        <v>319</v>
      </c>
      <c r="C40" s="281" t="str">
        <f>Master!$AL$55</f>
        <v>Yes</v>
      </c>
    </row>
    <row r="41" spans="2:3" ht="51.75" thickBot="1" x14ac:dyDescent="0.3">
      <c r="B41" s="288" t="s">
        <v>1292</v>
      </c>
      <c r="C41" s="282" t="str">
        <f>Master!$AM$55</f>
        <v xml:space="preserve">    WV Code § 24C-1-3.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180 days, after any change.</v>
      </c>
    </row>
    <row r="42" spans="2:3" ht="39" thickBot="1" x14ac:dyDescent="0.3">
      <c r="B42" s="288" t="s">
        <v>1293</v>
      </c>
      <c r="C42" s="281" t="str">
        <f>Master!$AN$55</f>
        <v>No.
(Reference WV Code § 24C-1-11)</v>
      </c>
    </row>
    <row r="43" spans="2:3" ht="39" thickBot="1" x14ac:dyDescent="0.3">
      <c r="B43" s="288" t="s">
        <v>320</v>
      </c>
      <c r="C43" s="281" t="str">
        <f>Master!$AO$55</f>
        <v>Not Addressed</v>
      </c>
    </row>
    <row r="44" spans="2:3" ht="15.75" thickBot="1" x14ac:dyDescent="0.3">
      <c r="B44" s="288" t="s">
        <v>321</v>
      </c>
      <c r="C44" s="281" t="str">
        <f>Master!$AP$55</f>
        <v>No</v>
      </c>
    </row>
    <row r="45" spans="2:3" ht="15.75" thickBot="1" x14ac:dyDescent="0.3">
      <c r="B45" s="386" t="s">
        <v>322</v>
      </c>
      <c r="C45" s="386"/>
    </row>
    <row r="46" spans="2:3" ht="26.25" thickBot="1" x14ac:dyDescent="0.3">
      <c r="B46" s="290" t="s">
        <v>1469</v>
      </c>
      <c r="C46" s="281" t="str">
        <f>Master!$AQ$55</f>
        <v>Yes.
(WV Code § 24C-1-3. (a))</v>
      </c>
    </row>
    <row r="47" spans="2:3" ht="26.25" thickBot="1" x14ac:dyDescent="0.3">
      <c r="B47" s="290" t="s">
        <v>1470</v>
      </c>
      <c r="C47" s="281" t="str">
        <f>Master!$AR$55</f>
        <v>Yes</v>
      </c>
    </row>
    <row r="48" spans="2:3" ht="64.5" thickBot="1" x14ac:dyDescent="0.3">
      <c r="B48" s="290" t="s">
        <v>1471</v>
      </c>
      <c r="C48" s="282" t="str">
        <f>Master!$AS$55</f>
        <v xml:space="preserve">    WV Code § 24C-1-2. As used in this chapter, unless the context clearly requires a different meaning: … (i) "Operator" means any person who owns or operates an underground facility. (l) Underground facility … does not include underground or surface coal mine operations.
    § 24C-1-3. (a) Each operator of an underground facility in this state, shall be a member of a one-call system for the area in which the underground facility is located.</v>
      </c>
    </row>
    <row r="49" spans="2:3" ht="26.25" thickBot="1" x14ac:dyDescent="0.3">
      <c r="B49" s="290" t="s">
        <v>326</v>
      </c>
      <c r="C49" s="281" t="str">
        <f>Master!$AT$55</f>
        <v>Yes</v>
      </c>
    </row>
    <row r="50" spans="2:3" ht="128.25" thickBot="1" x14ac:dyDescent="0.3">
      <c r="B50" s="290" t="s">
        <v>327</v>
      </c>
      <c r="C50" s="281" t="str">
        <f>Master!$AU$55</f>
        <v xml:space="preserve">    WV Code § 24C-1-2a. (d) The board shall be composed of 10 voting members who shall be appointed by the Governor to serve four-year terms in accordance with West Virginia law. The board shall be empowered to establish one or more subcommittees in performing its tasks. Appointments to the board shall be made as follows:  (1) The President of Miss Utility of West Virginia or the president’s designee;  (2) One representative of the excavation, utility, or site construction industry;  (3) One representative of the natural resource extraction industry;  (4) The Executive Director of the West Virginia Municipal League or its designee;  (5) The Executive Director of the West Virginia Rural Water Association or its designee;  (6) One representative of the natural gas transmission or distribution or hazardous liquid industry;  (7) One representative of the electric, cable, or communications industry; (8) One representative of the privately owned water and/or wastewater services industry;  (9) One representative from the general public; and  (10) The Chairman of the Public Service Commission or the chairman’s designee.</v>
      </c>
    </row>
    <row r="51" spans="2:3" ht="39" thickBot="1" x14ac:dyDescent="0.3">
      <c r="B51" s="290" t="s">
        <v>328</v>
      </c>
      <c r="C51" s="281" t="str">
        <f>Master!$AV$55</f>
        <v>No</v>
      </c>
    </row>
    <row r="52" spans="2:3" ht="39" thickBot="1" x14ac:dyDescent="0.3">
      <c r="B52" s="290" t="s">
        <v>329</v>
      </c>
      <c r="C52" s="281" t="str">
        <f>Master!$AW$55</f>
        <v>Not Addressed</v>
      </c>
    </row>
    <row r="53" spans="2:3" ht="26.25" thickBot="1" x14ac:dyDescent="0.3">
      <c r="B53" s="290" t="s">
        <v>330</v>
      </c>
      <c r="C53" s="281" t="str">
        <f>Master!$AX$55</f>
        <v>Yes</v>
      </c>
    </row>
    <row r="54" spans="2:3" ht="192" thickBot="1" x14ac:dyDescent="0.3">
      <c r="B54" s="290" t="s">
        <v>331</v>
      </c>
      <c r="C54" s="282" t="str">
        <f>Master!$AY$55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5" spans="2:3" ht="26.25" thickBot="1" x14ac:dyDescent="0.3">
      <c r="B55" s="290" t="s">
        <v>332</v>
      </c>
      <c r="C55" s="281" t="str">
        <f>Master!$AZ$55</f>
        <v>Yes</v>
      </c>
    </row>
    <row r="56" spans="2:3" ht="192" thickBot="1" x14ac:dyDescent="0.3">
      <c r="B56" s="290" t="s">
        <v>333</v>
      </c>
      <c r="C56" s="282" t="str">
        <f>Master!$BA$55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7" spans="2:3" ht="26.25" thickBot="1" x14ac:dyDescent="0.3">
      <c r="B57" s="290" t="s">
        <v>334</v>
      </c>
      <c r="C57" s="281" t="str">
        <f>Master!$BB$55</f>
        <v>Yes</v>
      </c>
    </row>
    <row r="58" spans="2:3" ht="192" thickBot="1" x14ac:dyDescent="0.3">
      <c r="B58" s="290" t="s">
        <v>335</v>
      </c>
      <c r="C58" s="282" t="str">
        <f>Master!$BC$55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9" spans="2:3" ht="26.25" thickBot="1" x14ac:dyDescent="0.3">
      <c r="B59" s="290" t="s">
        <v>200</v>
      </c>
      <c r="C59" s="281" t="str">
        <f>Master!$BD$55</f>
        <v>Underground Facilities Damage Prevention Board 
(WV Code § 24C-1-2a. (a))</v>
      </c>
    </row>
    <row r="60" spans="2:3" ht="39" thickBot="1" x14ac:dyDescent="0.3">
      <c r="B60" s="290" t="s">
        <v>336</v>
      </c>
      <c r="C60" s="281" t="str">
        <f>Master!$BE$55</f>
        <v>No.
(Reference WV Code § 24C-1-2a. (c))</v>
      </c>
    </row>
    <row r="61" spans="2:3" ht="51.75" thickBot="1" x14ac:dyDescent="0.3">
      <c r="B61" s="290" t="s">
        <v>651</v>
      </c>
      <c r="C61" s="281" t="str">
        <f>Master!$BF$55</f>
        <v>No</v>
      </c>
    </row>
    <row r="62" spans="2:3" ht="51.75" thickBot="1" x14ac:dyDescent="0.3">
      <c r="B62" s="290" t="s">
        <v>477</v>
      </c>
      <c r="C62" s="281" t="str">
        <f>Master!$BG$55</f>
        <v>No</v>
      </c>
    </row>
    <row r="63" spans="2:3" ht="51.75" thickBot="1" x14ac:dyDescent="0.3">
      <c r="B63" s="290" t="s">
        <v>478</v>
      </c>
      <c r="C63" s="281" t="str">
        <f>Master!$BH$55</f>
        <v>No</v>
      </c>
    </row>
    <row r="64" spans="2:3" ht="15.75" thickBot="1" x14ac:dyDescent="0.3">
      <c r="B64" s="387" t="s">
        <v>339</v>
      </c>
      <c r="C64" s="387"/>
    </row>
    <row r="65" spans="2:3" ht="51.75" thickBot="1" x14ac:dyDescent="0.3">
      <c r="B65" s="291" t="s">
        <v>340</v>
      </c>
      <c r="C65" s="163" t="str">
        <f>Master!$BI$55</f>
        <v xml:space="preserve">    West Virginia (WV) Code, Chapter 24C. Underground Facilities Damage Prevention, Article 1. One Call System.  §§ 24C-1-1 to -11
(https://code.wvlegislature.gov/24C-1-2/)
    Also see One-Call Center Website for Information on State Law.</v>
      </c>
    </row>
    <row r="66" spans="2:3" ht="26.25" thickBot="1" x14ac:dyDescent="0.3">
      <c r="B66" s="291" t="s">
        <v>341</v>
      </c>
      <c r="C66" s="286">
        <f>Master!$BJ$55</f>
        <v>44643</v>
      </c>
    </row>
    <row r="67" spans="2:3" ht="26.25" thickBot="1" x14ac:dyDescent="0.3">
      <c r="B67" s="291" t="s">
        <v>342</v>
      </c>
      <c r="C67" s="286" t="str">
        <f>Master!$BK$55</f>
        <v>No</v>
      </c>
    </row>
    <row r="68" spans="2:3" ht="26.25" thickBot="1" x14ac:dyDescent="0.3">
      <c r="B68" s="291" t="s">
        <v>343</v>
      </c>
      <c r="C68" s="286" t="str">
        <f>Master!$BL$55</f>
        <v>None</v>
      </c>
    </row>
    <row r="69" spans="2:3" ht="27" thickBot="1" x14ac:dyDescent="0.3">
      <c r="B69" s="291" t="s">
        <v>1472</v>
      </c>
      <c r="C69" s="194" t="str">
        <f>Master!$BM$55</f>
        <v>West Virginia 811
(http://www.wv811.com)</v>
      </c>
    </row>
    <row r="70" spans="2:3" ht="15.75" thickBot="1" x14ac:dyDescent="0.3">
      <c r="B70" s="381" t="s">
        <v>377</v>
      </c>
      <c r="C70" s="382"/>
    </row>
    <row r="71" spans="2:3" ht="15.75" thickBot="1" x14ac:dyDescent="0.3">
      <c r="B71" s="292" t="s">
        <v>74</v>
      </c>
      <c r="C71" s="282">
        <f>Master!$BN$55</f>
        <v>0</v>
      </c>
    </row>
    <row r="72" spans="2:3" ht="51.75" thickBot="1" x14ac:dyDescent="0.3">
      <c r="B72" s="292" t="s">
        <v>138</v>
      </c>
      <c r="C72" s="284">
        <f>Master!$BO$55</f>
        <v>0</v>
      </c>
    </row>
  </sheetData>
  <mergeCells count="6">
    <mergeCell ref="B70:C70"/>
    <mergeCell ref="B1:C1"/>
    <mergeCell ref="B2:C2"/>
    <mergeCell ref="B23:C23"/>
    <mergeCell ref="B45:C45"/>
    <mergeCell ref="B64:C64"/>
  </mergeCells>
  <hyperlinks>
    <hyperlink ref="C65" r:id="rId1" display="http://www.legis.state.wv.us/WVCODE/code.cfm?chap=24c" xr:uid="{00000000-0004-0000-3900-000000000000}"/>
    <hyperlink ref="C69" r:id="rId2" display="http://www.wv811.com/" xr:uid="{00000000-0004-0000-3900-000001000000}"/>
  </hyperlinks>
  <pageMargins left="0.7" right="0.7" top="0.75" bottom="0.75" header="0.3" footer="0.3"/>
  <pageSetup scale="74" fitToHeight="0" orientation="landscape"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C72"/>
  <sheetViews>
    <sheetView topLeftCell="A61" workbookViewId="0">
      <selection activeCell="B48" sqref="B48"/>
    </sheetView>
  </sheetViews>
  <sheetFormatPr defaultColWidth="9.140625" defaultRowHeight="15" x14ac:dyDescent="0.25"/>
  <cols>
    <col min="1" max="1" width="9.140625" style="276"/>
    <col min="2" max="2" width="30.42578125" style="276" customWidth="1"/>
    <col min="3" max="3" width="64.85546875" style="276" customWidth="1"/>
    <col min="4" max="16384" width="9.140625" style="276"/>
  </cols>
  <sheetData>
    <row r="1" spans="2:3" ht="19.5" thickBot="1" x14ac:dyDescent="0.3">
      <c r="B1" s="383" t="s">
        <v>1415</v>
      </c>
      <c r="C1" s="383"/>
    </row>
    <row r="2" spans="2:3" ht="15.75" thickBot="1" x14ac:dyDescent="0.3">
      <c r="B2" s="391" t="s">
        <v>1424</v>
      </c>
      <c r="C2" s="391"/>
    </row>
    <row r="3" spans="2:3" ht="90" thickBot="1" x14ac:dyDescent="0.3">
      <c r="B3" s="172" t="s">
        <v>159</v>
      </c>
      <c r="C3" s="277" t="str">
        <f>Master!$B$56</f>
        <v xml:space="preserve">    Wisconsin (WI) Statutes § 182.0175 (1) (b) “Excavation" means any operation in which earth, rock or other material in or on the ground is moved, removed or otherwise displaced by means of any tools, equipment or explosives and includes grading, trenching, digging, ditching, drilling, augering, tunneling, scraping, cable or pipe plowing and driving and means any operation by which a structure or mass of material is wrecked, razed, rended, moved or removed.</v>
      </c>
    </row>
    <row r="4" spans="2:3" ht="26.25" thickBot="1" x14ac:dyDescent="0.3">
      <c r="B4" s="172" t="s">
        <v>160</v>
      </c>
      <c r="C4" s="277" t="str">
        <f>Master!$C$56</f>
        <v xml:space="preserve">    WI Statutes § 182.0175 (1) (bm) “Excavator" means a person who engages in excavation.</v>
      </c>
    </row>
    <row r="5" spans="2:3" ht="26.25" thickBot="1" x14ac:dyDescent="0.3">
      <c r="B5" s="172" t="s">
        <v>1465</v>
      </c>
      <c r="C5" s="278" t="str">
        <f>Master!$D$56</f>
        <v>Yes</v>
      </c>
    </row>
    <row r="6" spans="2:3" ht="26.25" thickBot="1" x14ac:dyDescent="0.3">
      <c r="B6" s="172" t="s">
        <v>296</v>
      </c>
      <c r="C6" s="278">
        <f>Master!$E$56</f>
        <v>3</v>
      </c>
    </row>
    <row r="7" spans="2:3" ht="39" thickBot="1" x14ac:dyDescent="0.3">
      <c r="B7" s="172" t="s">
        <v>297</v>
      </c>
      <c r="C7" s="279" t="str">
        <f>Master!$F$56</f>
        <v xml:space="preserve">    WI Statutes § 182.0175 (2) (am) Excavation notice. An excavator shall do all of the following: 1. Provide advance notice not less than 3 working days before the start of nonemergency excavation to the one-call system.</v>
      </c>
    </row>
    <row r="8" spans="2:3" ht="26.25" thickBot="1" x14ac:dyDescent="0.3">
      <c r="B8" s="172" t="s">
        <v>298</v>
      </c>
      <c r="C8" s="280" t="str">
        <f>Master!$G$56</f>
        <v>10
(WI Statutes § 182.0175 (2) (am) 4.)</v>
      </c>
    </row>
    <row r="9" spans="2:3" ht="15.75" thickBot="1" x14ac:dyDescent="0.3">
      <c r="B9" s="172" t="s">
        <v>299</v>
      </c>
      <c r="C9" s="280" t="str">
        <f>Master!$H$56</f>
        <v>No</v>
      </c>
    </row>
    <row r="10" spans="2:3" ht="15.75" thickBot="1" x14ac:dyDescent="0.3">
      <c r="B10" s="172" t="s">
        <v>61</v>
      </c>
      <c r="C10" s="280" t="str">
        <f>Master!$I$56</f>
        <v>18"</v>
      </c>
    </row>
    <row r="11" spans="2:3" ht="128.25" thickBot="1" x14ac:dyDescent="0.3">
      <c r="B11" s="172" t="s">
        <v>300</v>
      </c>
      <c r="C11" s="279" t="str">
        <f>Master!$J$56</f>
        <v xml:space="preserve">    WI Statutes § 182.0175 (2) (as) 1. An excavator shall maintain an estimated minimum clearance of 18 inches between a marking for an unexposed underground transmission facility that is marked under sub. (2m) and the cutting edge or point of any power-operated excavating or earthmoving equipment, except as is necessary at the beginning of the excavation process to penetrate and remove the surface layer of pavement.  2. When an underground transmission facility becomes exposed or if a transmission facility is already exposed, the excavator may reduce the clearance to 2 times the known limit of control of the cutting edge or point of the equipment or 12 inches, whichever is greater.</v>
      </c>
    </row>
    <row r="12" spans="2:3" ht="39" thickBot="1" x14ac:dyDescent="0.3">
      <c r="B12" s="172" t="s">
        <v>301</v>
      </c>
      <c r="C12" s="281" t="str">
        <f>Master!$K$56</f>
        <v>No</v>
      </c>
    </row>
    <row r="13" spans="2:3" ht="26.25" thickBot="1" x14ac:dyDescent="0.3">
      <c r="B13" s="172" t="s">
        <v>302</v>
      </c>
      <c r="C13" s="281" t="str">
        <f>Master!$L$56</f>
        <v>No</v>
      </c>
    </row>
    <row r="14" spans="2:3" ht="39" thickBot="1" x14ac:dyDescent="0.3">
      <c r="B14" s="172" t="s">
        <v>303</v>
      </c>
      <c r="C14" s="281" t="str">
        <f>Master!$M$56</f>
        <v>No</v>
      </c>
    </row>
    <row r="15" spans="2:3" ht="26.25" thickBot="1" x14ac:dyDescent="0.3">
      <c r="B15" s="172" t="s">
        <v>594</v>
      </c>
      <c r="C15" s="281" t="str">
        <f>Master!$N$56</f>
        <v>Yes.
(WI Statutes § 182.0175 (2) (am) 4.)</v>
      </c>
    </row>
    <row r="16" spans="2:3" ht="39" thickBot="1" x14ac:dyDescent="0.3">
      <c r="B16" s="172" t="s">
        <v>305</v>
      </c>
      <c r="C16" s="281" t="str">
        <f>Master!$O$56</f>
        <v>No</v>
      </c>
    </row>
    <row r="17" spans="2:3" ht="39" thickBot="1" x14ac:dyDescent="0.3">
      <c r="B17" s="172" t="s">
        <v>306</v>
      </c>
      <c r="C17" s="281" t="str">
        <f>Master!$P$56</f>
        <v>Yes.
(WI Statutes § 182.0175 (2) (am))</v>
      </c>
    </row>
    <row r="18" spans="2:3" ht="26.25" thickBot="1" x14ac:dyDescent="0.3">
      <c r="B18" s="172" t="s">
        <v>307</v>
      </c>
      <c r="C18" s="281" t="str">
        <f>Master!$Q$56</f>
        <v>Yes.
(WI Statutes § 182.0175 (2) (am) 7.)</v>
      </c>
    </row>
    <row r="19" spans="2:3" ht="26.25" thickBot="1" x14ac:dyDescent="0.3">
      <c r="B19" s="172" t="s">
        <v>1466</v>
      </c>
      <c r="C19" s="281" t="str">
        <f>Master!$R$56</f>
        <v>No</v>
      </c>
    </row>
    <row r="20" spans="2:3" ht="26.25" thickBot="1" x14ac:dyDescent="0.3">
      <c r="B20" s="172" t="s">
        <v>309</v>
      </c>
      <c r="C20" s="281" t="str">
        <f>Master!$S$56</f>
        <v>Yes.
(WI Statutes § 182.0175 (2) (am) 7.)</v>
      </c>
    </row>
    <row r="21" spans="2:3" ht="15.75" thickBot="1" x14ac:dyDescent="0.3">
      <c r="B21" s="172" t="s">
        <v>310</v>
      </c>
      <c r="C21" s="281" t="str">
        <f>Master!$T$56</f>
        <v>Yes</v>
      </c>
    </row>
    <row r="22" spans="2:3" ht="51.75" thickBot="1" x14ac:dyDescent="0.3">
      <c r="B22" s="172" t="s">
        <v>311</v>
      </c>
      <c r="C22" s="277" t="str">
        <f>Master!$U$56</f>
        <v xml:space="preserve">    WI Statutes § 182.0175 (2) (c) Exemption for cemeteries. This subsection does not apply to any excavation in connection with the burial, as defined in s. 157.061 (1), of human remains in a cemetery, as defined in s. 157.061 (1p).</v>
      </c>
    </row>
    <row r="23" spans="2:3" ht="15.75" thickBot="1" x14ac:dyDescent="0.3">
      <c r="B23" s="385" t="s">
        <v>60</v>
      </c>
      <c r="C23" s="385"/>
    </row>
    <row r="24" spans="2:3" ht="39" thickBot="1" x14ac:dyDescent="0.3">
      <c r="B24" s="288" t="s">
        <v>153</v>
      </c>
      <c r="C24" s="281">
        <f>Master!$V$56</f>
        <v>3</v>
      </c>
    </row>
    <row r="25" spans="2:3" ht="102.75" thickBot="1" x14ac:dyDescent="0.3">
      <c r="B25" s="288" t="s">
        <v>312</v>
      </c>
      <c r="C25" s="282" t="str">
        <f>Master!$W$56</f>
        <v xml:space="preserve">    WI Statutes § 182.0175 (2m) (a)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v>
      </c>
    </row>
    <row r="26" spans="2:3" ht="26.25" thickBot="1" x14ac:dyDescent="0.3">
      <c r="B26" s="288" t="s">
        <v>313</v>
      </c>
      <c r="C26" s="281" t="str">
        <f>Master!$X$56</f>
        <v>No</v>
      </c>
    </row>
    <row r="27" spans="2:3" ht="39" thickBot="1" x14ac:dyDescent="0.3">
      <c r="B27" s="288" t="s">
        <v>1288</v>
      </c>
      <c r="C27" s="281" t="str">
        <f>Master!$Y$56</f>
        <v>Not Addressed</v>
      </c>
    </row>
    <row r="28" spans="2:3" ht="39" thickBot="1" x14ac:dyDescent="0.3">
      <c r="B28" s="288" t="s">
        <v>1289</v>
      </c>
      <c r="C28" s="281" t="str">
        <f>Master!$Z$56</f>
        <v>No</v>
      </c>
    </row>
    <row r="29" spans="2:3" ht="102.75" thickBot="1" x14ac:dyDescent="0.3">
      <c r="B29" s="288" t="s">
        <v>314</v>
      </c>
      <c r="C29" s="282" t="str">
        <f>Master!$AA$56</f>
        <v xml:space="preserve">    WI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v>
      </c>
    </row>
    <row r="30" spans="2:3" ht="51.75" thickBot="1" x14ac:dyDescent="0.3">
      <c r="B30" s="288" t="s">
        <v>315</v>
      </c>
      <c r="C30" s="281" t="str">
        <f>Master!$AB$56</f>
        <v>Yes.
(WI Statutes § 182.0175 (2m) (a) 2.)</v>
      </c>
    </row>
    <row r="31" spans="2:3" ht="51.75" thickBot="1" x14ac:dyDescent="0.3">
      <c r="B31" s="288" t="s">
        <v>316</v>
      </c>
      <c r="C31" s="281" t="str">
        <f>Master!$AC$56</f>
        <v>Yes</v>
      </c>
    </row>
    <row r="32" spans="2:3" ht="153.75" thickBot="1" x14ac:dyDescent="0.3">
      <c r="B32" s="288" t="s">
        <v>1290</v>
      </c>
      <c r="C32" s="282" t="str">
        <f>Master!$AD$56</f>
        <v xml:space="preserve">    WI Statutes § 182.0175 (1) 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
    § 182.0175 (2m) (a) A transmission facilities owner shall do all of the following:  ... 2. Respond to an excavation notice within 3 working days by marking the location of transmission facilities and, if applicable, laterals as provided under par. (b) in the area described in the excavation notice.</v>
      </c>
    </row>
    <row r="33" spans="2:3" ht="39" thickBot="1" x14ac:dyDescent="0.3">
      <c r="B33" s="288" t="s">
        <v>1291</v>
      </c>
      <c r="C33" s="281" t="str">
        <f>Master!$AE$56</f>
        <v>No</v>
      </c>
    </row>
    <row r="34" spans="2:3" ht="39" thickBot="1" x14ac:dyDescent="0.3">
      <c r="B34" s="288" t="s">
        <v>1281</v>
      </c>
      <c r="C34" s="281" t="str">
        <f>Master!$AF$56</f>
        <v>Not Addressed</v>
      </c>
    </row>
    <row r="35" spans="2:3" ht="39" thickBot="1" x14ac:dyDescent="0.3">
      <c r="B35" s="288" t="s">
        <v>1467</v>
      </c>
      <c r="C35" s="281" t="str">
        <f>Master!$AG$56</f>
        <v>No</v>
      </c>
    </row>
    <row r="36" spans="2:3" ht="39" thickBot="1" x14ac:dyDescent="0.3">
      <c r="B36" s="288" t="s">
        <v>1468</v>
      </c>
      <c r="C36" s="281" t="str">
        <f>Master!$AH$56</f>
        <v>Not Addressed</v>
      </c>
    </row>
    <row r="37" spans="2:3" ht="26.25" thickBot="1" x14ac:dyDescent="0.3">
      <c r="B37" s="288" t="s">
        <v>1282</v>
      </c>
      <c r="C37" s="281" t="str">
        <f>Master!$AI$56</f>
        <v>No</v>
      </c>
    </row>
    <row r="38" spans="2:3" ht="51.75" thickBot="1" x14ac:dyDescent="0.3">
      <c r="B38" s="288" t="s">
        <v>317</v>
      </c>
      <c r="C38" s="281" t="str">
        <f>Master!$AJ$56</f>
        <v>No</v>
      </c>
    </row>
    <row r="39" spans="2:3" ht="51.75" thickBot="1" x14ac:dyDescent="0.3">
      <c r="B39" s="288" t="s">
        <v>318</v>
      </c>
      <c r="C39" s="281" t="str">
        <f>Master!$AK$56</f>
        <v>Not Addressed</v>
      </c>
    </row>
    <row r="40" spans="2:3" ht="39" thickBot="1" x14ac:dyDescent="0.3">
      <c r="B40" s="288" t="s">
        <v>319</v>
      </c>
      <c r="C40" s="281" t="str">
        <f>Master!$AL$56</f>
        <v>No</v>
      </c>
    </row>
    <row r="41" spans="2:3" ht="51.75" thickBot="1" x14ac:dyDescent="0.3">
      <c r="B41" s="288" t="s">
        <v>1292</v>
      </c>
      <c r="C41" s="281" t="str">
        <f>Master!$AM$56</f>
        <v>Not Addressed</v>
      </c>
    </row>
    <row r="42" spans="2:3" ht="39" thickBot="1" x14ac:dyDescent="0.3">
      <c r="B42" s="288" t="s">
        <v>1293</v>
      </c>
      <c r="C42" s="281" t="str">
        <f>Master!$AN$56</f>
        <v>Yes</v>
      </c>
    </row>
    <row r="43" spans="2:3" ht="64.5" thickBot="1" x14ac:dyDescent="0.3">
      <c r="B43" s="288" t="s">
        <v>320</v>
      </c>
      <c r="C43" s="282" t="str">
        <f>Master!$AO$56</f>
        <v xml:space="preserve">    WI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v>
      </c>
    </row>
    <row r="44" spans="2:3" ht="26.25" thickBot="1" x14ac:dyDescent="0.3">
      <c r="B44" s="288" t="s">
        <v>321</v>
      </c>
      <c r="C44" s="281" t="str">
        <f>Master!$AP$56</f>
        <v>Yes.
(WI Statutes § 182.0175 (2m) (a) 1.)</v>
      </c>
    </row>
    <row r="45" spans="2:3" ht="15.75" thickBot="1" x14ac:dyDescent="0.3">
      <c r="B45" s="386" t="s">
        <v>322</v>
      </c>
      <c r="C45" s="386"/>
    </row>
    <row r="46" spans="2:3" ht="26.25" thickBot="1" x14ac:dyDescent="0.3">
      <c r="B46" s="290" t="s">
        <v>1469</v>
      </c>
      <c r="C46" s="281" t="str">
        <f>Master!$AQ$56</f>
        <v>Yes.
(WI Statutes § 182.0175 (1m) (a))</v>
      </c>
    </row>
    <row r="47" spans="2:3" ht="26.25" thickBot="1" x14ac:dyDescent="0.3">
      <c r="B47" s="290" t="s">
        <v>1470</v>
      </c>
      <c r="C47" s="281" t="str">
        <f>Master!$AR$56</f>
        <v>Yes</v>
      </c>
    </row>
    <row r="48" spans="2:3" ht="115.5" thickBot="1" x14ac:dyDescent="0.3">
      <c r="B48" s="290" t="s">
        <v>1471</v>
      </c>
      <c r="C48" s="282" t="str">
        <f>Master!$AS$56</f>
        <v xml:space="preserve">    WI Statutes § 182.0175 (1) (bx) Private transmission facilities means transmission facilities that are owned by a person, other than a governmental unit, and that are located on private property owned or leased by that person and that do not cross a public right-of-way.
    § 182.0175 (1m) (a)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v>
      </c>
    </row>
    <row r="49" spans="2:3" ht="26.25" thickBot="1" x14ac:dyDescent="0.3">
      <c r="B49" s="290" t="s">
        <v>326</v>
      </c>
      <c r="C49" s="281" t="str">
        <f>Master!$AT$56</f>
        <v>No</v>
      </c>
    </row>
    <row r="50" spans="2:3" ht="26.25" thickBot="1" x14ac:dyDescent="0.3">
      <c r="B50" s="290" t="s">
        <v>327</v>
      </c>
      <c r="C50" s="281" t="str">
        <f>Master!$AU$56</f>
        <v>Not Addressed</v>
      </c>
    </row>
    <row r="51" spans="2:3" ht="39" thickBot="1" x14ac:dyDescent="0.3">
      <c r="B51" s="290" t="s">
        <v>328</v>
      </c>
      <c r="C51" s="281" t="str">
        <f>Master!$AV$56</f>
        <v>Yes</v>
      </c>
    </row>
    <row r="52" spans="2:3" ht="409.6" thickBot="1" x14ac:dyDescent="0.3">
      <c r="B52" s="290" t="s">
        <v>329</v>
      </c>
      <c r="C52" s="281" t="str">
        <f>Master!$AW$56</f>
        <v xml:space="preserve">    WI Statutes § 182.0175 (1m) (d) System functions. The one-call system shall... 8. Appoint a panel consisting of the following 7 members to carry out the duties specified in sub. (3) (bg) and (br):  a. Two transmission facility owners. b. Two excavators. c. One employee of the operational center established under par. (a). d. One member who represents the interests of a political subdivision. e. One person employed as an underground line locator.  9. Establish policies, procedures, and forms as necessary to implement the requirements under sub. (3) (bg) and (br).
     § 182.0175 (3) (bg) Complaints. 1. Except as provided in subd. 4., any of the following may file a written complaint with the panel that a person other than a state agency has taken an action that the person knew or should have known was in violation of this section: ...
     § 182.0175 (3) (br) Panel duties. 1. Upon receipt of a complaint filed under par. (bg) 1., the panel shall provide the respondent, by certified mail, a statement of the complaint and a notice requiring the respondent to file a response with the panel within 20 days after the date of service of the notice. ... 2. Within the period specified in subd. 3., the panel shall determine by majority vote whether there is probable cause to believe that the respondent has taken an action that the respondent knew or should have known was in violation of this section or whether to dismiss the complaint. The panel shall dismiss a complaint for lack of probable cause or at the request of the complainant. Except as provided in subd. 4., if the panel determines there is probable cause to believe that a respondent has taken an action that the respondent knew or should have known was in violation of this section, the panel shall refer the complaint to the commission and include the complaint and the response of the respondent.
3. The panel shall make a determination regarding probable cause under subd. 2. within one of the following periods: ...  4. If the panel determines there is probable cause to believe that a respondent has taken an action that the respondent knew or should have known was in violation of this section, the panel may allow the respondent to attend an educational course in lieu of providing notice of probable violation to the commission under subd. 2. </v>
      </c>
    </row>
    <row r="53" spans="2:3" ht="26.25" thickBot="1" x14ac:dyDescent="0.3">
      <c r="B53" s="290" t="s">
        <v>330</v>
      </c>
      <c r="C53" s="281" t="str">
        <f>Master!$AX$56</f>
        <v>Yes</v>
      </c>
    </row>
    <row r="54" spans="2:3" ht="409.6" thickBot="1" x14ac:dyDescent="0.3">
      <c r="B54" s="290" t="s">
        <v>331</v>
      </c>
      <c r="C54" s="282" t="str">
        <f>Master!$AY$56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5" spans="2:3" ht="26.25" thickBot="1" x14ac:dyDescent="0.3">
      <c r="B55" s="290" t="s">
        <v>332</v>
      </c>
      <c r="C55" s="281" t="str">
        <f>Master!$AZ$56</f>
        <v>Yes</v>
      </c>
    </row>
    <row r="56" spans="2:3" ht="409.6" thickBot="1" x14ac:dyDescent="0.3">
      <c r="B56" s="290" t="s">
        <v>333</v>
      </c>
      <c r="C56" s="282" t="str">
        <f>Master!$BA$56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7" spans="2:3" ht="26.25" thickBot="1" x14ac:dyDescent="0.3">
      <c r="B57" s="290" t="s">
        <v>334</v>
      </c>
      <c r="C57" s="281" t="str">
        <f>Master!$BB$56</f>
        <v>Yes</v>
      </c>
    </row>
    <row r="58" spans="2:3" ht="409.6" thickBot="1" x14ac:dyDescent="0.3">
      <c r="B58" s="290" t="s">
        <v>335</v>
      </c>
      <c r="C58" s="282" t="str">
        <f>Master!$BC$56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9" spans="2:3" ht="39" thickBot="1" x14ac:dyDescent="0.3">
      <c r="B59" s="290" t="s">
        <v>200</v>
      </c>
      <c r="C59" s="282" t="str">
        <f>Master!$BD$56</f>
        <v>WI Public Service Commission    
(Reference WI Statutes § 182.0175 (1M) (d), § 182.0175 (3) (bg), § 182.0175 (3) (br), § 182.0175 (3) (c), and others)</v>
      </c>
    </row>
    <row r="60" spans="2:3" ht="39" thickBot="1" x14ac:dyDescent="0.3">
      <c r="B60" s="290" t="s">
        <v>336</v>
      </c>
      <c r="C60" s="281" t="str">
        <f>Master!$BE$56</f>
        <v>No    
(Reference WI Statute § 182.0175 (3) (c))</v>
      </c>
    </row>
    <row r="61" spans="2:3" ht="51.75" thickBot="1" x14ac:dyDescent="0.3">
      <c r="B61" s="290" t="s">
        <v>651</v>
      </c>
      <c r="C61" s="281" t="str">
        <f>Master!$BF$56</f>
        <v>No</v>
      </c>
    </row>
    <row r="62" spans="2:3" ht="51.75" thickBot="1" x14ac:dyDescent="0.3">
      <c r="B62" s="290" t="s">
        <v>477</v>
      </c>
      <c r="C62" s="281" t="str">
        <f>Master!$BG$56</f>
        <v>No</v>
      </c>
    </row>
    <row r="63" spans="2:3" ht="51.75" thickBot="1" x14ac:dyDescent="0.3">
      <c r="B63" s="290" t="s">
        <v>478</v>
      </c>
      <c r="C63" s="281" t="str">
        <f>Master!$BH$56</f>
        <v>No</v>
      </c>
    </row>
    <row r="64" spans="2:3" ht="15.75" thickBot="1" x14ac:dyDescent="0.3">
      <c r="B64" s="387" t="s">
        <v>339</v>
      </c>
      <c r="C64" s="387"/>
    </row>
    <row r="65" spans="2:3" ht="51.75" thickBot="1" x14ac:dyDescent="0.3">
      <c r="B65" s="291" t="s">
        <v>340</v>
      </c>
      <c r="C65" s="163" t="str">
        <f>Master!$BI$56</f>
        <v xml:space="preserve">    Wisconsin (WI) Statutes, Chapter 182, § 182.0175 – Damage To Transmission Facilities
(https://docs.legis.wisconsin.gov/statutes/statutes/182/0175)
    Also see One-Call Center Website for Information on State Law.</v>
      </c>
    </row>
    <row r="66" spans="2:3" ht="26.25" thickBot="1" x14ac:dyDescent="0.3">
      <c r="B66" s="291" t="s">
        <v>341</v>
      </c>
      <c r="C66" s="283" t="str">
        <f>Master!$BJ$56</f>
        <v>March 2017</v>
      </c>
    </row>
    <row r="67" spans="2:3" ht="26.25" thickBot="1" x14ac:dyDescent="0.3">
      <c r="B67" s="291" t="s">
        <v>342</v>
      </c>
      <c r="C67" s="283" t="str">
        <f>Master!$BK$56</f>
        <v>No</v>
      </c>
    </row>
    <row r="68" spans="2:3" ht="26.25" thickBot="1" x14ac:dyDescent="0.3">
      <c r="B68" s="291" t="s">
        <v>343</v>
      </c>
      <c r="C68" s="283" t="str">
        <f>Master!$BL$56</f>
        <v>None</v>
      </c>
    </row>
    <row r="69" spans="2:3" ht="26.25" thickBot="1" x14ac:dyDescent="0.3">
      <c r="B69" s="291" t="s">
        <v>1472</v>
      </c>
      <c r="C69" s="156" t="str">
        <f>Master!$BM$56</f>
        <v>Diggers Hotline
(http://www.diggershotline.com/)</v>
      </c>
    </row>
    <row r="70" spans="2:3" ht="15.75" thickBot="1" x14ac:dyDescent="0.3">
      <c r="B70" s="381" t="s">
        <v>377</v>
      </c>
      <c r="C70" s="382"/>
    </row>
    <row r="71" spans="2:3" ht="15.75" thickBot="1" x14ac:dyDescent="0.3">
      <c r="B71" s="292" t="s">
        <v>74</v>
      </c>
      <c r="C71" s="282">
        <f>Master!$BN$56</f>
        <v>0</v>
      </c>
    </row>
    <row r="72" spans="2:3" ht="51.75" thickBot="1" x14ac:dyDescent="0.3">
      <c r="B72" s="292" t="s">
        <v>138</v>
      </c>
      <c r="C72" s="284">
        <f>Master!$BO$56</f>
        <v>0</v>
      </c>
    </row>
  </sheetData>
  <mergeCells count="6">
    <mergeCell ref="B70:C70"/>
    <mergeCell ref="B1:C1"/>
    <mergeCell ref="B2:C2"/>
    <mergeCell ref="B23:C23"/>
    <mergeCell ref="B45:C45"/>
    <mergeCell ref="B64:C64"/>
  </mergeCells>
  <hyperlinks>
    <hyperlink ref="C65" r:id="rId1" display="https://docs.legis.wisconsin.gov/statutes/statutes/182/0175" xr:uid="{00000000-0004-0000-3A00-000000000000}"/>
    <hyperlink ref="C69" r:id="rId2" display="http://www.diggershotline.com/" xr:uid="{00000000-0004-0000-3A00-000001000000}"/>
  </hyperlinks>
  <pageMargins left="0.7" right="0.7" top="0.75" bottom="0.75" header="0.3" footer="0.3"/>
  <pageSetup scale="74"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19"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C72"/>
  <sheetViews>
    <sheetView topLeftCell="B60" workbookViewId="0"/>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83" t="s">
        <v>1416</v>
      </c>
      <c r="C1" s="383"/>
    </row>
    <row r="2" spans="2:3" ht="15.75" thickBot="1" x14ac:dyDescent="0.3">
      <c r="B2" s="391" t="s">
        <v>1424</v>
      </c>
      <c r="C2" s="391"/>
    </row>
    <row r="3" spans="2:3" ht="51.75" thickBot="1" x14ac:dyDescent="0.3">
      <c r="B3" s="172" t="s">
        <v>159</v>
      </c>
      <c r="C3" s="277" t="str">
        <f>Master!$B$57</f>
        <v xml:space="preserve">    Wyoming Statutes Annotated (WY Statutes) § 37-12-301. (b) (iii) "Excavation" or "excavates" means any operation in which earth, rock or other materials on or below the ground is moved or otherwise displaced by means of hand or power tools, power equipment or explosives or other means, and includes grading, trenching, digging, ditching, drilling, augering, tunneling, boring, plowing-in, pulling-in, ripping, scraping and cable or pipe installing, except tilling of soil and gardening or agricultural purposes;</v>
      </c>
    </row>
    <row r="4" spans="2:3" ht="15.75" thickBot="1" x14ac:dyDescent="0.3">
      <c r="B4" s="172" t="s">
        <v>160</v>
      </c>
      <c r="C4" s="277" t="str">
        <f>Master!$C$57</f>
        <v xml:space="preserve">    WY Statutes § 37-12-301. (b) (iv) "Excavator" means any person or entity that excavates or conducts excavation activities;</v>
      </c>
    </row>
    <row r="5" spans="2:3" ht="26.25" thickBot="1" x14ac:dyDescent="0.3">
      <c r="B5" s="172" t="s">
        <v>1465</v>
      </c>
      <c r="C5" s="278" t="str">
        <f>Master!$D$57</f>
        <v>Yes</v>
      </c>
    </row>
    <row r="6" spans="2:3" ht="26.25" thickBot="1" x14ac:dyDescent="0.3">
      <c r="B6" s="172" t="s">
        <v>296</v>
      </c>
      <c r="C6" s="278">
        <f>Master!$E$57</f>
        <v>2</v>
      </c>
    </row>
    <row r="7" spans="2:3" ht="64.5" thickBot="1" x14ac:dyDescent="0.3">
      <c r="B7" s="172" t="s">
        <v>297</v>
      </c>
      <c r="C7" s="279" t="str">
        <f>Master!$F$57</f>
        <v xml:space="preserve">    WY Statutes § 37-12-302.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  If an excavation on a single project lasts more than fourteen (14) business days, the excavator shall give notice at least once each succeeding fourteen (14) business day period. Notice to the notification center is notice to each member thereof in the area. </v>
      </c>
    </row>
    <row r="8" spans="2:3" ht="26.25" thickBot="1" x14ac:dyDescent="0.3">
      <c r="B8" s="172" t="s">
        <v>298</v>
      </c>
      <c r="C8" s="280" t="str">
        <f>Master!$G$57</f>
        <v>14
(WY Statutes § 37-12-302. (c))</v>
      </c>
    </row>
    <row r="9" spans="2:3" ht="26.25" thickBot="1" x14ac:dyDescent="0.3">
      <c r="B9" s="172" t="s">
        <v>299</v>
      </c>
      <c r="C9" s="280" t="str">
        <f>Master!$H$57</f>
        <v xml:space="preserve">Yes.
(WY Statutes § 37-12-302 (m)) </v>
      </c>
    </row>
    <row r="10" spans="2:3" ht="26.25" thickBot="1" x14ac:dyDescent="0.3">
      <c r="B10" s="172" t="s">
        <v>61</v>
      </c>
      <c r="C10" s="280" t="str">
        <f>Master!$I$57</f>
        <v>24"
(WY Statutes § 37-12-302. (d))</v>
      </c>
    </row>
    <row r="11" spans="2:3" ht="39" thickBot="1" x14ac:dyDescent="0.3">
      <c r="B11" s="172" t="s">
        <v>300</v>
      </c>
      <c r="C11" s="279" t="str">
        <f>Master!$J$57</f>
        <v xml:space="preserve">    WY Statutes § 37-12-302.(g)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or soft digging, as necessary, to protect the underground facility.</v>
      </c>
    </row>
    <row r="12" spans="2:3" ht="39" thickBot="1" x14ac:dyDescent="0.3">
      <c r="B12" s="172" t="s">
        <v>301</v>
      </c>
      <c r="C12" s="281" t="str">
        <f>Master!$K$57</f>
        <v>Yes.
(WY Statutes § 37-12-302. (g))</v>
      </c>
    </row>
    <row r="13" spans="2:3" ht="26.25" thickBot="1" x14ac:dyDescent="0.3">
      <c r="B13" s="172" t="s">
        <v>302</v>
      </c>
      <c r="C13" s="281" t="str">
        <f>Master!$L$57</f>
        <v>No</v>
      </c>
    </row>
    <row r="14" spans="2:3" ht="39" thickBot="1" x14ac:dyDescent="0.3">
      <c r="B14" s="172" t="s">
        <v>303</v>
      </c>
      <c r="C14" s="281" t="str">
        <f>Master!$M$57</f>
        <v>No</v>
      </c>
    </row>
    <row r="15" spans="2:3" ht="26.25" thickBot="1" x14ac:dyDescent="0.3">
      <c r="B15" s="172" t="s">
        <v>594</v>
      </c>
      <c r="C15" s="281" t="str">
        <f>Master!$N$57</f>
        <v>No</v>
      </c>
    </row>
    <row r="16" spans="2:3" ht="39" thickBot="1" x14ac:dyDescent="0.3">
      <c r="B16" s="172" t="s">
        <v>305</v>
      </c>
      <c r="C16" s="281" t="str">
        <f>Master!$O$57</f>
        <v>No</v>
      </c>
    </row>
    <row r="17" spans="2:3" ht="39" thickBot="1" x14ac:dyDescent="0.3">
      <c r="B17" s="172" t="s">
        <v>306</v>
      </c>
      <c r="C17" s="281" t="str">
        <f>Master!$P$57</f>
        <v>Yes.
(WY Statutes § 37-12-302. (c))</v>
      </c>
    </row>
    <row r="18" spans="2:3" ht="26.25" thickBot="1" x14ac:dyDescent="0.3">
      <c r="B18" s="172" t="s">
        <v>307</v>
      </c>
      <c r="C18" s="281" t="str">
        <f>Master!$Q$57</f>
        <v>Yes.
(WY Statutes § 37-12-302. (h))</v>
      </c>
    </row>
    <row r="19" spans="2:3" ht="26.25" thickBot="1" x14ac:dyDescent="0.3">
      <c r="B19" s="172" t="s">
        <v>1466</v>
      </c>
      <c r="C19" s="281" t="str">
        <f>Master!$R$57</f>
        <v>Yes.
(WY Statutes § 37-12-302. (h))</v>
      </c>
    </row>
    <row r="20" spans="2:3" ht="26.25" thickBot="1" x14ac:dyDescent="0.3">
      <c r="B20" s="172" t="s">
        <v>309</v>
      </c>
      <c r="C20" s="281" t="str">
        <f>Master!$S$57</f>
        <v>Yes.
(WY Statutes § 37-12-302. (h))</v>
      </c>
    </row>
    <row r="21" spans="2:3" ht="15.75" thickBot="1" x14ac:dyDescent="0.3">
      <c r="B21" s="172" t="s">
        <v>310</v>
      </c>
      <c r="C21" s="281" t="str">
        <f>Master!$T$57</f>
        <v>Yes</v>
      </c>
    </row>
    <row r="22" spans="2:3" ht="77.25" thickBot="1" x14ac:dyDescent="0.3">
      <c r="B22" s="172" t="s">
        <v>311</v>
      </c>
      <c r="C22" s="277" t="str">
        <f>Master!$U$57</f>
        <v xml:space="preserve">    WY Statutes § 37-12-301. (b)  As used in this act: ... (iii)  Excavation or excavates means any operation … except tilling of soil and gardening or agricultural purposes;
    § 37-12-305. (h) The following routine maintenance activities in a government entity's public right‑of‑way are exempt from the provisions of this act:  (i)  Snowplowing;  (ii)  Adding of granular material to unpaved roads; (iii)  Removal and application of patches to the surface of pavement; (iv)  Cleaning and sealing of road or pavement cracks or joints.(j)  Routine county road maintenance is exempt from the provisions of this act, provided that the maintenance is not within an area of risk as specified in a notice provided under W.S. 37 12 302(n).</v>
      </c>
    </row>
    <row r="23" spans="2:3" ht="15.75" thickBot="1" x14ac:dyDescent="0.3">
      <c r="B23" s="385" t="s">
        <v>60</v>
      </c>
      <c r="C23" s="385"/>
    </row>
    <row r="24" spans="2:3" ht="39" thickBot="1" x14ac:dyDescent="0.3">
      <c r="B24" s="288" t="s">
        <v>153</v>
      </c>
      <c r="C24" s="281">
        <f>Master!$V$57</f>
        <v>2</v>
      </c>
    </row>
    <row r="25" spans="2:3" ht="115.5" thickBot="1" x14ac:dyDescent="0.3">
      <c r="B25" s="288" t="s">
        <v>312</v>
      </c>
      <c r="C25" s="282" t="str">
        <f>Master!$W$57</f>
        <v xml:space="preserve">    WY Statutes § 37-12-302.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If an emergency excavation is undertaken to suppress wildfires, the excavator shall notify the notification center as soon as practical. The excavator and operator shall not be required to mark the area being excavated for wildfire suppression.</v>
      </c>
    </row>
    <row r="26" spans="2:3" ht="26.25" thickBot="1" x14ac:dyDescent="0.3">
      <c r="B26" s="288" t="s">
        <v>313</v>
      </c>
      <c r="C26" s="281" t="str">
        <f>Master!$X$57</f>
        <v>No</v>
      </c>
    </row>
    <row r="27" spans="2:3" ht="39" thickBot="1" x14ac:dyDescent="0.3">
      <c r="B27" s="288" t="s">
        <v>1288</v>
      </c>
      <c r="C27" s="281" t="str">
        <f>Master!$Y$57</f>
        <v>Not Addressed</v>
      </c>
    </row>
    <row r="28" spans="2:3" ht="39" thickBot="1" x14ac:dyDescent="0.3">
      <c r="B28" s="288" t="s">
        <v>1289</v>
      </c>
      <c r="C28" s="281" t="str">
        <f>Master!$Z$57</f>
        <v>No</v>
      </c>
    </row>
    <row r="29" spans="2:3" ht="39" thickBot="1" x14ac:dyDescent="0.3">
      <c r="B29" s="288" t="s">
        <v>314</v>
      </c>
      <c r="C29" s="281" t="str">
        <f>Master!$AA$57</f>
        <v>No.
(Reference WY Statutes § 37-12-302. (d))</v>
      </c>
    </row>
    <row r="30" spans="2:3" ht="51.75" thickBot="1" x14ac:dyDescent="0.3">
      <c r="B30" s="288" t="s">
        <v>315</v>
      </c>
      <c r="C30" s="281" t="str">
        <f>Master!$AB$57</f>
        <v>No</v>
      </c>
    </row>
    <row r="31" spans="2:3" ht="51.75" thickBot="1" x14ac:dyDescent="0.3">
      <c r="B31" s="288" t="s">
        <v>316</v>
      </c>
      <c r="C31" s="281" t="str">
        <f>Master!$AC$57</f>
        <v>No</v>
      </c>
    </row>
    <row r="32" spans="2:3" ht="39" thickBot="1" x14ac:dyDescent="0.3">
      <c r="B32" s="288" t="s">
        <v>1290</v>
      </c>
      <c r="C32" s="281" t="str">
        <f>Master!$AD$57</f>
        <v>Not Addressed</v>
      </c>
    </row>
    <row r="33" spans="2:3" ht="39" thickBot="1" x14ac:dyDescent="0.3">
      <c r="B33" s="288" t="s">
        <v>1291</v>
      </c>
      <c r="C33" s="281" t="str">
        <f>Master!$AE$57</f>
        <v>Yes</v>
      </c>
    </row>
    <row r="34" spans="2:3" ht="39" thickBot="1" x14ac:dyDescent="0.3">
      <c r="B34" s="288" t="s">
        <v>1281</v>
      </c>
      <c r="C34" s="282" t="str">
        <f>Master!$AF$57</f>
        <v xml:space="preserve">    WY Statutes § 37-12-302. (d)  ...  If requested by the excavator, the operator receiving the notice shall advise the excavator of the nature, location, size, function and depth if known, of underground facilities in the proposed excavation area. 
</v>
      </c>
    </row>
    <row r="35" spans="2:3" ht="39" thickBot="1" x14ac:dyDescent="0.3">
      <c r="B35" s="288" t="s">
        <v>1467</v>
      </c>
      <c r="C35" s="281" t="str">
        <f>Master!$AG$57</f>
        <v>No</v>
      </c>
    </row>
    <row r="36" spans="2:3" ht="39" thickBot="1" x14ac:dyDescent="0.3">
      <c r="B36" s="288" t="s">
        <v>1468</v>
      </c>
      <c r="C36" s="281" t="str">
        <f>Master!$AH$57</f>
        <v>Not Addressed</v>
      </c>
    </row>
    <row r="37" spans="2:3" ht="26.25" thickBot="1" x14ac:dyDescent="0.3">
      <c r="B37" s="288" t="s">
        <v>1282</v>
      </c>
      <c r="C37" s="281" t="str">
        <f>Master!$AI$57</f>
        <v>No</v>
      </c>
    </row>
    <row r="38" spans="2:3" ht="51.75" thickBot="1" x14ac:dyDescent="0.3">
      <c r="B38" s="288" t="s">
        <v>317</v>
      </c>
      <c r="C38" s="281" t="str">
        <f>Master!$AJ$57</f>
        <v>Yes</v>
      </c>
    </row>
    <row r="39" spans="2:3" ht="51.75" thickBot="1" x14ac:dyDescent="0.3">
      <c r="B39" s="288" t="s">
        <v>318</v>
      </c>
      <c r="C39" s="282" t="str">
        <f>Master!$AK$57</f>
        <v xml:space="preserve">    WY Statutes § 37-12-302. (a)  Every operator shall file with the notification center a general description of the area served together with the name, address and telephone number of the person from whom necessary information may be obtained concerning the location of underground facilities. </v>
      </c>
    </row>
    <row r="40" spans="2:3" ht="39" thickBot="1" x14ac:dyDescent="0.3">
      <c r="B40" s="288" t="s">
        <v>319</v>
      </c>
      <c r="C40" s="281" t="str">
        <f>Master!$AL$57</f>
        <v>Yes - if within an area of risk. WY Statutes § 37-12-302. (n)</v>
      </c>
    </row>
    <row r="41" spans="2:3" ht="102.75" thickBot="1" x14ac:dyDescent="0.3">
      <c r="B41" s="288" t="s">
        <v>1292</v>
      </c>
      <c r="C41" s="281" t="str">
        <f>Master!$AM$57</f>
        <v>WY Statutes § 37-12-302. (n) An operator of an underground facility that the operator determines to be within an area of risk may provide to the county in which the underground facility is located written notice that includes a description of the underground facility and the specific location of the underground facility by map, legal description or other reliable method that allows for a current and accurate means of identifying the geographic location of the underground facility. Any notice under this subsection shall be provided:
(i) Except as specified in paragraph (ii) of this subsection, not later than June 1, 2020 and then January 31 of each year thereafter;
(ii) For an operator of a newly installed underground facility, within sixty (60) days of installation of the underground facility.</v>
      </c>
    </row>
    <row r="42" spans="2:3" ht="39" thickBot="1" x14ac:dyDescent="0.3">
      <c r="B42" s="288" t="s">
        <v>1293</v>
      </c>
      <c r="C42" s="281" t="str">
        <f>Master!$AN$57</f>
        <v>No</v>
      </c>
    </row>
    <row r="43" spans="2:3" ht="39" thickBot="1" x14ac:dyDescent="0.3">
      <c r="B43" s="288" t="s">
        <v>320</v>
      </c>
      <c r="C43" s="281" t="str">
        <f>Master!$AO$57</f>
        <v>Not Addressed</v>
      </c>
    </row>
    <row r="44" spans="2:3" ht="26.25" thickBot="1" x14ac:dyDescent="0.3">
      <c r="B44" s="288" t="s">
        <v>321</v>
      </c>
      <c r="C44" s="281" t="str">
        <f>Master!$AP$57</f>
        <v>Yes.
(WY Statutes § 37-12-307)</v>
      </c>
    </row>
    <row r="45" spans="2:3" ht="15.75" thickBot="1" x14ac:dyDescent="0.3">
      <c r="B45" s="386" t="s">
        <v>322</v>
      </c>
      <c r="C45" s="386"/>
    </row>
    <row r="46" spans="2:3" ht="26.25" thickBot="1" x14ac:dyDescent="0.3">
      <c r="B46" s="290" t="s">
        <v>1469</v>
      </c>
      <c r="C46" s="281" t="str">
        <f>Master!$AQ$57</f>
        <v>Yes.
(WY Statutes § 37-12-304. (a))</v>
      </c>
    </row>
    <row r="47" spans="2:3" ht="26.25" thickBot="1" x14ac:dyDescent="0.3">
      <c r="B47" s="290" t="s">
        <v>1470</v>
      </c>
      <c r="C47" s="281" t="str">
        <f>Master!$AR$57</f>
        <v>Yes</v>
      </c>
    </row>
    <row r="48" spans="2:3" ht="230.25" thickBot="1" x14ac:dyDescent="0.3">
      <c r="B48" s="290" t="s">
        <v>1471</v>
      </c>
      <c r="C48" s="282" t="str">
        <f>Master!$AS$57</f>
        <v xml:space="preserve">    WY Statutes § 37-12-305.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v>
      </c>
    </row>
    <row r="49" spans="2:3" ht="26.25" thickBot="1" x14ac:dyDescent="0.3">
      <c r="B49" s="290" t="s">
        <v>326</v>
      </c>
      <c r="C49" s="281" t="str">
        <f>Master!$AT$57</f>
        <v>No</v>
      </c>
    </row>
    <row r="50" spans="2:3" ht="26.25" thickBot="1" x14ac:dyDescent="0.3">
      <c r="B50" s="290" t="s">
        <v>327</v>
      </c>
      <c r="C50" s="281" t="str">
        <f>Master!$AU$57</f>
        <v>Not Addressed</v>
      </c>
    </row>
    <row r="51" spans="2:3" ht="39" thickBot="1" x14ac:dyDescent="0.3">
      <c r="B51" s="290" t="s">
        <v>328</v>
      </c>
      <c r="C51" s="281" t="str">
        <f>Master!$AV$57</f>
        <v>No</v>
      </c>
    </row>
    <row r="52" spans="2:3" ht="39" thickBot="1" x14ac:dyDescent="0.3">
      <c r="B52" s="290" t="s">
        <v>329</v>
      </c>
      <c r="C52" s="281" t="str">
        <f>Master!$AW$57</f>
        <v>Not Addressed</v>
      </c>
    </row>
    <row r="53" spans="2:3" ht="26.25" thickBot="1" x14ac:dyDescent="0.3">
      <c r="B53" s="290" t="s">
        <v>330</v>
      </c>
      <c r="C53" s="281" t="str">
        <f>Master!$AX$57</f>
        <v>Yes</v>
      </c>
    </row>
    <row r="54" spans="2:3" ht="204.75" thickBot="1" x14ac:dyDescent="0.3">
      <c r="B54" s="290" t="s">
        <v>331</v>
      </c>
      <c r="C54" s="282" t="str">
        <f>Master!$AY$57</f>
        <v xml:space="preserve">WY Statutes § 37-12-306.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thousand dollars ($5,000.00);  (ii)  If an excavator fails to comply with W.S. 37 12 302(c), (g) or (h) and damages an underground facility during excavation, the excavator shall be liable for a civil penalty up to the amount of five thousand dollars ($5,000.00) for the first offense and up to twenty five thousand dollars ($25,000.00) for a second offense within a twelve (12) month period after the date of the first offense. If an excavator fails to comply with W.S. 37 12 302(c), (g) or (h) on more than two (2) separate occasions within a twelve (12) month period from the date of the first failure to comply with the appropriate subsection, then the civil penalty shall be up to seventy 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thousand dollars ($5,000.00) for each false emergency locate incident; (iv)  If an excavator fails to comply with W.S. 37 12 302(c), (g) or (h) and damages an underground facility during an excavation, or fails to exercise reasonable care in excavating and damages a located underground facility during an excavation, the excavator shall be liable for: (j)  Any provision of an agreement or release that requires an excavator or an operator who has suffered damage or loss due to a violation of this act to indemnify the violator for penalties is unenforceable with respect to any obligation to indemnify the violator for the penalties.
</v>
      </c>
    </row>
    <row r="55" spans="2:3" ht="26.25" thickBot="1" x14ac:dyDescent="0.3">
      <c r="B55" s="290" t="s">
        <v>332</v>
      </c>
      <c r="C55" s="281" t="str">
        <f>Master!$AZ$57</f>
        <v>Yes</v>
      </c>
    </row>
    <row r="56" spans="2:3" ht="255.75" thickBot="1" x14ac:dyDescent="0.3">
      <c r="B56" s="290" t="s">
        <v>333</v>
      </c>
      <c r="C56" s="282" t="str">
        <f>Master!$BA$57</f>
        <v xml:space="preserve">     WY Statutes § 37-12-306. (g)  With respect to operators:(i)Every operator in Wyoming shall join and participate in the notification center pursuant to W.S. 37 12 304(a). Any operator who does not join or participate in the notification center shall be liable for a fine of five thousand dollars ($5,000.00)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the operator's failure to use reasonable care in the marking of the damaged underground facility or the operator's failure to mark the location of its underground facilities within the time period specified in W.S. 37 12 302(d) unless that failure is due to circumstances beyond the operator's control,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operator shall be liable for a civil penalty of up to five thousand dollars ($5,000.00).</v>
      </c>
    </row>
    <row r="57" spans="2:3" ht="26.25" thickBot="1" x14ac:dyDescent="0.3">
      <c r="B57" s="290" t="s">
        <v>334</v>
      </c>
      <c r="C57" s="281" t="str">
        <f>Master!$BB$57</f>
        <v>No</v>
      </c>
    </row>
    <row r="58" spans="2:3" ht="26.25" thickBot="1" x14ac:dyDescent="0.3">
      <c r="B58" s="290" t="s">
        <v>335</v>
      </c>
      <c r="C58" s="281" t="str">
        <f>Master!$BC$57</f>
        <v>Not addressed</v>
      </c>
    </row>
    <row r="59" spans="2:3" ht="64.5" thickBot="1" x14ac:dyDescent="0.3">
      <c r="B59" s="290" t="s">
        <v>200</v>
      </c>
      <c r="C59" s="282" t="str">
        <f>Master!$BD$57</f>
        <v xml:space="preserve">    WY Statutes § 37-12-306.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v>
      </c>
    </row>
    <row r="60" spans="2:3" ht="39" thickBot="1" x14ac:dyDescent="0.3">
      <c r="B60" s="290" t="s">
        <v>336</v>
      </c>
      <c r="C60" s="281" t="str">
        <f>Master!$BE$57</f>
        <v>No</v>
      </c>
    </row>
    <row r="61" spans="2:3" ht="51.75" thickBot="1" x14ac:dyDescent="0.3">
      <c r="B61" s="290" t="s">
        <v>651</v>
      </c>
      <c r="C61" s="281" t="str">
        <f>Master!$BF$57</f>
        <v>No</v>
      </c>
    </row>
    <row r="62" spans="2:3" ht="51.75" thickBot="1" x14ac:dyDescent="0.3">
      <c r="B62" s="290" t="s">
        <v>477</v>
      </c>
      <c r="C62" s="281" t="str">
        <f>Master!$BG$57</f>
        <v>No</v>
      </c>
    </row>
    <row r="63" spans="2:3" ht="51.75" thickBot="1" x14ac:dyDescent="0.3">
      <c r="B63" s="290" t="s">
        <v>478</v>
      </c>
      <c r="C63" s="281" t="str">
        <f>Master!$BH$57</f>
        <v>No</v>
      </c>
    </row>
    <row r="64" spans="2:3" ht="15.75" thickBot="1" x14ac:dyDescent="0.3">
      <c r="B64" s="387" t="s">
        <v>339</v>
      </c>
      <c r="C64" s="387"/>
    </row>
    <row r="65" spans="2:3" ht="39" thickBot="1" x14ac:dyDescent="0.3">
      <c r="B65" s="291" t="s">
        <v>340</v>
      </c>
      <c r="C65" s="163" t="str">
        <f>Master!$BI$57</f>
        <v xml:space="preserve">  Wyoming Statutes Annotated (WY Statutes), Title 37, Chapter 12, Article 3,  Damage To Underground Public Utility Facilities, §§ 37-12-301 to 37-12-307 
  Also see One-Call Center Website for Information on State Law.</v>
      </c>
    </row>
    <row r="66" spans="2:3" ht="26.25" thickBot="1" x14ac:dyDescent="0.3">
      <c r="B66" s="291" t="s">
        <v>341</v>
      </c>
      <c r="C66" s="283">
        <f>Master!$BJ$57</f>
        <v>43902</v>
      </c>
    </row>
    <row r="67" spans="2:3" ht="26.25" thickBot="1" x14ac:dyDescent="0.3">
      <c r="B67" s="291" t="s">
        <v>342</v>
      </c>
      <c r="C67" s="283" t="str">
        <f>Master!$BK$57</f>
        <v>No</v>
      </c>
    </row>
    <row r="68" spans="2:3" ht="26.25" thickBot="1" x14ac:dyDescent="0.3">
      <c r="B68" s="291" t="s">
        <v>343</v>
      </c>
      <c r="C68" s="283" t="str">
        <f>Master!$BL$57</f>
        <v>None</v>
      </c>
    </row>
    <row r="69" spans="2:3" ht="26.25" thickBot="1" x14ac:dyDescent="0.3">
      <c r="B69" s="291" t="s">
        <v>1472</v>
      </c>
      <c r="C69" s="156" t="str">
        <f>Master!$BM$57</f>
        <v>One Call of Wyoming
(http://www.onecallofwyoming.com)</v>
      </c>
    </row>
    <row r="70" spans="2:3" ht="15.75" thickBot="1" x14ac:dyDescent="0.3">
      <c r="B70" s="381" t="s">
        <v>377</v>
      </c>
      <c r="C70" s="382"/>
    </row>
    <row r="71" spans="2:3" ht="15.75" thickBot="1" x14ac:dyDescent="0.3">
      <c r="B71" s="292" t="s">
        <v>74</v>
      </c>
      <c r="C71" s="282">
        <f>Master!$BN$57</f>
        <v>0</v>
      </c>
    </row>
    <row r="72" spans="2:3" ht="51.75" thickBot="1" x14ac:dyDescent="0.3">
      <c r="B72" s="292" t="s">
        <v>138</v>
      </c>
      <c r="C72" s="284" t="str">
        <f>Master!$BO$57</f>
        <v>Effective Date: July 1, 2019</v>
      </c>
    </row>
  </sheetData>
  <mergeCells count="6">
    <mergeCell ref="B70:C70"/>
    <mergeCell ref="B1:C1"/>
    <mergeCell ref="B2:C2"/>
    <mergeCell ref="B23:C23"/>
    <mergeCell ref="B45:C45"/>
    <mergeCell ref="B64:C64"/>
  </mergeCells>
  <hyperlinks>
    <hyperlink ref="C65" r:id="rId1" display="http://legisweb.state.wy.us/statutes/statutes.aspx?file=titles/Title37/T37CH12AR3.htm" xr:uid="{00000000-0004-0000-3B00-000000000000}"/>
    <hyperlink ref="C69" r:id="rId2" display="http://www.onecallofwyoming.com/" xr:uid="{00000000-0004-0000-3B00-000001000000}"/>
  </hyperlinks>
  <pageMargins left="0.7" right="0.7" top="0.75" bottom="0.75" header="0.3" footer="0.3"/>
  <pageSetup scale="74"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72"/>
  <sheetViews>
    <sheetView topLeftCell="A67" workbookViewId="0">
      <selection activeCell="B1" sqref="B1:C1"/>
    </sheetView>
  </sheetViews>
  <sheetFormatPr defaultColWidth="9.140625" defaultRowHeight="15" x14ac:dyDescent="0.25"/>
  <cols>
    <col min="1" max="1" width="9.140625" style="144"/>
    <col min="2" max="2" width="30.42578125" style="144" customWidth="1"/>
    <col min="3" max="3" width="135.140625" style="144" customWidth="1"/>
    <col min="4" max="16384" width="9.140625" style="144"/>
  </cols>
  <sheetData>
    <row r="1" spans="2:3" ht="78.599999999999994" customHeight="1" thickBot="1" x14ac:dyDescent="0.3">
      <c r="B1" s="383" t="s">
        <v>1517</v>
      </c>
      <c r="C1" s="383"/>
    </row>
    <row r="2" spans="2:3" ht="36.75" customHeight="1" thickBot="1" x14ac:dyDescent="0.3">
      <c r="B2" s="384" t="s">
        <v>294</v>
      </c>
      <c r="C2" s="384"/>
    </row>
    <row r="3" spans="2:3" ht="15.75" thickBot="1" x14ac:dyDescent="0.3">
      <c r="B3" s="146" t="s">
        <v>159</v>
      </c>
      <c r="C3" s="145"/>
    </row>
    <row r="4" spans="2:3" ht="15.75" thickBot="1" x14ac:dyDescent="0.3">
      <c r="B4" s="146" t="s">
        <v>160</v>
      </c>
      <c r="C4" s="145"/>
    </row>
    <row r="5" spans="2:3" ht="26.25" thickBot="1" x14ac:dyDescent="0.3">
      <c r="B5" s="146" t="s">
        <v>295</v>
      </c>
      <c r="C5" s="147"/>
    </row>
    <row r="6" spans="2:3" ht="26.25" thickBot="1" x14ac:dyDescent="0.3">
      <c r="B6" s="146" t="s">
        <v>296</v>
      </c>
      <c r="C6" s="147"/>
    </row>
    <row r="7" spans="2:3" ht="26.25" thickBot="1" x14ac:dyDescent="0.3">
      <c r="B7" s="146" t="s">
        <v>1283</v>
      </c>
      <c r="C7" s="148"/>
    </row>
    <row r="8" spans="2:3" ht="15.75" thickBot="1" x14ac:dyDescent="0.3">
      <c r="B8" s="146" t="s">
        <v>298</v>
      </c>
      <c r="C8" s="148"/>
    </row>
    <row r="9" spans="2:3" ht="15.75" thickBot="1" x14ac:dyDescent="0.3">
      <c r="B9" s="146" t="s">
        <v>299</v>
      </c>
      <c r="C9" s="148"/>
    </row>
    <row r="10" spans="2:3" ht="15.75" thickBot="1" x14ac:dyDescent="0.3">
      <c r="B10" s="146" t="s">
        <v>61</v>
      </c>
      <c r="C10" s="149"/>
    </row>
    <row r="11" spans="2:3" ht="39" thickBot="1" x14ac:dyDescent="0.3">
      <c r="B11" s="146" t="s">
        <v>1284</v>
      </c>
      <c r="C11" s="148"/>
    </row>
    <row r="12" spans="2:3" ht="39" thickBot="1" x14ac:dyDescent="0.3">
      <c r="B12" s="146" t="s">
        <v>301</v>
      </c>
      <c r="C12" s="150"/>
    </row>
    <row r="13" spans="2:3" ht="26.25" thickBot="1" x14ac:dyDescent="0.3">
      <c r="B13" s="146" t="s">
        <v>302</v>
      </c>
      <c r="C13" s="150"/>
    </row>
    <row r="14" spans="2:3" ht="39" thickBot="1" x14ac:dyDescent="0.3">
      <c r="B14" s="146" t="s">
        <v>303</v>
      </c>
      <c r="C14" s="150"/>
    </row>
    <row r="15" spans="2:3" ht="39" thickBot="1" x14ac:dyDescent="0.3">
      <c r="B15" s="146" t="s">
        <v>304</v>
      </c>
      <c r="C15" s="150"/>
    </row>
    <row r="16" spans="2:3" ht="39" thickBot="1" x14ac:dyDescent="0.3">
      <c r="B16" s="146" t="s">
        <v>1285</v>
      </c>
      <c r="C16" s="150"/>
    </row>
    <row r="17" spans="2:3" ht="39" thickBot="1" x14ac:dyDescent="0.3">
      <c r="B17" s="146" t="s">
        <v>306</v>
      </c>
      <c r="C17" s="150"/>
    </row>
    <row r="18" spans="2:3" ht="26.25" thickBot="1" x14ac:dyDescent="0.3">
      <c r="B18" s="146" t="s">
        <v>1286</v>
      </c>
      <c r="C18" s="150"/>
    </row>
    <row r="19" spans="2:3" ht="26.25" thickBot="1" x14ac:dyDescent="0.3">
      <c r="B19" s="146" t="s">
        <v>308</v>
      </c>
      <c r="C19" s="150"/>
    </row>
    <row r="20" spans="2:3" ht="26.25" thickBot="1" x14ac:dyDescent="0.3">
      <c r="B20" s="146" t="s">
        <v>309</v>
      </c>
      <c r="C20" s="150"/>
    </row>
    <row r="21" spans="2:3" ht="15.75" thickBot="1" x14ac:dyDescent="0.3">
      <c r="B21" s="146" t="s">
        <v>310</v>
      </c>
      <c r="C21" s="150"/>
    </row>
    <row r="22" spans="2:3" ht="26.25" thickBot="1" x14ac:dyDescent="0.3">
      <c r="B22" s="146" t="s">
        <v>1287</v>
      </c>
      <c r="C22" s="151"/>
    </row>
    <row r="23" spans="2:3" ht="31.5" customHeight="1" thickBot="1" x14ac:dyDescent="0.3">
      <c r="B23" s="385" t="s">
        <v>60</v>
      </c>
      <c r="C23" s="385"/>
    </row>
    <row r="24" spans="2:3" ht="39" thickBot="1" x14ac:dyDescent="0.3">
      <c r="B24" s="288" t="s">
        <v>153</v>
      </c>
      <c r="C24" s="150"/>
    </row>
    <row r="25" spans="2:3" ht="39" thickBot="1" x14ac:dyDescent="0.3">
      <c r="B25" s="288" t="s">
        <v>312</v>
      </c>
      <c r="C25" s="152"/>
    </row>
    <row r="26" spans="2:3" ht="26.25" thickBot="1" x14ac:dyDescent="0.3">
      <c r="B26" s="288" t="s">
        <v>313</v>
      </c>
      <c r="C26" s="150"/>
    </row>
    <row r="27" spans="2:3" ht="39" thickBot="1" x14ac:dyDescent="0.3">
      <c r="B27" s="288" t="s">
        <v>1288</v>
      </c>
      <c r="C27" s="150"/>
    </row>
    <row r="28" spans="2:3" ht="39" thickBot="1" x14ac:dyDescent="0.3">
      <c r="B28" s="288" t="s">
        <v>1289</v>
      </c>
      <c r="C28" s="150"/>
    </row>
    <row r="29" spans="2:3" ht="39" thickBot="1" x14ac:dyDescent="0.3">
      <c r="B29" s="288" t="s">
        <v>314</v>
      </c>
      <c r="C29" s="152"/>
    </row>
    <row r="30" spans="2:3" ht="51.75" thickBot="1" x14ac:dyDescent="0.3">
      <c r="B30" s="288" t="s">
        <v>315</v>
      </c>
      <c r="C30" s="150"/>
    </row>
    <row r="31" spans="2:3" ht="51.75" thickBot="1" x14ac:dyDescent="0.3">
      <c r="B31" s="288" t="s">
        <v>316</v>
      </c>
      <c r="C31" s="150"/>
    </row>
    <row r="32" spans="2:3" ht="39" thickBot="1" x14ac:dyDescent="0.3">
      <c r="B32" s="288" t="s">
        <v>1290</v>
      </c>
      <c r="C32" s="152"/>
    </row>
    <row r="33" spans="2:3" ht="39" thickBot="1" x14ac:dyDescent="0.3">
      <c r="B33" s="288" t="s">
        <v>1291</v>
      </c>
      <c r="C33" s="150"/>
    </row>
    <row r="34" spans="2:3" ht="39" thickBot="1" x14ac:dyDescent="0.3">
      <c r="B34" s="288" t="s">
        <v>1281</v>
      </c>
      <c r="C34" s="150"/>
    </row>
    <row r="35" spans="2:3" ht="39" thickBot="1" x14ac:dyDescent="0.3">
      <c r="B35" s="288" t="s">
        <v>1279</v>
      </c>
      <c r="C35" s="150"/>
    </row>
    <row r="36" spans="2:3" ht="39" thickBot="1" x14ac:dyDescent="0.3">
      <c r="B36" s="288" t="s">
        <v>1280</v>
      </c>
      <c r="C36" s="150"/>
    </row>
    <row r="37" spans="2:3" ht="26.25" thickBot="1" x14ac:dyDescent="0.3">
      <c r="B37" s="288" t="s">
        <v>1282</v>
      </c>
      <c r="C37" s="150"/>
    </row>
    <row r="38" spans="2:3" ht="51.75" thickBot="1" x14ac:dyDescent="0.3">
      <c r="B38" s="288" t="s">
        <v>317</v>
      </c>
      <c r="C38" s="150"/>
    </row>
    <row r="39" spans="2:3" ht="51.75" thickBot="1" x14ac:dyDescent="0.3">
      <c r="B39" s="288" t="s">
        <v>318</v>
      </c>
      <c r="C39" s="152"/>
    </row>
    <row r="40" spans="2:3" ht="39" thickBot="1" x14ac:dyDescent="0.3">
      <c r="B40" s="288" t="s">
        <v>319</v>
      </c>
      <c r="C40" s="150"/>
    </row>
    <row r="41" spans="2:3" ht="51.75" thickBot="1" x14ac:dyDescent="0.3">
      <c r="B41" s="288" t="s">
        <v>1292</v>
      </c>
      <c r="C41" s="152"/>
    </row>
    <row r="42" spans="2:3" ht="39" thickBot="1" x14ac:dyDescent="0.3">
      <c r="B42" s="288" t="s">
        <v>1293</v>
      </c>
      <c r="C42" s="150"/>
    </row>
    <row r="43" spans="2:3" ht="39" thickBot="1" x14ac:dyDescent="0.3">
      <c r="B43" s="288" t="s">
        <v>320</v>
      </c>
      <c r="C43" s="150"/>
    </row>
    <row r="44" spans="2:3" ht="15.75" thickBot="1" x14ac:dyDescent="0.3">
      <c r="B44" s="288" t="s">
        <v>321</v>
      </c>
      <c r="C44" s="150"/>
    </row>
    <row r="45" spans="2:3" ht="30" customHeight="1" thickBot="1" x14ac:dyDescent="0.3">
      <c r="B45" s="386" t="s">
        <v>322</v>
      </c>
      <c r="C45" s="386"/>
    </row>
    <row r="46" spans="2:3" ht="26.25" thickBot="1" x14ac:dyDescent="0.3">
      <c r="B46" s="290" t="s">
        <v>323</v>
      </c>
      <c r="C46" s="150"/>
    </row>
    <row r="47" spans="2:3" ht="26.25" thickBot="1" x14ac:dyDescent="0.3">
      <c r="B47" s="290" t="s">
        <v>324</v>
      </c>
      <c r="C47" s="150"/>
    </row>
    <row r="48" spans="2:3" ht="39" thickBot="1" x14ac:dyDescent="0.3">
      <c r="B48" s="290" t="s">
        <v>325</v>
      </c>
      <c r="C48" s="150"/>
    </row>
    <row r="49" spans="2:3" ht="26.25" thickBot="1" x14ac:dyDescent="0.3">
      <c r="B49" s="290" t="s">
        <v>326</v>
      </c>
      <c r="C49" s="150"/>
    </row>
    <row r="50" spans="2:3" ht="26.25" thickBot="1" x14ac:dyDescent="0.3">
      <c r="B50" s="290" t="s">
        <v>327</v>
      </c>
      <c r="C50" s="150"/>
    </row>
    <row r="51" spans="2:3" ht="39" thickBot="1" x14ac:dyDescent="0.3">
      <c r="B51" s="290" t="s">
        <v>328</v>
      </c>
      <c r="C51" s="150"/>
    </row>
    <row r="52" spans="2:3" ht="39" thickBot="1" x14ac:dyDescent="0.3">
      <c r="B52" s="290" t="s">
        <v>329</v>
      </c>
      <c r="C52" s="150"/>
    </row>
    <row r="53" spans="2:3" ht="26.25" thickBot="1" x14ac:dyDescent="0.3">
      <c r="B53" s="290" t="s">
        <v>1294</v>
      </c>
      <c r="C53" s="150"/>
    </row>
    <row r="54" spans="2:3" ht="26.25" thickBot="1" x14ac:dyDescent="0.3">
      <c r="B54" s="290" t="s">
        <v>331</v>
      </c>
      <c r="C54" s="152"/>
    </row>
    <row r="55" spans="2:3" ht="26.25" thickBot="1" x14ac:dyDescent="0.3">
      <c r="B55" s="290" t="s">
        <v>1295</v>
      </c>
      <c r="C55" s="150"/>
    </row>
    <row r="56" spans="2:3" ht="26.25" thickBot="1" x14ac:dyDescent="0.3">
      <c r="B56" s="290" t="s">
        <v>333</v>
      </c>
      <c r="C56" s="152"/>
    </row>
    <row r="57" spans="2:3" ht="26.25" thickBot="1" x14ac:dyDescent="0.3">
      <c r="B57" s="290" t="s">
        <v>334</v>
      </c>
      <c r="C57" s="152"/>
    </row>
    <row r="58" spans="2:3" ht="26.25" thickBot="1" x14ac:dyDescent="0.3">
      <c r="B58" s="290" t="s">
        <v>1296</v>
      </c>
      <c r="C58" s="150"/>
    </row>
    <row r="59" spans="2:3" ht="26.25" thickBot="1" x14ac:dyDescent="0.3">
      <c r="B59" s="290" t="s">
        <v>200</v>
      </c>
      <c r="C59" s="152"/>
    </row>
    <row r="60" spans="2:3" ht="39" thickBot="1" x14ac:dyDescent="0.3">
      <c r="B60" s="290" t="s">
        <v>1297</v>
      </c>
      <c r="C60" s="150"/>
    </row>
    <row r="61" spans="2:3" ht="51.75" thickBot="1" x14ac:dyDescent="0.3">
      <c r="B61" s="290" t="s">
        <v>651</v>
      </c>
      <c r="C61" s="150"/>
    </row>
    <row r="62" spans="2:3" ht="39" thickBot="1" x14ac:dyDescent="0.3">
      <c r="B62" s="290" t="s">
        <v>337</v>
      </c>
      <c r="C62" s="150"/>
    </row>
    <row r="63" spans="2:3" ht="39" thickBot="1" x14ac:dyDescent="0.3">
      <c r="B63" s="290" t="s">
        <v>338</v>
      </c>
      <c r="C63" s="150"/>
    </row>
    <row r="64" spans="2:3" ht="32.25" customHeight="1" thickBot="1" x14ac:dyDescent="0.3">
      <c r="B64" s="387" t="s">
        <v>339</v>
      </c>
      <c r="C64" s="387"/>
    </row>
    <row r="65" spans="2:3" ht="15.75" thickBot="1" x14ac:dyDescent="0.3">
      <c r="B65" s="291" t="s">
        <v>340</v>
      </c>
      <c r="C65" s="152"/>
    </row>
    <row r="66" spans="2:3" ht="26.25" thickBot="1" x14ac:dyDescent="0.3">
      <c r="B66" s="291" t="s">
        <v>341</v>
      </c>
      <c r="C66" s="153"/>
    </row>
    <row r="67" spans="2:3" ht="26.25" thickBot="1" x14ac:dyDescent="0.3">
      <c r="B67" s="291" t="s">
        <v>342</v>
      </c>
      <c r="C67" s="153"/>
    </row>
    <row r="68" spans="2:3" ht="26.25" thickBot="1" x14ac:dyDescent="0.3">
      <c r="B68" s="291" t="s">
        <v>343</v>
      </c>
      <c r="C68" s="153"/>
    </row>
    <row r="69" spans="2:3" ht="26.25" thickBot="1" x14ac:dyDescent="0.3">
      <c r="B69" s="291" t="s">
        <v>1298</v>
      </c>
      <c r="C69" s="154"/>
    </row>
    <row r="70" spans="2:3" ht="15.75" thickBot="1" x14ac:dyDescent="0.3">
      <c r="B70" s="381" t="s">
        <v>377</v>
      </c>
      <c r="C70" s="382"/>
    </row>
    <row r="71" spans="2:3" ht="15.75" thickBot="1" x14ac:dyDescent="0.3">
      <c r="B71" s="292" t="s">
        <v>74</v>
      </c>
      <c r="C71" s="152"/>
    </row>
    <row r="72" spans="2:3" ht="51.75" thickBot="1" x14ac:dyDescent="0.3">
      <c r="B72" s="292" t="s">
        <v>138</v>
      </c>
      <c r="C72" s="155"/>
    </row>
  </sheetData>
  <mergeCells count="6">
    <mergeCell ref="B70:C70"/>
    <mergeCell ref="B1:C1"/>
    <mergeCell ref="B2:C2"/>
    <mergeCell ref="B23:C23"/>
    <mergeCell ref="B45:C45"/>
    <mergeCell ref="B64:C6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72"/>
  <sheetViews>
    <sheetView topLeftCell="B1" zoomScaleNormal="100" workbookViewId="0">
      <selection activeCell="C3" sqref="C3"/>
    </sheetView>
  </sheetViews>
  <sheetFormatPr defaultColWidth="9.140625" defaultRowHeight="15" x14ac:dyDescent="0.25"/>
  <cols>
    <col min="1" max="1" width="6.140625" style="171" customWidth="1"/>
    <col min="2" max="2" width="30.42578125" style="171" customWidth="1"/>
    <col min="3" max="3" width="121.42578125" style="171" customWidth="1"/>
    <col min="4" max="16384" width="9.140625" style="171"/>
  </cols>
  <sheetData>
    <row r="1" spans="2:3" ht="69.95" customHeight="1" thickBot="1" x14ac:dyDescent="0.3">
      <c r="B1" s="383" t="s">
        <v>1366</v>
      </c>
      <c r="C1" s="383"/>
    </row>
    <row r="2" spans="2:3" ht="36.75" customHeight="1" thickBot="1" x14ac:dyDescent="0.3">
      <c r="B2" s="388" t="s">
        <v>1424</v>
      </c>
      <c r="C2" s="389"/>
    </row>
    <row r="3" spans="2:3" ht="166.5" thickBot="1" x14ac:dyDescent="0.3">
      <c r="B3" s="172" t="s">
        <v>159</v>
      </c>
      <c r="C3" s="173" t="str">
        <f>Master!$B$5</f>
        <v xml:space="preserve">     Alabama (AL) Code Section 37-15-2 (10)  EXCAVATE or EXCAVATION. Any operation for the purpose of the movement or removal of earth, rock, or other material by mechanized equipment or explosive device and includes, but is not limited to, augering, backfilling, blasting, boring, digging, ditching, drilling, grading, pile-driving, plowing-in, pulling-in, ripping, scraping, sub-soiling, trenching, and tunneling.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v>
      </c>
    </row>
    <row r="4" spans="2:3" ht="15.75" thickBot="1" x14ac:dyDescent="0.3">
      <c r="B4" s="172" t="s">
        <v>160</v>
      </c>
      <c r="C4" s="174" t="str">
        <f>Master!$C$5</f>
        <v xml:space="preserve">    AL Code § 37-15-2 (11) EXCAVATOR. Any person who engages in excavation.</v>
      </c>
    </row>
    <row r="5" spans="2:3" ht="26.25" thickBot="1" x14ac:dyDescent="0.3">
      <c r="B5" s="172" t="s">
        <v>1465</v>
      </c>
      <c r="C5" s="175" t="str">
        <f>Master!$D$5</f>
        <v>Yes</v>
      </c>
    </row>
    <row r="6" spans="2:3" ht="26.25" thickBot="1" x14ac:dyDescent="0.3">
      <c r="B6" s="172" t="s">
        <v>296</v>
      </c>
      <c r="C6" s="175">
        <f>Master!$E$5</f>
        <v>2</v>
      </c>
    </row>
    <row r="7" spans="2:3" ht="64.5" thickBot="1" x14ac:dyDescent="0.3">
      <c r="B7" s="172" t="s">
        <v>297</v>
      </c>
      <c r="C7" s="173" t="str">
        <f>Master!$F$5</f>
        <v xml:space="preserve">    AL Code § 37-15-4 (b)  Before commencing any excavation or demolition operation prohibited by Section 37-15-3, each person responsible for such excavation or demolition shall give telephonic or electronic notice of such intent to excavate or demolish to the underground facility operator or the "One-Call Notification System" acting on behalf of the operator at least two but not more than 10 working days prior to the start of the proposed excavation, not including the day of notification, and at least two working days but not more than 30 calendar days, not including the day of notification, prior to the start of demolition or any blasting operations for either excavation or demolition.</v>
      </c>
    </row>
    <row r="8" spans="2:3" ht="39" thickBot="1" x14ac:dyDescent="0.3">
      <c r="B8" s="172" t="s">
        <v>298</v>
      </c>
      <c r="C8" s="176" t="str">
        <f>Master!$G$5</f>
        <v xml:space="preserve">    20 working days from the proposed starting date given for excavation;  
    30 working days from the starting date given for demolition.
    (AL Code § 37-15-4 (d))</v>
      </c>
    </row>
    <row r="9" spans="2:3" ht="26.25" thickBot="1" x14ac:dyDescent="0.3">
      <c r="B9" s="172" t="s">
        <v>299</v>
      </c>
      <c r="C9" s="177" t="str">
        <f>Master!$H$5</f>
        <v>Yes - but only In the event the location requirements of § 37-15-4 (c) cannot be met or the markings would interfere with traffic or pedestrian control.</v>
      </c>
    </row>
    <row r="10" spans="2:3" ht="26.25" thickBot="1" x14ac:dyDescent="0.3">
      <c r="B10" s="172" t="s">
        <v>61</v>
      </c>
      <c r="C10" s="177" t="str">
        <f>Master!$I$5</f>
        <v>18"
    (AL Code § 37-15-2 (1))</v>
      </c>
    </row>
    <row r="11" spans="2:3" ht="102.75" thickBot="1" x14ac:dyDescent="0.3">
      <c r="B11" s="172" t="s">
        <v>300</v>
      </c>
      <c r="C11" s="176" t="str">
        <f>Master!$J$5</f>
        <v xml:space="preserve">    AL Code §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v>
      </c>
    </row>
    <row r="12" spans="2:3" ht="39" thickBot="1" x14ac:dyDescent="0.3">
      <c r="B12" s="172" t="s">
        <v>301</v>
      </c>
      <c r="C12" s="178" t="str">
        <f>Master!$K$5</f>
        <v>Yes.
    (AL Code § 37-15-8 (1))</v>
      </c>
    </row>
    <row r="13" spans="2:3" ht="26.25" thickBot="1" x14ac:dyDescent="0.3">
      <c r="B13" s="172" t="s">
        <v>302</v>
      </c>
      <c r="C13" s="178" t="str">
        <f>Master!$L$5</f>
        <v>Yes.
    (AL Code § 37-15-8 (4))</v>
      </c>
    </row>
    <row r="14" spans="2:3" ht="51.75" thickBot="1" x14ac:dyDescent="0.3">
      <c r="B14" s="172" t="s">
        <v>303</v>
      </c>
      <c r="C14" s="178" t="str">
        <f>Master!$M$5</f>
        <v xml:space="preserve">No.    
    No requirement; however, see AL Code Section 37-15-6 (3) for reference to "When an excavator encounters an unmarked underground facility on an excavation site where notice of intent to excavate has been made in accordance with the provisions of Section 37-15-4, and attempts a follow-up or second notice...." </v>
      </c>
    </row>
    <row r="15" spans="2:3" ht="26.25" thickBot="1" x14ac:dyDescent="0.3">
      <c r="B15" s="172" t="s">
        <v>594</v>
      </c>
      <c r="C15" s="178" t="str">
        <f>Master!$N$5</f>
        <v>No</v>
      </c>
    </row>
    <row r="16" spans="2:3" ht="39" thickBot="1" x14ac:dyDescent="0.3">
      <c r="B16" s="172" t="s">
        <v>305</v>
      </c>
      <c r="C16" s="178" t="str">
        <f>Master!$O$5</f>
        <v>No</v>
      </c>
    </row>
    <row r="17" spans="2:3" ht="39" thickBot="1" x14ac:dyDescent="0.3">
      <c r="B17" s="172" t="s">
        <v>306</v>
      </c>
      <c r="C17" s="178" t="str">
        <f>Master!$P$5</f>
        <v>Yes.
(AL Code § 37-15-4 (b))</v>
      </c>
    </row>
    <row r="18" spans="2:3" ht="26.25" thickBot="1" x14ac:dyDescent="0.3">
      <c r="B18" s="172" t="s">
        <v>307</v>
      </c>
      <c r="C18" s="174" t="str">
        <f>Master!$Q$5</f>
        <v>Yes.
(AL Code § 37-15-9 (a))</v>
      </c>
    </row>
    <row r="19" spans="2:3" ht="26.25" thickBot="1" x14ac:dyDescent="0.3">
      <c r="B19" s="172" t="s">
        <v>1466</v>
      </c>
      <c r="C19" s="174" t="str">
        <f>Master!$R$5</f>
        <v>Yes.
(AL Code § 37-15-9 (a))</v>
      </c>
    </row>
    <row r="20" spans="2:3" ht="26.25" thickBot="1" x14ac:dyDescent="0.3">
      <c r="B20" s="172" t="s">
        <v>309</v>
      </c>
      <c r="C20" s="174" t="str">
        <f>Master!$S$5</f>
        <v>Yes.
(Equivalent; AL Code § 37-15-9 (b))</v>
      </c>
    </row>
    <row r="21" spans="2:3" ht="15.75" thickBot="1" x14ac:dyDescent="0.3">
      <c r="B21" s="172" t="s">
        <v>310</v>
      </c>
      <c r="C21" s="178" t="str">
        <f>Master!$T$5</f>
        <v>Yes</v>
      </c>
    </row>
    <row r="22" spans="2:3" ht="217.5" thickBot="1" x14ac:dyDescent="0.3">
      <c r="B22" s="172" t="s">
        <v>1504</v>
      </c>
      <c r="C22" s="173" t="str">
        <f>Master!$U$5</f>
        <v xml:space="preserve">    AL Code § 37-15-2 (10)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request markings of a site through the "One-Call Notification System'' that meets the operational requirements as described in subsection (a) of Section 37-15-5, unless excavation is scheduled to commence. In addition, no person shall make repeated requests for remarking, unless the repeated request is required for excavating to continue or due to circumstances not reasonably within the control of the person.</v>
      </c>
    </row>
    <row r="23" spans="2:3" ht="31.5" customHeight="1" thickBot="1" x14ac:dyDescent="0.3">
      <c r="B23" s="385" t="s">
        <v>60</v>
      </c>
      <c r="C23" s="385"/>
    </row>
    <row r="24" spans="2:3" ht="76.5" customHeight="1" thickBot="1" x14ac:dyDescent="0.3">
      <c r="B24" s="288" t="s">
        <v>153</v>
      </c>
      <c r="C24" s="178">
        <f>Master!$V$5</f>
        <v>2</v>
      </c>
    </row>
    <row r="25" spans="2:3" ht="153.75" thickBot="1" x14ac:dyDescent="0.3">
      <c r="B25" s="288" t="s">
        <v>312</v>
      </c>
      <c r="C25" s="173" t="str">
        <f>Master!$W$5</f>
        <v xml:space="preserve">    AL Code §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(3) A member operator that states that it does not have accurate information concerning the exact location of its underground facilities is exempt from the requirements under Section 37-15-6, but shall provide the best available information to the person excavating in order to comply with the requirements of this section...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26" spans="2:3" ht="61.5" customHeight="1" thickBot="1" x14ac:dyDescent="0.3">
      <c r="B26" s="288" t="s">
        <v>313</v>
      </c>
      <c r="C26" s="178" t="str">
        <f>Master!$X$5</f>
        <v>No</v>
      </c>
    </row>
    <row r="27" spans="2:3" ht="63.75" customHeight="1" thickBot="1" x14ac:dyDescent="0.3">
      <c r="B27" s="288" t="s">
        <v>1288</v>
      </c>
      <c r="C27" s="178" t="str">
        <f>Master!$Y$5</f>
        <v>Not addressed</v>
      </c>
    </row>
    <row r="28" spans="2:3" ht="52.5" customHeight="1" thickBot="1" x14ac:dyDescent="0.3">
      <c r="B28" s="288" t="s">
        <v>1289</v>
      </c>
      <c r="C28" s="178" t="str">
        <f>Master!$Z$5</f>
        <v>No</v>
      </c>
    </row>
    <row r="29" spans="2:3" ht="96" customHeight="1" thickBot="1" x14ac:dyDescent="0.3">
      <c r="B29" s="288" t="s">
        <v>314</v>
      </c>
      <c r="C29" s="173" t="str">
        <f>Master!$AA$5</f>
        <v xml:space="preserve">    AL Code §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v>
      </c>
    </row>
    <row r="30" spans="2:3" ht="75" customHeight="1" thickBot="1" x14ac:dyDescent="0.3">
      <c r="B30" s="288" t="s">
        <v>315</v>
      </c>
      <c r="C30" s="178" t="str">
        <f>Master!$AB$5</f>
        <v>No</v>
      </c>
    </row>
    <row r="31" spans="2:3" ht="76.5" customHeight="1" thickBot="1" x14ac:dyDescent="0.3">
      <c r="B31" s="288" t="s">
        <v>316</v>
      </c>
      <c r="C31" s="178" t="str">
        <f>Master!$AC$5</f>
        <v>Yes</v>
      </c>
    </row>
    <row r="32" spans="2:3" ht="68.25" customHeight="1" thickBot="1" x14ac:dyDescent="0.3">
      <c r="B32" s="288" t="s">
        <v>1290</v>
      </c>
      <c r="C32" s="179" t="str">
        <f>Master!$AD$5</f>
        <v xml:space="preserve">    AL Code §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33" spans="2:3" ht="39" thickBot="1" x14ac:dyDescent="0.3">
      <c r="B33" s="288" t="s">
        <v>1291</v>
      </c>
      <c r="C33" s="178" t="str">
        <f>Master!$AE$5</f>
        <v>Yes</v>
      </c>
    </row>
    <row r="34" spans="2:3" ht="77.25" thickBot="1" x14ac:dyDescent="0.3">
      <c r="B34" s="288" t="s">
        <v>1281</v>
      </c>
      <c r="C34" s="173" t="str">
        <f>Master!$AF$5</f>
        <v xml:space="preserve">    Positive response is limited to:
    Alabama Code Section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35" spans="2:3" ht="64.5" customHeight="1" thickBot="1" x14ac:dyDescent="0.3">
      <c r="B35" s="288" t="s">
        <v>1467</v>
      </c>
      <c r="C35" s="178" t="str">
        <f>Master!$AG$5</f>
        <v>Yes</v>
      </c>
    </row>
    <row r="36" spans="2:3" ht="60.75" customHeight="1" thickBot="1" x14ac:dyDescent="0.3">
      <c r="B36" s="288" t="s">
        <v>1468</v>
      </c>
      <c r="C36" s="178" t="str">
        <f>Master!$AH$5</f>
        <v xml:space="preserve">   AL Code § 37-15-6 (d) Each operator, upon determining that no underground facility is present on the tract or parcel of land or upon completion of the marking of the location of any underground facilities on the tract or parcel of land shall provide a positive response with information to the "One-Call Notification System" in accordance with the procedures developed by the "One-Call Notification System".
   (e) The requirements for providing a positive response shall become effective 12 months after the effective date of the act adding this amendatory language.</v>
      </c>
    </row>
    <row r="37" spans="2:3" ht="45" customHeight="1" thickBot="1" x14ac:dyDescent="0.3">
      <c r="B37" s="288" t="s">
        <v>1282</v>
      </c>
      <c r="C37" s="178" t="str">
        <f>Master!$AI$5</f>
        <v>No</v>
      </c>
    </row>
    <row r="38" spans="2:3" ht="75.75" customHeight="1" thickBot="1" x14ac:dyDescent="0.3">
      <c r="B38" s="288" t="s">
        <v>317</v>
      </c>
      <c r="C38" s="178" t="str">
        <f>Master!$AJ$5</f>
        <v>Yes</v>
      </c>
    </row>
    <row r="39" spans="2:3" ht="89.25" customHeight="1" thickBot="1" x14ac:dyDescent="0.3">
      <c r="B39" s="288" t="s">
        <v>318</v>
      </c>
      <c r="C39" s="179" t="str">
        <f>Master!$AK$5</f>
        <v xml:space="preserve">    AL Code § 37-15-5. (j) All members of the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v>
      </c>
    </row>
    <row r="40" spans="2:3" ht="69.75" customHeight="1" thickBot="1" x14ac:dyDescent="0.3">
      <c r="B40" s="288" t="s">
        <v>319</v>
      </c>
      <c r="C40" s="178" t="str">
        <f>Master!$AL$5</f>
        <v>Yes</v>
      </c>
    </row>
    <row r="41" spans="2:3" ht="93.75" customHeight="1" thickBot="1" x14ac:dyDescent="0.3">
      <c r="B41" s="288" t="s">
        <v>1292</v>
      </c>
      <c r="C41" s="179" t="str">
        <f>Master!$AM$5</f>
        <v xml:space="preserve">    AL Code § 37-15-5.  (l) All members of the "One-Call Notification System" who have changes, additions, or new installations of buried facilities within the boundaries of the State of Alabama shall notify the ''One-Call Notification System" of changes in the information required in subdivision (1) of subsection (j) of this section, within 30 days of the completion of such change, addition, or new installation.</v>
      </c>
    </row>
    <row r="42" spans="2:3" ht="47.25" customHeight="1" thickBot="1" x14ac:dyDescent="0.3">
      <c r="B42" s="288" t="s">
        <v>1293</v>
      </c>
      <c r="C42" s="178" t="str">
        <f>Master!$AN$5</f>
        <v>No</v>
      </c>
    </row>
    <row r="43" spans="2:3" ht="61.5" customHeight="1" thickBot="1" x14ac:dyDescent="0.3">
      <c r="B43" s="288" t="s">
        <v>320</v>
      </c>
      <c r="C43" s="178" t="str">
        <f>Master!$AO$5</f>
        <v>Not addressed.</v>
      </c>
    </row>
    <row r="44" spans="2:3" ht="33" customHeight="1" thickBot="1" x14ac:dyDescent="0.3">
      <c r="B44" s="288" t="s">
        <v>321</v>
      </c>
      <c r="C44" s="178" t="str">
        <f>Master!$AP$5</f>
        <v>Yes.
(AL Code § 37-15-4.1)</v>
      </c>
    </row>
    <row r="45" spans="2:3" ht="30" customHeight="1" thickBot="1" x14ac:dyDescent="0.3">
      <c r="B45" s="386" t="s">
        <v>1473</v>
      </c>
      <c r="C45" s="386"/>
    </row>
    <row r="46" spans="2:3" ht="26.25" thickBot="1" x14ac:dyDescent="0.3">
      <c r="B46" s="290" t="s">
        <v>1469</v>
      </c>
      <c r="C46" s="178" t="str">
        <f>Master!$AQ$5</f>
        <v>Yes
(AL Code § 37-15-5 (a) (1))</v>
      </c>
    </row>
    <row r="47" spans="2:3" ht="26.25" thickBot="1" x14ac:dyDescent="0.3">
      <c r="B47" s="290" t="s">
        <v>1470</v>
      </c>
      <c r="C47" s="178" t="str">
        <f>Master!$AR$5</f>
        <v>No</v>
      </c>
    </row>
    <row r="48" spans="2:3" ht="39" thickBot="1" x14ac:dyDescent="0.3">
      <c r="B48" s="290" t="s">
        <v>1471</v>
      </c>
      <c r="C48" s="178" t="str">
        <f>Master!$AS$5</f>
        <v>Not addressed.</v>
      </c>
    </row>
    <row r="49" spans="2:3" ht="26.25" thickBot="1" x14ac:dyDescent="0.3">
      <c r="B49" s="290" t="s">
        <v>326</v>
      </c>
      <c r="C49" s="178" t="str">
        <f>Master!$AT$5</f>
        <v>Yes</v>
      </c>
    </row>
    <row r="50" spans="2:3" ht="90" thickBot="1" x14ac:dyDescent="0.3">
      <c r="B50" s="290" t="s">
        <v>327</v>
      </c>
      <c r="C50" s="178" t="str">
        <f>Master!$AU$5</f>
        <v xml:space="preserve">    AL Code § 37-15-10.1 (c) The authority shall be composed of a board of underground facility protection stakeholders. The board shall be composed of one subject matter expert representative from each of the following stakeholders…: (1) Alabama Attorney General's Office. (2) Alabama Public Service Commission - gas pipeline safety. (3) Alabama Department of Transportation. (4) Alabama county engineers. (5) Cable television industry. (6) Electric utility industry (7) Municipal utility operator industry. (8) Natural gas distribution industry. (9) One-Call Notification Center. (10) Professional excavator industry. (11) Professional road builder industry. (12) Professional land surveyor industry. (13) Telecommunications industry. (14) Transmission pipeline industry. (15) Utility facility locating industry. (16) Water utility industry. (17) Wastewater industry.</v>
      </c>
    </row>
    <row r="51" spans="2:3" ht="39" thickBot="1" x14ac:dyDescent="0.3">
      <c r="B51" s="290" t="s">
        <v>328</v>
      </c>
      <c r="C51" s="178" t="str">
        <f>Master!$AV$5</f>
        <v>No</v>
      </c>
    </row>
    <row r="52" spans="2:3" ht="39" thickBot="1" x14ac:dyDescent="0.3">
      <c r="B52" s="290" t="s">
        <v>329</v>
      </c>
      <c r="C52" s="178" t="str">
        <f>Master!$AW$5</f>
        <v>Not addressed</v>
      </c>
    </row>
    <row r="53" spans="2:3" ht="26.25" thickBot="1" x14ac:dyDescent="0.3">
      <c r="B53" s="290" t="s">
        <v>330</v>
      </c>
      <c r="C53" s="178" t="str">
        <f>Master!$AX$5</f>
        <v>Yes</v>
      </c>
    </row>
    <row r="54" spans="2:3" ht="115.5" thickBot="1" x14ac:dyDescent="0.3">
      <c r="B54" s="290" t="s">
        <v>331</v>
      </c>
      <c r="C54" s="179" t="str">
        <f>Master!$AY$5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5" spans="2:3" ht="26.25" thickBot="1" x14ac:dyDescent="0.3">
      <c r="B55" s="290" t="s">
        <v>332</v>
      </c>
      <c r="C55" s="178" t="str">
        <f>Master!$AZ$5</f>
        <v>Yes</v>
      </c>
    </row>
    <row r="56" spans="2:3" ht="115.5" thickBot="1" x14ac:dyDescent="0.3">
      <c r="B56" s="290" t="s">
        <v>333</v>
      </c>
      <c r="C56" s="179" t="str">
        <f>Master!$BA$5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7" spans="2:3" ht="26.25" thickBot="1" x14ac:dyDescent="0.3">
      <c r="B57" s="290" t="s">
        <v>334</v>
      </c>
      <c r="C57" s="178" t="str">
        <f>Master!$BB$5</f>
        <v>Yes</v>
      </c>
    </row>
    <row r="58" spans="2:3" ht="115.5" thickBot="1" x14ac:dyDescent="0.3">
      <c r="B58" s="290" t="s">
        <v>335</v>
      </c>
      <c r="C58" s="179" t="str">
        <f>Master!$BC$5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9" spans="2:3" ht="51.75" thickBot="1" x14ac:dyDescent="0.3">
      <c r="B59" s="290" t="s">
        <v>200</v>
      </c>
      <c r="C59" s="179" t="str">
        <f>Master!$BD$5</f>
        <v>Executive Committee of the Underground Damage Prevention Authority
    AL Code § 37-15-10.1 (f) The board shall elect an executive committee made up of five representatives from the authority board as provided in this section excluding those entities representing a state agency, who will be responsible for levying civil penalties and taking actions as described in Section 35-15-10, this section, and Section 35-15-10.2.</v>
      </c>
    </row>
    <row r="60" spans="2:3" ht="39" thickBot="1" x14ac:dyDescent="0.3">
      <c r="B60" s="290" t="s">
        <v>336</v>
      </c>
      <c r="C60" s="178" t="str">
        <f>Master!$BE$5</f>
        <v>No</v>
      </c>
    </row>
    <row r="61" spans="2:3" ht="51.75" thickBot="1" x14ac:dyDescent="0.3">
      <c r="B61" s="290" t="s">
        <v>651</v>
      </c>
      <c r="C61" s="178" t="str">
        <f>Master!$BF$5</f>
        <v>Yes
(AL Code § 37-15-9 (c))</v>
      </c>
    </row>
    <row r="62" spans="2:3" ht="51.75" thickBot="1" x14ac:dyDescent="0.3">
      <c r="B62" s="290" t="s">
        <v>477</v>
      </c>
      <c r="C62" s="178" t="str">
        <f>Master!$BG$5</f>
        <v>No</v>
      </c>
    </row>
    <row r="63" spans="2:3" ht="51.75" thickBot="1" x14ac:dyDescent="0.3">
      <c r="B63" s="290" t="s">
        <v>478</v>
      </c>
      <c r="C63" s="178" t="str">
        <f>Master!$BH$5</f>
        <v>No</v>
      </c>
    </row>
    <row r="64" spans="2:3" ht="32.25" customHeight="1" thickBot="1" x14ac:dyDescent="0.3">
      <c r="B64" s="387" t="s">
        <v>339</v>
      </c>
      <c r="C64" s="387"/>
    </row>
    <row r="65" spans="2:3" ht="26.25" thickBot="1" x14ac:dyDescent="0.3">
      <c r="B65" s="291" t="s">
        <v>340</v>
      </c>
      <c r="C65" s="156" t="str">
        <f>Master!$BI$5</f>
        <v>Alabama Code (AL Code) § 37-15-1 - 37-15-11, Notification of Excavation or Demolition Operations
(See "Law" link at www.al811.com)</v>
      </c>
    </row>
    <row r="66" spans="2:3" ht="26.25" thickBot="1" x14ac:dyDescent="0.3">
      <c r="B66" s="291" t="s">
        <v>341</v>
      </c>
      <c r="C66" s="180">
        <f>Master!$BJ$5</f>
        <v>43622</v>
      </c>
    </row>
    <row r="67" spans="2:3" ht="26.25" thickBot="1" x14ac:dyDescent="0.3">
      <c r="B67" s="291" t="s">
        <v>342</v>
      </c>
      <c r="C67" s="184" t="str">
        <f>Master!$BK$5</f>
        <v>No</v>
      </c>
    </row>
    <row r="68" spans="2:3" ht="26.25" thickBot="1" x14ac:dyDescent="0.3">
      <c r="B68" s="291" t="s">
        <v>343</v>
      </c>
      <c r="C68" s="184" t="str">
        <f>Master!$BL$5</f>
        <v>None</v>
      </c>
    </row>
    <row r="69" spans="2:3" ht="26.25" thickBot="1" x14ac:dyDescent="0.3">
      <c r="B69" s="291" t="s">
        <v>1472</v>
      </c>
      <c r="C69" s="156" t="str">
        <f>Master!$BM$5</f>
        <v>Alabama 811  
(http://www.al811.com)</v>
      </c>
    </row>
    <row r="70" spans="2:3" ht="15.75" thickBot="1" x14ac:dyDescent="0.3">
      <c r="B70" s="381" t="s">
        <v>377</v>
      </c>
      <c r="C70" s="382"/>
    </row>
    <row r="71" spans="2:3" ht="15.75" thickBot="1" x14ac:dyDescent="0.3">
      <c r="B71" s="289" t="s">
        <v>74</v>
      </c>
      <c r="C71" s="179">
        <f>Master!$BN$5</f>
        <v>0</v>
      </c>
    </row>
    <row r="72" spans="2:3" ht="51.75" thickBot="1" x14ac:dyDescent="0.3">
      <c r="B72" s="289" t="s">
        <v>138</v>
      </c>
      <c r="C72" s="181">
        <f>Master!$BO$5</f>
        <v>0</v>
      </c>
    </row>
  </sheetData>
  <mergeCells count="6">
    <mergeCell ref="B70:C70"/>
    <mergeCell ref="B1:C1"/>
    <mergeCell ref="B2:C2"/>
    <mergeCell ref="B23:C23"/>
    <mergeCell ref="B45:C45"/>
    <mergeCell ref="B64:C64"/>
  </mergeCells>
  <hyperlinks>
    <hyperlink ref="C69" r:id="rId1" display="http://www.al811.com" xr:uid="{00000000-0004-0000-0700-000000000000}"/>
    <hyperlink ref="C65" r:id="rId2" display="http://www.al811.com/" xr:uid="{00000000-0004-0000-0700-000001000000}"/>
  </hyperlinks>
  <printOptions horizontalCentered="1"/>
  <pageMargins left="0.7" right="0.7" top="0.75" bottom="0.75" header="0.3" footer="0.3"/>
  <pageSetup scale="80"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C72"/>
  <sheetViews>
    <sheetView topLeftCell="A59" workbookViewId="0">
      <selection activeCell="B22" sqref="B22"/>
    </sheetView>
  </sheetViews>
  <sheetFormatPr defaultColWidth="9.140625" defaultRowHeight="15" x14ac:dyDescent="0.25"/>
  <cols>
    <col min="1" max="1" width="4.42578125" style="171" customWidth="1"/>
    <col min="2" max="2" width="30.42578125" style="171" customWidth="1"/>
    <col min="3" max="3" width="125.7109375" style="171" customWidth="1"/>
    <col min="4" max="16384" width="9.140625" style="171"/>
  </cols>
  <sheetData>
    <row r="1" spans="2:3" ht="69.95" customHeight="1" thickBot="1" x14ac:dyDescent="0.3">
      <c r="B1" s="383" t="s">
        <v>1367</v>
      </c>
      <c r="C1" s="383"/>
    </row>
    <row r="2" spans="2:3" ht="36.75" customHeight="1" thickBot="1" x14ac:dyDescent="0.3">
      <c r="B2" s="390" t="s">
        <v>1424</v>
      </c>
      <c r="C2" s="390"/>
    </row>
    <row r="3" spans="2:3" ht="39" thickBot="1" x14ac:dyDescent="0.3">
      <c r="B3" s="172" t="s">
        <v>159</v>
      </c>
      <c r="C3" s="173" t="str">
        <f>Master!$B$6</f>
        <v xml:space="preserve">    AK Statute Sec. 42.30.490. (3) "excavation" means (A) an activity in which earth, rock, or other material on or below the ground is moved or otherwise displaced by any means; (B) road maintenance that changes the original road grade; (C) demolition or movement of earth by equipment, tools, or explosive device except tilling of the soil less than 12 inches in depth for agricultural purposes;</v>
      </c>
    </row>
    <row r="4" spans="2:3" ht="15.75" thickBot="1" x14ac:dyDescent="0.3">
      <c r="B4" s="172" t="s">
        <v>160</v>
      </c>
      <c r="C4" s="173" t="str">
        <f>Master!$C$6</f>
        <v xml:space="preserve">    AK Statute Sec. 42.30.490. (4) "excavator" means a person who conducts excavation in the state;</v>
      </c>
    </row>
    <row r="5" spans="2:3" ht="26.25" thickBot="1" x14ac:dyDescent="0.3">
      <c r="B5" s="172" t="s">
        <v>1465</v>
      </c>
      <c r="C5" s="175" t="str">
        <f>Master!$D$6</f>
        <v>Yes</v>
      </c>
    </row>
    <row r="6" spans="2:3" ht="26.25" thickBot="1" x14ac:dyDescent="0.3">
      <c r="B6" s="172" t="s">
        <v>296</v>
      </c>
      <c r="C6" s="175">
        <f>Master!$E$6</f>
        <v>2</v>
      </c>
    </row>
    <row r="7" spans="2:3" ht="128.25" thickBot="1" x14ac:dyDescent="0.3">
      <c r="B7" s="172" t="s">
        <v>297</v>
      </c>
      <c r="C7" s="176" t="str">
        <f>Master!$F$6</f>
        <v xml:space="preserve">    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v>
      </c>
    </row>
    <row r="8" spans="2:3" ht="15.75" thickBot="1" x14ac:dyDescent="0.3">
      <c r="B8" s="172" t="s">
        <v>298</v>
      </c>
      <c r="C8" s="177" t="str">
        <f>Master!$G$6</f>
        <v>Not addressed.</v>
      </c>
    </row>
    <row r="9" spans="2:3" ht="15.75" thickBot="1" x14ac:dyDescent="0.3">
      <c r="B9" s="172" t="s">
        <v>299</v>
      </c>
      <c r="C9" s="177" t="str">
        <f>Master!$H$6</f>
        <v>No</v>
      </c>
    </row>
    <row r="10" spans="2:3" ht="39" thickBot="1" x14ac:dyDescent="0.3">
      <c r="B10" s="172" t="s">
        <v>61</v>
      </c>
      <c r="C10" s="183" t="str">
        <f>Master!$I$6</f>
        <v xml:space="preserve">    AK Statute Sec. 42.30.410 (c). 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v>
      </c>
    </row>
    <row r="11" spans="2:3" ht="64.5" thickBot="1" x14ac:dyDescent="0.3">
      <c r="B11" s="172" t="s">
        <v>300</v>
      </c>
      <c r="C11" s="176" t="str">
        <f>Master!$J$6</f>
        <v xml:space="preserve">    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v>
      </c>
    </row>
    <row r="12" spans="2:3" ht="39" thickBot="1" x14ac:dyDescent="0.3">
      <c r="B12" s="172" t="s">
        <v>301</v>
      </c>
      <c r="C12" s="178" t="str">
        <f>Master!$K$6</f>
        <v>No</v>
      </c>
    </row>
    <row r="13" spans="2:3" ht="26.25" thickBot="1" x14ac:dyDescent="0.3">
      <c r="B13" s="172" t="s">
        <v>302</v>
      </c>
      <c r="C13" s="178" t="str">
        <f>Master!$L$6</f>
        <v>Yes</v>
      </c>
    </row>
    <row r="14" spans="2:3" ht="39" thickBot="1" x14ac:dyDescent="0.3">
      <c r="B14" s="172" t="s">
        <v>303</v>
      </c>
      <c r="C14" s="178" t="str">
        <f>Master!$M$6</f>
        <v xml:space="preserve">Yes.
(AK Statute Sec. 42.30.410 (f), (h))  
</v>
      </c>
    </row>
    <row r="15" spans="2:3" ht="26.25" thickBot="1" x14ac:dyDescent="0.3">
      <c r="B15" s="172" t="s">
        <v>594</v>
      </c>
      <c r="C15" s="178" t="str">
        <f>Master!$N$6</f>
        <v>No</v>
      </c>
    </row>
    <row r="16" spans="2:3" ht="39" thickBot="1" x14ac:dyDescent="0.3">
      <c r="B16" s="172" t="s">
        <v>305</v>
      </c>
      <c r="C16" s="178" t="str">
        <f>Master!$O$6</f>
        <v>No</v>
      </c>
    </row>
    <row r="17" spans="2:3" ht="39" thickBot="1" x14ac:dyDescent="0.3">
      <c r="B17" s="172" t="s">
        <v>306</v>
      </c>
      <c r="C17" s="178" t="str">
        <f>Master!$P$6</f>
        <v>No</v>
      </c>
    </row>
    <row r="18" spans="2:3" ht="26.25" thickBot="1" x14ac:dyDescent="0.3">
      <c r="B18" s="172" t="s">
        <v>307</v>
      </c>
      <c r="C18" s="178" t="str">
        <f>Master!$Q$6</f>
        <v xml:space="preserve">Yes.
(AK Statute Sec. 42.30.430 (b))  </v>
      </c>
    </row>
    <row r="19" spans="2:3" ht="26.25" thickBot="1" x14ac:dyDescent="0.3">
      <c r="B19" s="172" t="s">
        <v>1466</v>
      </c>
      <c r="C19" s="178" t="str">
        <f>Master!$R$6</f>
        <v>No</v>
      </c>
    </row>
    <row r="20" spans="2:3" ht="26.25" thickBot="1" x14ac:dyDescent="0.3">
      <c r="B20" s="172" t="s">
        <v>309</v>
      </c>
      <c r="C20" s="178" t="str">
        <f>Master!$S$6</f>
        <v>Yes.
(Equivalent; AK Statute Sec. 42.30.430 (b))</v>
      </c>
    </row>
    <row r="21" spans="2:3" ht="15.75" thickBot="1" x14ac:dyDescent="0.3">
      <c r="B21" s="172" t="s">
        <v>310</v>
      </c>
      <c r="C21" s="178" t="str">
        <f>Master!$T$6</f>
        <v>Yes</v>
      </c>
    </row>
    <row r="22" spans="2:3" ht="64.5" thickBot="1" x14ac:dyDescent="0.3">
      <c r="B22" s="172" t="s">
        <v>1504</v>
      </c>
      <c r="C22" s="173" t="str">
        <f>Master!$U$6</f>
        <v xml:space="preserve">    AK Statute Sec. 42.30.490 (c). The statutory definition of excavation excludes "tilling of the soil less than 12 inches in depth for agricultural purposes."
    § 42.30.450. An operator and an excavator may, by written agreement, waive the requirements of AS 42.30.400 - 42.30.490 that the excavator notify the operator of planned excavations and that the operator locate underground facilities. The agreement must identify the geographic areas to which the waiver applies and the time period for which the waiver is valid. </v>
      </c>
    </row>
    <row r="23" spans="2:3" ht="31.5" customHeight="1" thickBot="1" x14ac:dyDescent="0.3">
      <c r="B23" s="385" t="s">
        <v>60</v>
      </c>
      <c r="C23" s="385"/>
    </row>
    <row r="24" spans="2:3" ht="39" thickBot="1" x14ac:dyDescent="0.3">
      <c r="B24" s="288" t="s">
        <v>153</v>
      </c>
      <c r="C24" s="178">
        <f>Master!$V$6</f>
        <v>2</v>
      </c>
    </row>
    <row r="25" spans="2:3" ht="64.5" thickBot="1" x14ac:dyDescent="0.3">
      <c r="B25" s="288" t="s">
        <v>312</v>
      </c>
      <c r="C25" s="179" t="str">
        <f>Master!$W$6</f>
        <v xml:space="preserve">    AK Statute Sec. 42.30.410 (d): Except for an underground facility in a remote, unstaffed, or inaccessible location, an underground facility operator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v>
      </c>
    </row>
    <row r="26" spans="2:3" ht="26.25" thickBot="1" x14ac:dyDescent="0.3">
      <c r="B26" s="288" t="s">
        <v>313</v>
      </c>
      <c r="C26" s="178" t="str">
        <f>Master!$X$6</f>
        <v>No</v>
      </c>
    </row>
    <row r="27" spans="2:3" ht="39" thickBot="1" x14ac:dyDescent="0.3">
      <c r="B27" s="288" t="s">
        <v>1288</v>
      </c>
      <c r="C27" s="178" t="str">
        <f>Master!$Y$6</f>
        <v>Not addressed.</v>
      </c>
    </row>
    <row r="28" spans="2:3" ht="39" thickBot="1" x14ac:dyDescent="0.3">
      <c r="B28" s="288" t="s">
        <v>1289</v>
      </c>
      <c r="C28" s="178" t="str">
        <f>Master!$Z$6</f>
        <v>No</v>
      </c>
    </row>
    <row r="29" spans="2:3" ht="39" thickBot="1" x14ac:dyDescent="0.3">
      <c r="B29" s="288" t="s">
        <v>314</v>
      </c>
      <c r="C29" s="179" t="str">
        <f>Master!$AA$6</f>
        <v xml:space="preserve">    AK Statute Sec. 42.30.410 (c) -  ...The operator shall use stakes, paint, or other clearly identifiable material to show the field location of the underground facility. The marker used to designate the approximate location of an underground facility must follow the current color code standard used by the American Public Works Association.</v>
      </c>
    </row>
    <row r="30" spans="2:3" ht="51.75" thickBot="1" x14ac:dyDescent="0.3">
      <c r="B30" s="288" t="s">
        <v>315</v>
      </c>
      <c r="C30" s="178" t="str">
        <f>Master!$AB$6</f>
        <v>No</v>
      </c>
    </row>
    <row r="31" spans="2:3" ht="51.75" thickBot="1" x14ac:dyDescent="0.3">
      <c r="B31" s="288" t="s">
        <v>316</v>
      </c>
      <c r="C31" s="178" t="str">
        <f>Master!$AC$6</f>
        <v>No</v>
      </c>
    </row>
    <row r="32" spans="2:3" ht="39" thickBot="1" x14ac:dyDescent="0.3">
      <c r="B32" s="288" t="s">
        <v>1290</v>
      </c>
      <c r="C32" s="178" t="str">
        <f>Master!$AD$6</f>
        <v>Not addressed.</v>
      </c>
    </row>
    <row r="33" spans="2:3" ht="39" thickBot="1" x14ac:dyDescent="0.3">
      <c r="B33" s="288" t="s">
        <v>1291</v>
      </c>
      <c r="C33" s="178" t="str">
        <f>Master!$AE$6</f>
        <v>Yes</v>
      </c>
    </row>
    <row r="34" spans="2:3" ht="64.5" thickBot="1" x14ac:dyDescent="0.3">
      <c r="B34" s="288" t="s">
        <v>1281</v>
      </c>
      <c r="C34" s="179" t="str">
        <f>Master!$AF$6</f>
        <v xml:space="preserve">    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v>
      </c>
    </row>
    <row r="35" spans="2:3" ht="39" thickBot="1" x14ac:dyDescent="0.3">
      <c r="B35" s="288" t="s">
        <v>1467</v>
      </c>
      <c r="C35" s="178" t="str">
        <f>Master!$AG$6</f>
        <v>No</v>
      </c>
    </row>
    <row r="36" spans="2:3" ht="39" thickBot="1" x14ac:dyDescent="0.3">
      <c r="B36" s="288" t="s">
        <v>1468</v>
      </c>
      <c r="C36" s="178" t="str">
        <f>Master!$AH$6</f>
        <v>Not addressed</v>
      </c>
    </row>
    <row r="37" spans="2:3" ht="26.25" thickBot="1" x14ac:dyDescent="0.3">
      <c r="B37" s="288" t="s">
        <v>1282</v>
      </c>
      <c r="C37" s="178" t="str">
        <f>Master!$AI$6</f>
        <v>No</v>
      </c>
    </row>
    <row r="38" spans="2:3" ht="51.75" thickBot="1" x14ac:dyDescent="0.3">
      <c r="B38" s="288" t="s">
        <v>317</v>
      </c>
      <c r="C38" s="178" t="str">
        <f>Master!$AJ$6</f>
        <v>No</v>
      </c>
    </row>
    <row r="39" spans="2:3" ht="51.75" thickBot="1" x14ac:dyDescent="0.3">
      <c r="B39" s="288" t="s">
        <v>318</v>
      </c>
      <c r="C39" s="178" t="str">
        <f>Master!$AK$6</f>
        <v>Not addressed.</v>
      </c>
    </row>
    <row r="40" spans="2:3" ht="39" thickBot="1" x14ac:dyDescent="0.3">
      <c r="B40" s="288" t="s">
        <v>319</v>
      </c>
      <c r="C40" s="178" t="str">
        <f>Master!$AL$6</f>
        <v>No</v>
      </c>
    </row>
    <row r="41" spans="2:3" ht="51.75" thickBot="1" x14ac:dyDescent="0.3">
      <c r="B41" s="288" t="s">
        <v>1292</v>
      </c>
      <c r="C41" s="178" t="str">
        <f>Master!$AM$6</f>
        <v>Not addressed.</v>
      </c>
    </row>
    <row r="42" spans="2:3" ht="39" thickBot="1" x14ac:dyDescent="0.3">
      <c r="B42" s="288" t="s">
        <v>1293</v>
      </c>
      <c r="C42" s="178" t="str">
        <f>Master!$AN$6</f>
        <v>No</v>
      </c>
    </row>
    <row r="43" spans="2:3" ht="39" thickBot="1" x14ac:dyDescent="0.3">
      <c r="B43" s="288" t="s">
        <v>320</v>
      </c>
      <c r="C43" s="178" t="str">
        <f>Master!$AO$6</f>
        <v>Not addressed.</v>
      </c>
    </row>
    <row r="44" spans="2:3" ht="15.75" thickBot="1" x14ac:dyDescent="0.3">
      <c r="B44" s="288" t="s">
        <v>321</v>
      </c>
      <c r="C44" s="178" t="str">
        <f>Master!$AP$6</f>
        <v>No</v>
      </c>
    </row>
    <row r="45" spans="2:3" ht="30" customHeight="1" thickBot="1" x14ac:dyDescent="0.3">
      <c r="B45" s="386" t="s">
        <v>322</v>
      </c>
      <c r="C45" s="386"/>
    </row>
    <row r="46" spans="2:3" ht="26.25" thickBot="1" x14ac:dyDescent="0.3">
      <c r="B46" s="290" t="s">
        <v>1469</v>
      </c>
      <c r="C46" s="178" t="str">
        <f>Master!$AQ$6</f>
        <v>No</v>
      </c>
    </row>
    <row r="47" spans="2:3" ht="26.25" thickBot="1" x14ac:dyDescent="0.3">
      <c r="B47" s="290" t="s">
        <v>1470</v>
      </c>
      <c r="C47" s="178" t="str">
        <f>Master!$AR$6</f>
        <v>No</v>
      </c>
    </row>
    <row r="48" spans="2:3" ht="39" thickBot="1" x14ac:dyDescent="0.3">
      <c r="B48" s="290" t="s">
        <v>1471</v>
      </c>
      <c r="C48" s="178" t="str">
        <f>Master!$AS$6</f>
        <v>Not addressed.</v>
      </c>
    </row>
    <row r="49" spans="2:3" ht="26.25" thickBot="1" x14ac:dyDescent="0.3">
      <c r="B49" s="290" t="s">
        <v>326</v>
      </c>
      <c r="C49" s="178" t="str">
        <f>Master!$AT$6</f>
        <v>No</v>
      </c>
    </row>
    <row r="50" spans="2:3" ht="26.25" thickBot="1" x14ac:dyDescent="0.3">
      <c r="B50" s="290" t="s">
        <v>327</v>
      </c>
      <c r="C50" s="178" t="str">
        <f>Master!$AU$6</f>
        <v>Not addressed.</v>
      </c>
    </row>
    <row r="51" spans="2:3" ht="39" thickBot="1" x14ac:dyDescent="0.3">
      <c r="B51" s="290" t="s">
        <v>328</v>
      </c>
      <c r="C51" s="178" t="str">
        <f>Master!$AV$6</f>
        <v>No</v>
      </c>
    </row>
    <row r="52" spans="2:3" ht="39" thickBot="1" x14ac:dyDescent="0.3">
      <c r="B52" s="290" t="s">
        <v>329</v>
      </c>
      <c r="C52" s="178" t="str">
        <f>Master!$AW$6</f>
        <v>Not addressed.</v>
      </c>
    </row>
    <row r="53" spans="2:3" ht="26.25" thickBot="1" x14ac:dyDescent="0.3">
      <c r="B53" s="290" t="s">
        <v>330</v>
      </c>
      <c r="C53" s="178" t="str">
        <f>Master!$AX$6</f>
        <v>Yes</v>
      </c>
    </row>
    <row r="54" spans="2:3" ht="64.5" thickBot="1" x14ac:dyDescent="0.3">
      <c r="B54" s="290" t="s">
        <v>331</v>
      </c>
      <c r="C54" s="179" t="str">
        <f>Master!$AY$6</f>
        <v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5" spans="2:3" ht="26.25" thickBot="1" x14ac:dyDescent="0.3">
      <c r="B55" s="290" t="s">
        <v>332</v>
      </c>
      <c r="C55" s="178" t="str">
        <f>Master!$AZ$6</f>
        <v>Yes</v>
      </c>
    </row>
    <row r="56" spans="2:3" ht="64.5" thickBot="1" x14ac:dyDescent="0.3">
      <c r="B56" s="290" t="s">
        <v>333</v>
      </c>
      <c r="C56" s="179" t="str">
        <f>Master!$BA$6</f>
        <v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7" spans="2:3" ht="26.25" thickBot="1" x14ac:dyDescent="0.3">
      <c r="B57" s="290" t="s">
        <v>334</v>
      </c>
      <c r="C57" s="178" t="str">
        <f>Master!$BB$6</f>
        <v>Yes</v>
      </c>
    </row>
    <row r="58" spans="2:3" ht="64.5" thickBot="1" x14ac:dyDescent="0.3">
      <c r="B58" s="290" t="s">
        <v>335</v>
      </c>
      <c r="C58" s="179" t="str">
        <f>Master!$BC$6</f>
        <v xml:space="preserve">    AK Statute §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9" spans="2:3" ht="26.25" thickBot="1" x14ac:dyDescent="0.3">
      <c r="B59" s="290" t="s">
        <v>200</v>
      </c>
      <c r="C59" s="179" t="str">
        <f>Master!$BD$6</f>
        <v>Civil court</v>
      </c>
    </row>
    <row r="60" spans="2:3" ht="39" thickBot="1" x14ac:dyDescent="0.3">
      <c r="B60" s="290" t="s">
        <v>336</v>
      </c>
      <c r="C60" s="178" t="str">
        <f>Master!$BE$6</f>
        <v>No</v>
      </c>
    </row>
    <row r="61" spans="2:3" ht="51.75" thickBot="1" x14ac:dyDescent="0.3">
      <c r="B61" s="290" t="s">
        <v>651</v>
      </c>
      <c r="C61" s="178" t="str">
        <f>Master!$BF$6</f>
        <v>No</v>
      </c>
    </row>
    <row r="62" spans="2:3" ht="51.75" thickBot="1" x14ac:dyDescent="0.3">
      <c r="B62" s="290" t="s">
        <v>477</v>
      </c>
      <c r="C62" s="178" t="str">
        <f>Master!$BG$6</f>
        <v>No</v>
      </c>
    </row>
    <row r="63" spans="2:3" ht="51.75" thickBot="1" x14ac:dyDescent="0.3">
      <c r="B63" s="290" t="s">
        <v>478</v>
      </c>
      <c r="C63" s="178" t="str">
        <f>Master!$BH$6</f>
        <v>No</v>
      </c>
    </row>
    <row r="64" spans="2:3" ht="32.25" customHeight="1" thickBot="1" x14ac:dyDescent="0.3">
      <c r="B64" s="387" t="s">
        <v>339</v>
      </c>
      <c r="C64" s="387"/>
    </row>
    <row r="65" spans="2:3" ht="64.5" thickBot="1" x14ac:dyDescent="0.3">
      <c r="B65" s="291" t="s">
        <v>340</v>
      </c>
      <c r="C65" s="179" t="str">
        <f>Master!$BI$6</f>
        <v xml:space="preserve">    Alaska Statutes Article 06. Alaska Underground Utility Facilities Damage Prevention Act, Section 42.30.400 - 490 
(https://811ak.com/wp-content/uploads/2011/06/AK_LAW1.pdf); and
    Anchorage Municipal Code Chapter 26.90 - Damage to Underground Utility Facilities 
(https://811ak.com/wp-content/uploads/2011/06/AMC.pdf)
    Also see One-Call Center Website, Excavator Handbook, for Information on State Law. (http://https://www.811ak.com/faq/)</v>
      </c>
    </row>
    <row r="66" spans="2:3" ht="26.25" thickBot="1" x14ac:dyDescent="0.3">
      <c r="B66" s="291" t="s">
        <v>341</v>
      </c>
      <c r="C66" s="184" t="str">
        <f>Master!$BJ$6</f>
        <v>1998 
and 
2015</v>
      </c>
    </row>
    <row r="67" spans="2:3" ht="26.25" thickBot="1" x14ac:dyDescent="0.3">
      <c r="B67" s="291" t="s">
        <v>342</v>
      </c>
      <c r="C67" s="184" t="str">
        <f>Master!$BK$6</f>
        <v>No</v>
      </c>
    </row>
    <row r="68" spans="2:3" ht="26.25" thickBot="1" x14ac:dyDescent="0.3">
      <c r="B68" s="291" t="s">
        <v>343</v>
      </c>
      <c r="C68" s="184" t="str">
        <f>Master!$BL$6</f>
        <v>None</v>
      </c>
    </row>
    <row r="69" spans="2:3" ht="26.25" thickBot="1" x14ac:dyDescent="0.3">
      <c r="B69" s="291" t="s">
        <v>1298</v>
      </c>
      <c r="C69" s="157" t="str">
        <f>Master!$BM$6</f>
        <v>AK 811 (Digline Inc.)
(https://www.ak811.com/)</v>
      </c>
    </row>
    <row r="70" spans="2:3" ht="15.75" thickBot="1" x14ac:dyDescent="0.3">
      <c r="B70" s="381" t="s">
        <v>377</v>
      </c>
      <c r="C70" s="382"/>
    </row>
    <row r="71" spans="2:3" ht="26.25" thickBot="1" x14ac:dyDescent="0.3">
      <c r="B71" s="292" t="s">
        <v>74</v>
      </c>
      <c r="C71" s="179" t="str">
        <f>Master!$BN$6</f>
        <v xml:space="preserve">    Anchorage Municipal Code §§ 26.90.10 to 26.90.50 provide additional excavation and operator requirements for excavation within that jurisdiction.  </v>
      </c>
    </row>
    <row r="72" spans="2:3" ht="51.75" thickBot="1" x14ac:dyDescent="0.3">
      <c r="B72" s="292" t="s">
        <v>138</v>
      </c>
      <c r="C72" s="182">
        <f>Master!$BO$6</f>
        <v>0</v>
      </c>
    </row>
  </sheetData>
  <mergeCells count="6">
    <mergeCell ref="B70:C70"/>
    <mergeCell ref="B1:C1"/>
    <mergeCell ref="B2:C2"/>
    <mergeCell ref="B23:C23"/>
    <mergeCell ref="B45:C45"/>
    <mergeCell ref="B64:C64"/>
  </mergeCells>
  <hyperlinks>
    <hyperlink ref="C69" r:id="rId1" display="http://www.akonecall.com/" xr:uid="{00000000-0004-0000-0800-000000000000}"/>
  </hyperlinks>
  <printOptions horizontalCentered="1"/>
  <pageMargins left="0.7" right="0.7" top="0.75" bottom="0.75" header="0.3" footer="0.3"/>
  <pageSetup scale="7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2</vt:i4>
      </vt:variant>
    </vt:vector>
  </HeadingPairs>
  <TitlesOfParts>
    <vt:vector size="62" baseType="lpstr">
      <vt:lpstr>Front Matter</vt:lpstr>
      <vt:lpstr>Master</vt:lpstr>
      <vt:lpstr>Glossary</vt:lpstr>
      <vt:lpstr>Update Log</vt:lpstr>
      <vt:lpstr>Scorecard Hide</vt:lpstr>
      <vt:lpstr>Scorecard sort</vt:lpstr>
      <vt:lpstr>Full State Summary Format</vt:lpstr>
      <vt:lpstr>AL</vt:lpstr>
      <vt:lpstr>AK</vt:lpstr>
      <vt:lpstr>AZ</vt:lpstr>
      <vt:lpstr>AR</vt:lpstr>
      <vt:lpstr>CA</vt:lpstr>
      <vt:lpstr>CO</vt:lpstr>
      <vt:lpstr>CT</vt:lpstr>
      <vt:lpstr>DE</vt:lpstr>
      <vt:lpstr>DC</vt:lpstr>
      <vt:lpstr>FL</vt:lpstr>
      <vt:lpstr>GA</vt:lpstr>
      <vt:lpstr>Guam</vt:lpstr>
      <vt:lpstr>HI</vt:lpstr>
      <vt:lpstr>ID</vt:lpstr>
      <vt:lpstr>IL</vt:lpstr>
      <vt:lpstr>IN</vt:lpstr>
      <vt:lpstr>IA</vt:lpstr>
      <vt:lpstr>KS</vt:lpstr>
      <vt:lpstr>KY</vt:lpstr>
      <vt:lpstr>LA</vt:lpstr>
      <vt:lpstr>ME</vt:lpstr>
      <vt:lpstr>MD</vt:lpstr>
      <vt:lpstr>MA</vt:lpstr>
      <vt:lpstr>MI</vt:lpstr>
      <vt:lpstr>MN</vt:lpstr>
      <vt:lpstr>MS</vt:lpstr>
      <vt:lpstr>MO</vt:lpstr>
      <vt:lpstr>MT</vt:lpstr>
      <vt:lpstr>NC</vt:lpstr>
      <vt:lpstr>ND</vt:lpstr>
      <vt:lpstr>NE</vt:lpstr>
      <vt:lpstr>NV</vt:lpstr>
      <vt:lpstr>NH</vt:lpstr>
      <vt:lpstr>NJ</vt:lpstr>
      <vt:lpstr>NM</vt:lpstr>
      <vt:lpstr>NY</vt:lpstr>
      <vt:lpstr>OH</vt:lpstr>
      <vt:lpstr>OK</vt:lpstr>
      <vt:lpstr>OR</vt:lpstr>
      <vt:lpstr>PA</vt:lpstr>
      <vt:lpstr>PR</vt:lpstr>
      <vt:lpstr>RI</vt:lpstr>
      <vt:lpstr>SC</vt:lpstr>
      <vt:lpstr>SD</vt:lpstr>
      <vt:lpstr>TN</vt:lpstr>
      <vt:lpstr>TX</vt:lpstr>
      <vt:lpstr>UT</vt:lpstr>
      <vt:lpstr>VT</vt:lpstr>
      <vt:lpstr>VA</vt:lpstr>
      <vt:lpstr>WA</vt:lpstr>
      <vt:lpstr>WV</vt:lpstr>
      <vt:lpstr>WI</vt:lpstr>
      <vt:lpstr>WY</vt:lpstr>
      <vt:lpstr>Master!Print_Area</vt:lpstr>
      <vt:lpstr>Master!Print_Titles</vt:lpstr>
    </vt:vector>
  </TitlesOfParts>
  <Company>U.S. DOT PHMSA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DP Law Summary 2017 Update</dc:title>
  <dc:subject>State CBYD Laws</dc:subject>
  <dc:creator>herb.wilhite@cycla.com</dc:creator>
  <cp:lastModifiedBy>USDOT_User</cp:lastModifiedBy>
  <cp:revision>1</cp:revision>
  <cp:lastPrinted>2017-09-27T16:25:59Z</cp:lastPrinted>
  <dcterms:created xsi:type="dcterms:W3CDTF">2002-12-17T21:41:01Z</dcterms:created>
  <dcterms:modified xsi:type="dcterms:W3CDTF">2022-09-28T15:31:28Z</dcterms:modified>
</cp:coreProperties>
</file>