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4220" windowHeight="6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5" i="1" l="1"/>
  <c r="B75" i="1"/>
  <c r="D74" i="1"/>
  <c r="D73" i="1"/>
  <c r="D72" i="1"/>
  <c r="D71" i="1"/>
  <c r="D68" i="1"/>
  <c r="D67" i="1"/>
  <c r="D66" i="1"/>
  <c r="D64" i="1"/>
  <c r="D63" i="1"/>
  <c r="D62" i="1"/>
  <c r="D60" i="1"/>
  <c r="D59" i="1"/>
  <c r="D58" i="1"/>
  <c r="D57" i="1"/>
  <c r="C54" i="1"/>
  <c r="B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9" i="1"/>
  <c r="D8" i="1"/>
  <c r="D7" i="1"/>
  <c r="D6" i="1"/>
  <c r="D4" i="1"/>
  <c r="D3" i="1"/>
  <c r="D2" i="1"/>
  <c r="B76" i="1" l="1"/>
  <c r="D75" i="1"/>
  <c r="C76" i="1"/>
  <c r="D54" i="1"/>
  <c r="D76" i="1" l="1"/>
</calcChain>
</file>

<file path=xl/sharedStrings.xml><?xml version="1.0" encoding="utf-8"?>
<sst xmlns="http://schemas.openxmlformats.org/spreadsheetml/2006/main" count="85" uniqueCount="79">
  <si>
    <t>State Actual Approved Year-End Cost</t>
  </si>
  <si>
    <t>Total Federal Funding</t>
  </si>
  <si>
    <t>Federal Funding %</t>
  </si>
  <si>
    <t>ALABAMA</t>
  </si>
  <si>
    <t>ARIZONA</t>
  </si>
  <si>
    <t>ARKANSAS</t>
  </si>
  <si>
    <t>ARKANSAS O_G</t>
  </si>
  <si>
    <t xml:space="preserve"> </t>
  </si>
  <si>
    <t>CALIFORNIA_PUC</t>
  </si>
  <si>
    <t>COLORADO</t>
  </si>
  <si>
    <t>CONNECTICUT</t>
  </si>
  <si>
    <t>DELAWARE</t>
  </si>
  <si>
    <t>FLORIDA LPG</t>
  </si>
  <si>
    <t>FLORIDA PSC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</si>
  <si>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</si>
  <si>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</si>
  <si>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</si>
  <si>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</si>
  <si>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</si>
  <si>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</si>
  <si>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</si>
  <si>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</si>
  <si>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</si>
  <si>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</si>
  <si>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</si>
  <si>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</si>
  <si>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</si>
  <si>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</si>
  <si>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</si>
  <si>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</si>
  <si>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</si>
  <si>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</si>
  <si>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</si>
  <si>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</si>
  <si>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</si>
  <si>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</si>
  <si>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</si>
  <si>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</si>
  <si>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</si>
  <si>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</si>
  <si>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</si>
  <si>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</si>
  <si>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</si>
  <si>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</si>
  <si>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</si>
  <si>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</si>
  <si>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</si>
  <si>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</si>
  <si>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</si>
  <si>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</si>
  <si>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</si>
  <si>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</si>
  <si>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</si>
  <si>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</si>
  <si>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</si>
  <si>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</si>
  <si>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NG Subtotals</t>
  </si>
  <si>
    <t>ALABAMA HL</t>
  </si>
  <si>
    <t>ARIZONA HL</t>
  </si>
  <si>
    <t>CALIFORNIA_SFM HL</t>
  </si>
  <si>
    <t>INDIANA HL</t>
  </si>
  <si>
    <t>KENTUCKY HL</t>
  </si>
  <si>
    <t>LOUISIANA HL</t>
  </si>
  <si>
    <t>MARYLAND HL</t>
  </si>
  <si>
    <t>MINNESOTA HL</t>
  </si>
  <si>
    <t>MISSISSIPPI HL</t>
  </si>
  <si>
    <t>NEW MEXICO HL</t>
  </si>
  <si>
    <t>NEW YORK HL</t>
  </si>
  <si>
    <t>OKLAHOMA HL</t>
  </si>
  <si>
    <t>PENNSYLVANIA HL</t>
  </si>
  <si>
    <t>SOUTH CAROLINA HL</t>
  </si>
  <si>
    <t>TEXAS HL</t>
  </si>
  <si>
    <t>VIRGINIA HL</t>
  </si>
  <si>
    <t>WASHINGTON HL</t>
  </si>
  <si>
    <t>WEST VIRGINIA HL</t>
  </si>
  <si>
    <t>HL Subtotals</t>
  </si>
  <si>
    <t>Totals</t>
  </si>
  <si>
    <t>Natural Gas 2014</t>
  </si>
  <si>
    <t>Hazardous Liquid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</si>
</sst>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1" xfId="4" applyFont="1" applyFill="1" applyBorder="1" applyAlignment="1">
      <alignment wrapText="1"/>
    </xf>
    <xf numFmtId="164" fontId="3" fillId="0" borderId="2" xfId="2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4" applyFont="1" applyBorder="1" applyAlignment="1">
      <alignment wrapText="1"/>
    </xf>
    <xf numFmtId="164" fontId="2" fillId="0" borderId="4" xfId="2" applyNumberFormat="1" applyFont="1" applyFill="1" applyBorder="1" applyAlignment="1">
      <alignment horizontal="right"/>
    </xf>
    <xf numFmtId="164" fontId="4" fillId="0" borderId="5" xfId="2" applyNumberFormat="1" applyFont="1" applyFill="1" applyBorder="1"/>
    <xf numFmtId="10" fontId="4" fillId="0" borderId="3" xfId="3" applyNumberFormat="1" applyFont="1" applyFill="1" applyBorder="1"/>
    <xf numFmtId="0" fontId="2" fillId="0" borderId="6" xfId="4" applyFont="1" applyBorder="1" applyAlignment="1">
      <alignment wrapText="1"/>
    </xf>
    <xf numFmtId="164" fontId="2" fillId="0" borderId="6" xfId="2" applyNumberFormat="1" applyFont="1" applyFill="1" applyBorder="1" applyAlignment="1">
      <alignment horizontal="right"/>
    </xf>
    <xf numFmtId="165" fontId="4" fillId="0" borderId="7" xfId="1" applyNumberFormat="1" applyFont="1" applyFill="1" applyBorder="1"/>
    <xf numFmtId="10" fontId="4" fillId="0" borderId="6" xfId="3" applyNumberFormat="1" applyFont="1" applyFill="1" applyBorder="1"/>
    <xf numFmtId="0" fontId="2" fillId="0" borderId="3" xfId="4" applyFont="1" applyFill="1" applyBorder="1" applyAlignment="1">
      <alignment wrapText="1"/>
    </xf>
    <xf numFmtId="0" fontId="2" fillId="0" borderId="5" xfId="4" applyFont="1" applyBorder="1" applyAlignment="1">
      <alignment wrapText="1"/>
    </xf>
    <xf numFmtId="0" fontId="2" fillId="0" borderId="8" xfId="4" applyFont="1" applyBorder="1" applyAlignment="1">
      <alignment wrapText="1"/>
    </xf>
    <xf numFmtId="44" fontId="3" fillId="0" borderId="9" xfId="2" applyFont="1" applyFill="1" applyBorder="1" applyAlignment="1"/>
    <xf numFmtId="164" fontId="3" fillId="0" borderId="1" xfId="2" applyNumberFormat="1" applyFont="1" applyFill="1" applyBorder="1"/>
    <xf numFmtId="164" fontId="5" fillId="0" borderId="1" xfId="2" applyNumberFormat="1" applyFont="1" applyFill="1" applyBorder="1"/>
    <xf numFmtId="10" fontId="5" fillId="0" borderId="1" xfId="3" applyNumberFormat="1" applyFont="1" applyFill="1" applyBorder="1"/>
    <xf numFmtId="44" fontId="3" fillId="0" borderId="10" xfId="2" applyFont="1" applyFill="1" applyBorder="1" applyAlignment="1"/>
    <xf numFmtId="164" fontId="2" fillId="0" borderId="0" xfId="2" applyNumberFormat="1" applyFont="1" applyFill="1"/>
    <xf numFmtId="165" fontId="4" fillId="0" borderId="0" xfId="0" applyNumberFormat="1" applyFont="1" applyFill="1"/>
    <xf numFmtId="10" fontId="5" fillId="0" borderId="0" xfId="3" applyNumberFormat="1" applyFont="1" applyFill="1"/>
    <xf numFmtId="164" fontId="3" fillId="0" borderId="1" xfId="2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4" fillId="0" borderId="7" xfId="2" applyNumberFormat="1" applyFont="1" applyFill="1" applyBorder="1"/>
    <xf numFmtId="165" fontId="4" fillId="0" borderId="8" xfId="1" applyNumberFormat="1" applyFont="1" applyFill="1" applyBorder="1"/>
    <xf numFmtId="44" fontId="3" fillId="0" borderId="9" xfId="2" applyFont="1" applyBorder="1" applyAlignment="1"/>
    <xf numFmtId="164" fontId="5" fillId="0" borderId="12" xfId="2" applyNumberFormat="1" applyFont="1" applyFill="1" applyBorder="1"/>
    <xf numFmtId="10" fontId="5" fillId="0" borderId="2" xfId="3" applyNumberFormat="1" applyFont="1" applyFill="1" applyBorder="1"/>
    <xf numFmtId="44" fontId="3" fillId="0" borderId="11" xfId="2" applyFont="1" applyBorder="1" applyAlignment="1" applyProtection="1">
      <protection locked="0"/>
    </xf>
    <xf numFmtId="164" fontId="3" fillId="0" borderId="11" xfId="2" applyNumberFormat="1" applyFont="1" applyFill="1" applyBorder="1"/>
    <xf numFmtId="10" fontId="5" fillId="0" borderId="10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2004 FedSTAR year end New version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15" workbookViewId="0">
      <selection activeCell="E40" sqref="E40"/>
    </sheetView>
  </sheetViews>
  <sheetFormatPr defaultRowHeight="15" x14ac:dyDescent="0.25"/>
  <cols>
    <col min="1" max="1" width="22.7109375" customWidth="1"/>
    <col min="2" max="2" width="15.7109375" customWidth="1"/>
    <col min="3" max="3" width="13.7109375" customWidth="1"/>
    <col min="4" max="4" width="9.7109375" customWidth="1"/>
  </cols>
  <sheetData>
    <row r="1" spans="1:4" ht="39.75" thickBot="1" x14ac:dyDescent="0.3">
      <c r="A1" s="1" t="s">
        <v>77</v>
      </c>
      <c r="B1" s="2" t="s">
        <v>0</v>
      </c>
      <c r="C1" s="3" t="s">
        <v>1</v>
      </c>
      <c r="D1" s="3" t="s">
        <v>2</v>
      </c>
    </row>
    <row r="2" spans="1:4" x14ac:dyDescent="0.25">
      <c r="A2" s="4" t="s">
        <v>3</v>
      </c>
      <c r="B2" s="5">
        <v>934320</v>
      </c>
      <c r="C2" s="6">
        <v>518049</v>
      </c>
      <c r="D2" s="7">
        <f>C2/B2</f>
        <v>0.55446634985872079</v>
      </c>
    </row>
    <row r="3" spans="1:4" x14ac:dyDescent="0.25">
      <c r="A3" s="8" t="s">
        <v>4</v>
      </c>
      <c r="B3" s="9">
        <v>1577906</v>
      </c>
      <c r="C3" s="10">
        <v>1214139</v>
      </c>
      <c r="D3" s="11">
        <f>C3/B3</f>
        <v>0.76946218596038041</v>
      </c>
    </row>
    <row r="4" spans="1:4" x14ac:dyDescent="0.25">
      <c r="A4" s="4" t="s">
        <v>5</v>
      </c>
      <c r="B4" s="9">
        <v>841570</v>
      </c>
      <c r="C4" s="10">
        <v>578074</v>
      </c>
      <c r="D4" s="11">
        <f>C4/B4</f>
        <v>0.68689948548546165</v>
      </c>
    </row>
    <row r="5" spans="1:4" x14ac:dyDescent="0.25">
      <c r="A5" s="8" t="s">
        <v>6</v>
      </c>
      <c r="B5" s="9"/>
      <c r="C5" s="10"/>
      <c r="D5" s="11" t="s">
        <v>7</v>
      </c>
    </row>
    <row r="6" spans="1:4" x14ac:dyDescent="0.25">
      <c r="A6" s="8" t="s">
        <v>8</v>
      </c>
      <c r="B6" s="9">
        <v>4522655</v>
      </c>
      <c r="C6" s="10">
        <v>3618124</v>
      </c>
      <c r="D6" s="11">
        <f>C6/B6</f>
        <v>0.8</v>
      </c>
    </row>
    <row r="7" spans="1:4" x14ac:dyDescent="0.25">
      <c r="A7" s="8" t="s">
        <v>9</v>
      </c>
      <c r="B7" s="9">
        <v>727381</v>
      </c>
      <c r="C7" s="10">
        <v>526867</v>
      </c>
      <c r="D7" s="11">
        <f>C7/B7</f>
        <v>0.72433428973261604</v>
      </c>
    </row>
    <row r="8" spans="1:4" x14ac:dyDescent="0.25">
      <c r="A8" s="8" t="s">
        <v>10</v>
      </c>
      <c r="B8" s="9">
        <v>1112523</v>
      </c>
      <c r="C8" s="10">
        <v>890018</v>
      </c>
      <c r="D8" s="11">
        <f>C8/B8</f>
        <v>0.79999964045687144</v>
      </c>
    </row>
    <row r="9" spans="1:4" x14ac:dyDescent="0.25">
      <c r="A9" s="4" t="s">
        <v>11</v>
      </c>
      <c r="B9" s="9">
        <v>142789</v>
      </c>
      <c r="C9" s="10">
        <v>95895</v>
      </c>
      <c r="D9" s="11">
        <f>C9/B9</f>
        <v>0.67158534621014221</v>
      </c>
    </row>
    <row r="10" spans="1:4" x14ac:dyDescent="0.25">
      <c r="A10" s="8" t="s">
        <v>12</v>
      </c>
      <c r="B10" s="9"/>
      <c r="C10" s="10"/>
      <c r="D10" s="11" t="s">
        <v>7</v>
      </c>
    </row>
    <row r="11" spans="1:4" x14ac:dyDescent="0.25">
      <c r="A11" s="4" t="s">
        <v>13</v>
      </c>
      <c r="B11" s="9"/>
      <c r="C11" s="10"/>
      <c r="D11" s="11" t="s">
        <v>7</v>
      </c>
    </row>
    <row r="12" spans="1:4" x14ac:dyDescent="0.25">
      <c r="A12" s="12" t="s">
        <v>14</v>
      </c>
      <c r="B12" s="9">
        <v>1809722</v>
      </c>
      <c r="C12" s="10">
        <v>1447778</v>
      </c>
      <c r="D12" s="11">
        <f t="shared" ref="D12:D41" si="0">C12/B12</f>
        <v>0.80000022102842316</v>
      </c>
    </row>
    <row r="13" spans="1:4" x14ac:dyDescent="0.25">
      <c r="A13" s="8" t="s">
        <v>15</v>
      </c>
      <c r="B13" s="9">
        <v>236784</v>
      </c>
      <c r="C13" s="10">
        <v>154006</v>
      </c>
      <c r="D13" s="11">
        <f t="shared" si="0"/>
        <v>0.65040712210284479</v>
      </c>
    </row>
    <row r="14" spans="1:4" x14ac:dyDescent="0.25">
      <c r="A14" s="8" t="s">
        <v>16</v>
      </c>
      <c r="B14" s="9">
        <v>2649334</v>
      </c>
      <c r="C14" s="10">
        <v>2119467</v>
      </c>
      <c r="D14" s="11">
        <f t="shared" si="0"/>
        <v>0.79999992450932955</v>
      </c>
    </row>
    <row r="15" spans="1:4" x14ac:dyDescent="0.25">
      <c r="A15" s="8" t="s">
        <v>17</v>
      </c>
      <c r="B15" s="9">
        <v>1466024</v>
      </c>
      <c r="C15" s="10">
        <v>1055475</v>
      </c>
      <c r="D15" s="11">
        <f t="shared" si="0"/>
        <v>0.71995751774868622</v>
      </c>
    </row>
    <row r="16" spans="1:4" x14ac:dyDescent="0.25">
      <c r="A16" s="8" t="s">
        <v>18</v>
      </c>
      <c r="B16" s="9">
        <v>885362</v>
      </c>
      <c r="C16" s="10">
        <v>695487</v>
      </c>
      <c r="D16" s="11">
        <f t="shared" si="0"/>
        <v>0.78553970014525132</v>
      </c>
    </row>
    <row r="17" spans="1:4" x14ac:dyDescent="0.25">
      <c r="A17" s="13" t="s">
        <v>19</v>
      </c>
      <c r="B17" s="9">
        <v>654628</v>
      </c>
      <c r="C17" s="10">
        <v>487631</v>
      </c>
      <c r="D17" s="11">
        <f t="shared" si="0"/>
        <v>0.74489786565805316</v>
      </c>
    </row>
    <row r="18" spans="1:4" x14ac:dyDescent="0.25">
      <c r="A18" s="8" t="s">
        <v>20</v>
      </c>
      <c r="B18" s="9">
        <v>491145</v>
      </c>
      <c r="C18" s="10">
        <v>326372</v>
      </c>
      <c r="D18" s="11">
        <f t="shared" si="0"/>
        <v>0.66451251667022981</v>
      </c>
    </row>
    <row r="19" spans="1:4" x14ac:dyDescent="0.25">
      <c r="A19" s="8" t="s">
        <v>21</v>
      </c>
      <c r="B19" s="9">
        <v>1227213</v>
      </c>
      <c r="C19" s="10">
        <v>929045</v>
      </c>
      <c r="D19" s="11">
        <f t="shared" si="0"/>
        <v>0.75703647207127045</v>
      </c>
    </row>
    <row r="20" spans="1:4" x14ac:dyDescent="0.25">
      <c r="A20" s="8" t="s">
        <v>22</v>
      </c>
      <c r="B20" s="9">
        <v>411454</v>
      </c>
      <c r="C20" s="10">
        <v>329163</v>
      </c>
      <c r="D20" s="11">
        <f t="shared" si="0"/>
        <v>0.79999951391893143</v>
      </c>
    </row>
    <row r="21" spans="1:4" x14ac:dyDescent="0.25">
      <c r="A21" s="8" t="s">
        <v>23</v>
      </c>
      <c r="B21" s="9">
        <v>639130</v>
      </c>
      <c r="C21" s="10">
        <v>463867</v>
      </c>
      <c r="D21" s="11">
        <f t="shared" si="0"/>
        <v>0.72577879304679804</v>
      </c>
    </row>
    <row r="22" spans="1:4" x14ac:dyDescent="0.25">
      <c r="A22" s="8" t="s">
        <v>24</v>
      </c>
      <c r="B22" s="9">
        <v>1277347</v>
      </c>
      <c r="C22" s="10">
        <v>944406</v>
      </c>
      <c r="D22" s="11">
        <f t="shared" si="0"/>
        <v>0.73934960507990388</v>
      </c>
    </row>
    <row r="23" spans="1:4" x14ac:dyDescent="0.25">
      <c r="A23" s="8" t="s">
        <v>25</v>
      </c>
      <c r="B23" s="9">
        <v>1139070</v>
      </c>
      <c r="C23" s="10">
        <v>911256</v>
      </c>
      <c r="D23" s="11">
        <f t="shared" si="0"/>
        <v>0.8</v>
      </c>
    </row>
    <row r="24" spans="1:4" x14ac:dyDescent="0.25">
      <c r="A24" s="8" t="s">
        <v>26</v>
      </c>
      <c r="B24" s="9">
        <v>1721863</v>
      </c>
      <c r="C24" s="10">
        <v>1212209</v>
      </c>
      <c r="D24" s="11">
        <f t="shared" si="0"/>
        <v>0.70401013321036576</v>
      </c>
    </row>
    <row r="25" spans="1:4" x14ac:dyDescent="0.25">
      <c r="A25" s="8" t="s">
        <v>27</v>
      </c>
      <c r="B25" s="9">
        <v>495992</v>
      </c>
      <c r="C25" s="10">
        <v>396794</v>
      </c>
      <c r="D25" s="11">
        <f t="shared" si="0"/>
        <v>0.80000080646462035</v>
      </c>
    </row>
    <row r="26" spans="1:4" x14ac:dyDescent="0.25">
      <c r="A26" s="8" t="s">
        <v>28</v>
      </c>
      <c r="B26" s="9">
        <v>833369</v>
      </c>
      <c r="C26" s="10">
        <v>611998</v>
      </c>
      <c r="D26" s="11">
        <f t="shared" si="0"/>
        <v>0.73436616912796138</v>
      </c>
    </row>
    <row r="27" spans="1:4" x14ac:dyDescent="0.25">
      <c r="A27" s="8" t="s">
        <v>29</v>
      </c>
      <c r="B27" s="9">
        <v>200126</v>
      </c>
      <c r="C27" s="10">
        <v>160101</v>
      </c>
      <c r="D27" s="11">
        <f t="shared" si="0"/>
        <v>0.8000009993703967</v>
      </c>
    </row>
    <row r="28" spans="1:4" x14ac:dyDescent="0.25">
      <c r="A28" s="8" t="s">
        <v>30</v>
      </c>
      <c r="B28" s="9">
        <v>318796</v>
      </c>
      <c r="C28" s="10">
        <v>255037</v>
      </c>
      <c r="D28" s="11">
        <f t="shared" si="0"/>
        <v>0.80000062736044364</v>
      </c>
    </row>
    <row r="29" spans="1:4" x14ac:dyDescent="0.25">
      <c r="A29" s="8" t="s">
        <v>31</v>
      </c>
      <c r="B29" s="9">
        <v>926171</v>
      </c>
      <c r="C29" s="10">
        <v>541239</v>
      </c>
      <c r="D29" s="11">
        <f t="shared" si="0"/>
        <v>0.58438344538967424</v>
      </c>
    </row>
    <row r="30" spans="1:4" x14ac:dyDescent="0.25">
      <c r="A30" s="8" t="s">
        <v>32</v>
      </c>
      <c r="B30" s="9">
        <v>693973</v>
      </c>
      <c r="C30" s="10">
        <v>555178</v>
      </c>
      <c r="D30" s="11">
        <f t="shared" si="0"/>
        <v>0.79999942360869947</v>
      </c>
    </row>
    <row r="31" spans="1:4" x14ac:dyDescent="0.25">
      <c r="A31" s="8" t="s">
        <v>33</v>
      </c>
      <c r="B31" s="9">
        <v>1201035</v>
      </c>
      <c r="C31" s="10">
        <v>960828</v>
      </c>
      <c r="D31" s="11">
        <f t="shared" si="0"/>
        <v>0.8</v>
      </c>
    </row>
    <row r="32" spans="1:4" x14ac:dyDescent="0.25">
      <c r="A32" s="8" t="s">
        <v>34</v>
      </c>
      <c r="B32" s="9">
        <v>898750</v>
      </c>
      <c r="C32" s="10">
        <v>719000</v>
      </c>
      <c r="D32" s="11">
        <f t="shared" si="0"/>
        <v>0.8</v>
      </c>
    </row>
    <row r="33" spans="1:4" x14ac:dyDescent="0.25">
      <c r="A33" s="8" t="s">
        <v>35</v>
      </c>
      <c r="B33" s="9">
        <v>4166787</v>
      </c>
      <c r="C33" s="10">
        <v>3312239</v>
      </c>
      <c r="D33" s="11">
        <f t="shared" si="0"/>
        <v>0.79491440287204507</v>
      </c>
    </row>
    <row r="34" spans="1:4" x14ac:dyDescent="0.25">
      <c r="A34" s="8" t="s">
        <v>36</v>
      </c>
      <c r="B34" s="9">
        <v>660922</v>
      </c>
      <c r="C34" s="10">
        <v>512724</v>
      </c>
      <c r="D34" s="11">
        <f t="shared" si="0"/>
        <v>0.77577081713121976</v>
      </c>
    </row>
    <row r="35" spans="1:4" x14ac:dyDescent="0.25">
      <c r="A35" s="8" t="s">
        <v>37</v>
      </c>
      <c r="B35" s="9">
        <v>244528</v>
      </c>
      <c r="C35" s="10">
        <v>195622</v>
      </c>
      <c r="D35" s="11">
        <f t="shared" si="0"/>
        <v>0.7999983641955114</v>
      </c>
    </row>
    <row r="36" spans="1:4" x14ac:dyDescent="0.25">
      <c r="A36" s="8" t="s">
        <v>38</v>
      </c>
      <c r="B36" s="9">
        <v>1221750</v>
      </c>
      <c r="C36" s="10">
        <v>924095</v>
      </c>
      <c r="D36" s="11">
        <f t="shared" si="0"/>
        <v>0.75636996112134236</v>
      </c>
    </row>
    <row r="37" spans="1:4" x14ac:dyDescent="0.25">
      <c r="A37" s="8" t="s">
        <v>39</v>
      </c>
      <c r="B37" s="9">
        <v>1492721</v>
      </c>
      <c r="C37" s="10">
        <v>1168791</v>
      </c>
      <c r="D37" s="11">
        <f t="shared" si="0"/>
        <v>0.78299360697678932</v>
      </c>
    </row>
    <row r="38" spans="1:4" x14ac:dyDescent="0.25">
      <c r="A38" s="8" t="s">
        <v>40</v>
      </c>
      <c r="B38" s="9">
        <v>505774</v>
      </c>
      <c r="C38" s="10">
        <v>306368</v>
      </c>
      <c r="D38" s="11">
        <f t="shared" si="0"/>
        <v>0.60574090404014447</v>
      </c>
    </row>
    <row r="39" spans="1:4" x14ac:dyDescent="0.25">
      <c r="A39" s="8" t="s">
        <v>41</v>
      </c>
      <c r="B39" s="9">
        <v>1435155</v>
      </c>
      <c r="C39" s="10">
        <v>1148124</v>
      </c>
      <c r="D39" s="11">
        <f t="shared" si="0"/>
        <v>0.8</v>
      </c>
    </row>
    <row r="40" spans="1:4" x14ac:dyDescent="0.25">
      <c r="A40" s="8" t="s">
        <v>42</v>
      </c>
      <c r="B40" s="9">
        <v>136180</v>
      </c>
      <c r="C40" s="10">
        <v>54786</v>
      </c>
      <c r="D40" s="11">
        <f t="shared" si="0"/>
        <v>0.40230577177265386</v>
      </c>
    </row>
    <row r="41" spans="1:4" x14ac:dyDescent="0.25">
      <c r="A41" s="8" t="s">
        <v>43</v>
      </c>
      <c r="B41" s="9">
        <v>127071</v>
      </c>
      <c r="C41" s="10">
        <v>69567</v>
      </c>
      <c r="D41" s="11">
        <f t="shared" si="0"/>
        <v>0.54746559010317064</v>
      </c>
    </row>
    <row r="42" spans="1:4" x14ac:dyDescent="0.25">
      <c r="A42" s="8" t="s">
        <v>44</v>
      </c>
      <c r="B42" s="9"/>
      <c r="C42" s="10"/>
      <c r="D42" s="11" t="s">
        <v>7</v>
      </c>
    </row>
    <row r="43" spans="1:4" x14ac:dyDescent="0.25">
      <c r="A43" s="8" t="s">
        <v>45</v>
      </c>
      <c r="B43" s="9">
        <v>292115</v>
      </c>
      <c r="C43" s="10">
        <v>215500</v>
      </c>
      <c r="D43" s="11">
        <f t="shared" ref="D43:D54" si="1">C43/B43</f>
        <v>0.73772315697584856</v>
      </c>
    </row>
    <row r="44" spans="1:4" x14ac:dyDescent="0.25">
      <c r="A44" s="8" t="s">
        <v>46</v>
      </c>
      <c r="B44" s="9">
        <v>808341</v>
      </c>
      <c r="C44" s="10">
        <v>646673</v>
      </c>
      <c r="D44" s="11">
        <f t="shared" si="1"/>
        <v>0.80000024742033371</v>
      </c>
    </row>
    <row r="45" spans="1:4" x14ac:dyDescent="0.25">
      <c r="A45" s="8" t="s">
        <v>47</v>
      </c>
      <c r="B45" s="9">
        <v>4768993</v>
      </c>
      <c r="C45" s="10">
        <v>3686015</v>
      </c>
      <c r="D45" s="11">
        <f t="shared" si="1"/>
        <v>0.77291264633854573</v>
      </c>
    </row>
    <row r="46" spans="1:4" x14ac:dyDescent="0.25">
      <c r="A46" s="8" t="s">
        <v>48</v>
      </c>
      <c r="B46" s="9">
        <v>438561</v>
      </c>
      <c r="C46" s="10">
        <v>283937</v>
      </c>
      <c r="D46" s="11">
        <f t="shared" si="1"/>
        <v>0.64742874993444466</v>
      </c>
    </row>
    <row r="47" spans="1:4" x14ac:dyDescent="0.25">
      <c r="A47" s="8" t="s">
        <v>49</v>
      </c>
      <c r="B47" s="9">
        <v>169305</v>
      </c>
      <c r="C47" s="10">
        <v>129522</v>
      </c>
      <c r="D47" s="11">
        <f t="shared" si="1"/>
        <v>0.76502170638787981</v>
      </c>
    </row>
    <row r="48" spans="1:4" x14ac:dyDescent="0.25">
      <c r="A48" s="8" t="s">
        <v>50</v>
      </c>
      <c r="B48" s="9">
        <v>1631897</v>
      </c>
      <c r="C48" s="10">
        <v>1279066</v>
      </c>
      <c r="D48" s="11">
        <f t="shared" si="1"/>
        <v>0.78379088876320013</v>
      </c>
    </row>
    <row r="49" spans="1:4" x14ac:dyDescent="0.25">
      <c r="A49" s="8" t="s">
        <v>51</v>
      </c>
      <c r="B49" s="9">
        <v>1700573</v>
      </c>
      <c r="C49" s="10">
        <v>1119178</v>
      </c>
      <c r="D49" s="11">
        <f t="shared" si="1"/>
        <v>0.65811817546203544</v>
      </c>
    </row>
    <row r="50" spans="1:4" x14ac:dyDescent="0.25">
      <c r="A50" s="8" t="s">
        <v>52</v>
      </c>
      <c r="B50" s="9">
        <v>310646</v>
      </c>
      <c r="C50" s="10">
        <v>248517</v>
      </c>
      <c r="D50" s="11">
        <f t="shared" si="1"/>
        <v>0.80000064381965319</v>
      </c>
    </row>
    <row r="51" spans="1:4" x14ac:dyDescent="0.25">
      <c r="A51" s="8" t="s">
        <v>53</v>
      </c>
      <c r="B51" s="9">
        <v>520075</v>
      </c>
      <c r="C51" s="10">
        <v>381866</v>
      </c>
      <c r="D51" s="11">
        <f t="shared" si="1"/>
        <v>0.73425179060712398</v>
      </c>
    </row>
    <row r="52" spans="1:4" x14ac:dyDescent="0.25">
      <c r="A52" s="8" t="s">
        <v>54</v>
      </c>
      <c r="B52" s="9">
        <v>584754</v>
      </c>
      <c r="C52" s="10">
        <v>467803</v>
      </c>
      <c r="D52" s="11">
        <f t="shared" si="1"/>
        <v>0.79999965797583261</v>
      </c>
    </row>
    <row r="53" spans="1:4" ht="15.75" thickBot="1" x14ac:dyDescent="0.3">
      <c r="A53" s="14" t="s">
        <v>55</v>
      </c>
      <c r="B53" s="9">
        <v>252077</v>
      </c>
      <c r="C53" s="10">
        <v>201662</v>
      </c>
      <c r="D53" s="11">
        <f t="shared" si="1"/>
        <v>0.80000158681672662</v>
      </c>
    </row>
    <row r="54" spans="1:4" ht="15.75" thickBot="1" x14ac:dyDescent="0.3">
      <c r="A54" s="15" t="s">
        <v>56</v>
      </c>
      <c r="B54" s="16">
        <f>SUM(B2:B53)</f>
        <v>51504657</v>
      </c>
      <c r="C54" s="17">
        <f>SUM(C2:C53)</f>
        <v>39069558</v>
      </c>
      <c r="D54" s="18">
        <f t="shared" si="1"/>
        <v>0.7585635994042248</v>
      </c>
    </row>
    <row r="55" spans="1:4" ht="15.75" thickBot="1" x14ac:dyDescent="0.3">
      <c r="A55" s="19"/>
      <c r="B55" s="20"/>
      <c r="C55" s="21"/>
      <c r="D55" s="22"/>
    </row>
    <row r="56" spans="1:4" ht="39.75" thickBot="1" x14ac:dyDescent="0.3">
      <c r="A56" s="1" t="s">
        <v>78</v>
      </c>
      <c r="B56" s="23" t="s">
        <v>0</v>
      </c>
      <c r="C56" s="3" t="s">
        <v>1</v>
      </c>
      <c r="D56" s="24" t="s">
        <v>2</v>
      </c>
    </row>
    <row r="57" spans="1:4" x14ac:dyDescent="0.25">
      <c r="A57" s="4" t="s">
        <v>57</v>
      </c>
      <c r="B57" s="9">
        <v>28895</v>
      </c>
      <c r="C57" s="25">
        <v>10729</v>
      </c>
      <c r="D57" s="11">
        <f>C57/B57</f>
        <v>0.37130991521024398</v>
      </c>
    </row>
    <row r="58" spans="1:4" x14ac:dyDescent="0.25">
      <c r="A58" s="8" t="s">
        <v>58</v>
      </c>
      <c r="B58" s="9">
        <v>83048</v>
      </c>
      <c r="C58" s="10">
        <v>64030</v>
      </c>
      <c r="D58" s="11">
        <f>C58/B58</f>
        <v>0.77099990367016669</v>
      </c>
    </row>
    <row r="59" spans="1:4" x14ac:dyDescent="0.25">
      <c r="A59" s="8" t="s">
        <v>59</v>
      </c>
      <c r="B59" s="9">
        <v>1876631</v>
      </c>
      <c r="C59" s="10">
        <v>938663</v>
      </c>
      <c r="D59" s="11">
        <f>C59/B59</f>
        <v>0.50018517225815839</v>
      </c>
    </row>
    <row r="60" spans="1:4" x14ac:dyDescent="0.25">
      <c r="A60" s="8" t="s">
        <v>60</v>
      </c>
      <c r="B60" s="9">
        <v>7782</v>
      </c>
      <c r="C60" s="10">
        <v>3415</v>
      </c>
      <c r="D60" s="11">
        <f>C60/B60</f>
        <v>0.43883320483166283</v>
      </c>
    </row>
    <row r="61" spans="1:4" x14ac:dyDescent="0.25">
      <c r="A61" s="8" t="s">
        <v>61</v>
      </c>
      <c r="B61" s="9"/>
      <c r="C61" s="10"/>
      <c r="D61" s="11"/>
    </row>
    <row r="62" spans="1:4" x14ac:dyDescent="0.25">
      <c r="A62" s="8" t="s">
        <v>62</v>
      </c>
      <c r="B62" s="9">
        <v>259871</v>
      </c>
      <c r="C62" s="10">
        <v>167550</v>
      </c>
      <c r="D62" s="11">
        <f>C62/B62</f>
        <v>0.64474296862674174</v>
      </c>
    </row>
    <row r="63" spans="1:4" x14ac:dyDescent="0.25">
      <c r="A63" s="8" t="s">
        <v>63</v>
      </c>
      <c r="B63" s="9">
        <v>28334</v>
      </c>
      <c r="C63" s="10">
        <v>0</v>
      </c>
      <c r="D63" s="11">
        <f>C63/B63</f>
        <v>0</v>
      </c>
    </row>
    <row r="64" spans="1:4" x14ac:dyDescent="0.25">
      <c r="A64" s="8" t="s">
        <v>64</v>
      </c>
      <c r="B64" s="9">
        <v>286195</v>
      </c>
      <c r="C64" s="10">
        <v>161699</v>
      </c>
      <c r="D64" s="11">
        <f>C64/B64</f>
        <v>0.56499589440765907</v>
      </c>
    </row>
    <row r="65" spans="1:4" x14ac:dyDescent="0.25">
      <c r="A65" s="8" t="s">
        <v>65</v>
      </c>
      <c r="B65" s="9"/>
      <c r="C65" s="10"/>
      <c r="D65" s="11"/>
    </row>
    <row r="66" spans="1:4" x14ac:dyDescent="0.25">
      <c r="A66" s="8" t="s">
        <v>66</v>
      </c>
      <c r="B66" s="9">
        <v>53762</v>
      </c>
      <c r="C66" s="10">
        <v>43009</v>
      </c>
      <c r="D66" s="11">
        <f>C66/B66</f>
        <v>0.79998883970090395</v>
      </c>
    </row>
    <row r="67" spans="1:4" x14ac:dyDescent="0.25">
      <c r="A67" s="8" t="s">
        <v>67</v>
      </c>
      <c r="B67" s="9">
        <v>108034</v>
      </c>
      <c r="C67" s="10">
        <v>59617</v>
      </c>
      <c r="D67" s="11">
        <f>C67/B67</f>
        <v>0.55183553325804835</v>
      </c>
    </row>
    <row r="68" spans="1:4" x14ac:dyDescent="0.25">
      <c r="A68" s="8" t="s">
        <v>68</v>
      </c>
      <c r="B68" s="9">
        <v>421957</v>
      </c>
      <c r="C68" s="10">
        <v>337565</v>
      </c>
      <c r="D68" s="11">
        <f>C68/B68</f>
        <v>0.79999857805416197</v>
      </c>
    </row>
    <row r="69" spans="1:4" x14ac:dyDescent="0.25">
      <c r="A69" s="8" t="s">
        <v>69</v>
      </c>
      <c r="B69" s="9"/>
      <c r="C69" s="10"/>
      <c r="D69" s="11"/>
    </row>
    <row r="70" spans="1:4" x14ac:dyDescent="0.25">
      <c r="A70" s="8" t="s">
        <v>70</v>
      </c>
      <c r="B70" s="9"/>
      <c r="C70" s="10"/>
      <c r="D70" s="11"/>
    </row>
    <row r="71" spans="1:4" x14ac:dyDescent="0.25">
      <c r="A71" s="8" t="s">
        <v>71</v>
      </c>
      <c r="B71" s="9">
        <v>1192248</v>
      </c>
      <c r="C71" s="10">
        <v>953799</v>
      </c>
      <c r="D71" s="11">
        <f t="shared" ref="D71:D76" si="2">C71/B71</f>
        <v>0.80000050325100147</v>
      </c>
    </row>
    <row r="72" spans="1:4" x14ac:dyDescent="0.25">
      <c r="A72" s="8" t="s">
        <v>72</v>
      </c>
      <c r="B72" s="9">
        <v>172291</v>
      </c>
      <c r="C72" s="10">
        <v>137833</v>
      </c>
      <c r="D72" s="11">
        <f t="shared" si="2"/>
        <v>0.80000116082674078</v>
      </c>
    </row>
    <row r="73" spans="1:4" x14ac:dyDescent="0.25">
      <c r="A73" s="8" t="s">
        <v>73</v>
      </c>
      <c r="B73" s="9">
        <v>360408</v>
      </c>
      <c r="C73" s="10">
        <v>266348</v>
      </c>
      <c r="D73" s="11">
        <f t="shared" si="2"/>
        <v>0.73901800182015942</v>
      </c>
    </row>
    <row r="74" spans="1:4" ht="15.75" thickBot="1" x14ac:dyDescent="0.3">
      <c r="A74" s="14" t="s">
        <v>74</v>
      </c>
      <c r="B74" s="9">
        <v>26915</v>
      </c>
      <c r="C74" s="26">
        <v>21532</v>
      </c>
      <c r="D74" s="11">
        <f t="shared" si="2"/>
        <v>0.8</v>
      </c>
    </row>
    <row r="75" spans="1:4" ht="15.75" thickBot="1" x14ac:dyDescent="0.3">
      <c r="A75" s="27" t="s">
        <v>75</v>
      </c>
      <c r="B75" s="16">
        <f>SUM(B57:B74)</f>
        <v>4906371</v>
      </c>
      <c r="C75" s="28">
        <f>SUM(C57:C74)</f>
        <v>3165789</v>
      </c>
      <c r="D75" s="29">
        <f t="shared" si="2"/>
        <v>0.64524044349683296</v>
      </c>
    </row>
    <row r="76" spans="1:4" ht="15.75" thickBot="1" x14ac:dyDescent="0.3">
      <c r="A76" s="30" t="s">
        <v>76</v>
      </c>
      <c r="B76" s="31">
        <f>B75+B54</f>
        <v>56411028</v>
      </c>
      <c r="C76" s="17">
        <f>C75+C54</f>
        <v>42235347</v>
      </c>
      <c r="D76" s="32">
        <f t="shared" si="2"/>
        <v>0.74870727404577697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Carrie</cp:lastModifiedBy>
  <dcterms:created xsi:type="dcterms:W3CDTF">2015-01-07T21:05:18Z</dcterms:created>
  <dcterms:modified xsi:type="dcterms:W3CDTF">2015-08-11T17:59:51Z</dcterms:modified>
</cp:coreProperties>
</file>