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2011 Grant Info" sheetId="4" r:id="rId1"/>
  </sheets>
  <calcPr calcId="145621"/>
</workbook>
</file>

<file path=xl/calcChain.xml><?xml version="1.0" encoding="utf-8"?>
<calcChain xmlns="http://schemas.openxmlformats.org/spreadsheetml/2006/main">
  <c r="C76" i="4" l="1"/>
  <c r="B76" i="4"/>
  <c r="D75" i="4"/>
  <c r="D74" i="4"/>
  <c r="D73" i="4"/>
  <c r="D72" i="4"/>
  <c r="D69" i="4"/>
  <c r="D68" i="4"/>
  <c r="D67" i="4"/>
  <c r="D66" i="4"/>
  <c r="D65" i="4"/>
  <c r="D64" i="4"/>
  <c r="D63" i="4"/>
  <c r="D61" i="4"/>
  <c r="D60" i="4"/>
  <c r="D59" i="4"/>
  <c r="D58" i="4"/>
  <c r="C55" i="4"/>
  <c r="B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0" i="4"/>
  <c r="D9" i="4"/>
  <c r="D8" i="4"/>
  <c r="D7" i="4"/>
  <c r="D5" i="4"/>
  <c r="D4" i="4"/>
  <c r="D3" i="4"/>
  <c r="C77" i="4" l="1"/>
  <c r="D77" i="4" s="1"/>
  <c r="B77" i="4"/>
  <c r="D55" i="4"/>
  <c r="D76" i="4"/>
</calcChain>
</file>

<file path=xl/sharedStrings.xml><?xml version="1.0" encoding="utf-8"?>
<sst xmlns="http://schemas.openxmlformats.org/spreadsheetml/2006/main" count="85" uniqueCount="79">
  <si>
    <t>State Actual Approved Year-End Cost</t>
  </si>
  <si>
    <t>Total Federal Funding</t>
  </si>
  <si>
    <t>Federal Funding %</t>
  </si>
  <si>
    <t>ALABAMA</t>
  </si>
  <si>
    <t>ARIZONA</t>
  </si>
  <si>
    <t>ARKANSAS</t>
  </si>
  <si>
    <t>ARKANSAS O_G</t>
  </si>
  <si>
    <t>CALIFORNIA_PUC</t>
  </si>
  <si>
    <t>COLORADO</t>
  </si>
  <si>
    <t>CONNECTICUT</t>
  </si>
  <si>
    <t>DELAWARE</t>
  </si>
  <si>
    <t>FLORIDA LPG</t>
  </si>
  <si>
    <t>FLORIDA PSC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</si>
  <si>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</si>
  <si>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</si>
  <si>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</si>
  <si>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</si>
  <si>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</si>
  <si>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</si>
  <si>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</si>
  <si>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</si>
  <si>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</si>
  <si>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</si>
  <si>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</si>
  <si>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</si>
  <si>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</si>
  <si>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</si>
  <si>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</si>
  <si>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</si>
  <si>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</si>
  <si>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</si>
  <si>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</si>
  <si>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</si>
  <si>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</si>
  <si>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</si>
  <si>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</si>
  <si>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</si>
  <si>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</si>
  <si>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</si>
  <si>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</si>
  <si>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</si>
  <si>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</si>
  <si>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</si>
  <si>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</si>
  <si>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</si>
  <si>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</si>
  <si>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</si>
  <si>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</si>
  <si>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</si>
  <si>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</si>
  <si>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</si>
  <si>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</si>
  <si>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</si>
  <si>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</si>
  <si>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</si>
  <si>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NG Subtotals</t>
  </si>
  <si>
    <t>ALABAMA HL</t>
  </si>
  <si>
    <t>ARIZONA HL</t>
  </si>
  <si>
    <t>CALIFORNIA_SFM HL</t>
  </si>
  <si>
    <t>INDIANA HL</t>
  </si>
  <si>
    <t>KENTUCKY HL</t>
  </si>
  <si>
    <t>LOUISIANA HL</t>
  </si>
  <si>
    <t>MARYLAND HL</t>
  </si>
  <si>
    <t>MINNESOTA HL</t>
  </si>
  <si>
    <t>MISSISSIPPI HL</t>
  </si>
  <si>
    <t>NEW MEXICO HL</t>
  </si>
  <si>
    <t>NEW YORK HL</t>
  </si>
  <si>
    <t>OKLAHOMA HL</t>
  </si>
  <si>
    <t>PENNSYLVANIA HL</t>
  </si>
  <si>
    <t>SOUTH CAROLINA HL</t>
  </si>
  <si>
    <t>TEXAS HL</t>
  </si>
  <si>
    <t>VIRGINIA HL</t>
  </si>
  <si>
    <t>WASHINGTON HL</t>
  </si>
  <si>
    <t>WEST VIRGINIA HL</t>
  </si>
  <si>
    <t>HL Subtotals</t>
  </si>
  <si>
    <t>Totals</t>
  </si>
  <si>
    <t xml:space="preserve"> </t>
  </si>
  <si>
    <t>Natural Gas 2011</t>
  </si>
  <si>
    <t>Hazardous Liquid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</si>
</sst>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applyFont="1" applyAlignment="1"/>
    <xf numFmtId="0" fontId="4" fillId="0" borderId="1" xfId="4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4" applyFont="1" applyBorder="1" applyAlignment="1">
      <alignment wrapText="1"/>
    </xf>
    <xf numFmtId="0" fontId="3" fillId="0" borderId="3" xfId="4" applyFont="1" applyBorder="1" applyAlignment="1">
      <alignment wrapText="1"/>
    </xf>
    <xf numFmtId="0" fontId="3" fillId="0" borderId="5" xfId="4" applyFont="1" applyBorder="1" applyAlignment="1">
      <alignment wrapText="1"/>
    </xf>
    <xf numFmtId="0" fontId="3" fillId="0" borderId="6" xfId="4" applyFont="1" applyBorder="1" applyAlignment="1">
      <alignment wrapText="1"/>
    </xf>
    <xf numFmtId="44" fontId="4" fillId="0" borderId="7" xfId="2" applyFont="1" applyFill="1" applyBorder="1" applyAlignment="1"/>
    <xf numFmtId="44" fontId="4" fillId="0" borderId="8" xfId="2" applyFont="1" applyFill="1" applyBorder="1" applyAlignment="1"/>
    <xf numFmtId="44" fontId="4" fillId="0" borderId="7" xfId="2" applyFont="1" applyBorder="1" applyAlignment="1"/>
    <xf numFmtId="44" fontId="4" fillId="0" borderId="10" xfId="2" applyFont="1" applyBorder="1" applyAlignment="1" applyProtection="1">
      <protection locked="0"/>
    </xf>
    <xf numFmtId="165" fontId="5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165" fontId="4" fillId="0" borderId="9" xfId="0" applyNumberFormat="1" applyFont="1" applyBorder="1" applyAlignment="1">
      <alignment horizontal="center" wrapText="1"/>
    </xf>
    <xf numFmtId="0" fontId="8" fillId="0" borderId="0" xfId="0" applyFont="1" applyFill="1"/>
    <xf numFmtId="164" fontId="3" fillId="0" borderId="11" xfId="2" applyNumberFormat="1" applyFont="1" applyFill="1" applyBorder="1" applyAlignment="1">
      <alignment horizontal="right"/>
    </xf>
    <xf numFmtId="164" fontId="5" fillId="0" borderId="5" xfId="2" applyNumberFormat="1" applyFont="1" applyFill="1" applyBorder="1"/>
    <xf numFmtId="10" fontId="5" fillId="0" borderId="2" xfId="3" applyNumberFormat="1" applyFont="1" applyFill="1" applyBorder="1"/>
    <xf numFmtId="165" fontId="3" fillId="0" borderId="3" xfId="1" applyNumberFormat="1" applyFont="1" applyFill="1" applyBorder="1" applyAlignment="1">
      <alignment horizontal="right"/>
    </xf>
    <xf numFmtId="165" fontId="5" fillId="0" borderId="4" xfId="1" applyNumberFormat="1" applyFont="1" applyFill="1" applyBorder="1"/>
    <xf numFmtId="10" fontId="5" fillId="0" borderId="3" xfId="3" applyNumberFormat="1" applyFont="1" applyFill="1" applyBorder="1"/>
    <xf numFmtId="164" fontId="4" fillId="0" borderId="1" xfId="2" applyNumberFormat="1" applyFont="1" applyFill="1" applyBorder="1"/>
    <xf numFmtId="164" fontId="7" fillId="0" borderId="1" xfId="2" applyNumberFormat="1" applyFont="1" applyFill="1" applyBorder="1"/>
    <xf numFmtId="10" fontId="7" fillId="0" borderId="1" xfId="3" applyNumberFormat="1" applyFont="1" applyFill="1" applyBorder="1"/>
    <xf numFmtId="165" fontId="3" fillId="0" borderId="0" xfId="0" applyNumberFormat="1" applyFont="1" applyFill="1"/>
    <xf numFmtId="10" fontId="7" fillId="0" borderId="0" xfId="3" applyNumberFormat="1" applyFont="1" applyFill="1"/>
    <xf numFmtId="165" fontId="4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3" fillId="0" borderId="3" xfId="2" applyNumberFormat="1" applyFont="1" applyFill="1" applyBorder="1" applyAlignment="1">
      <alignment horizontal="right"/>
    </xf>
    <xf numFmtId="164" fontId="5" fillId="0" borderId="4" xfId="2" applyNumberFormat="1" applyFont="1" applyFill="1" applyBorder="1"/>
    <xf numFmtId="165" fontId="5" fillId="0" borderId="6" xfId="1" applyNumberFormat="1" applyFont="1" applyFill="1" applyBorder="1"/>
    <xf numFmtId="164" fontId="7" fillId="0" borderId="13" xfId="2" applyNumberFormat="1" applyFont="1" applyFill="1" applyBorder="1"/>
    <xf numFmtId="10" fontId="7" fillId="0" borderId="9" xfId="3" applyNumberFormat="1" applyFont="1" applyFill="1" applyBorder="1"/>
    <xf numFmtId="164" fontId="4" fillId="0" borderId="10" xfId="2" applyNumberFormat="1" applyFont="1" applyFill="1" applyBorder="1"/>
    <xf numFmtId="10" fontId="7" fillId="0" borderId="8" xfId="3" applyNumberFormat="1" applyFont="1" applyFill="1" applyBorder="1"/>
    <xf numFmtId="0" fontId="5" fillId="0" borderId="12" xfId="0" applyFont="1" applyFill="1" applyBorder="1"/>
    <xf numFmtId="165" fontId="7" fillId="0" borderId="0" xfId="0" applyNumberFormat="1" applyFont="1" applyFill="1" applyAlignment="1">
      <alignment wrapText="1"/>
    </xf>
    <xf numFmtId="164" fontId="7" fillId="0" borderId="0" xfId="0" applyNumberFormat="1" applyFont="1" applyFill="1"/>
    <xf numFmtId="0" fontId="5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166" fontId="6" fillId="0" borderId="0" xfId="1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2004 FedSTAR year end New version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>
      <selection activeCell="E18" sqref="E18"/>
    </sheetView>
  </sheetViews>
  <sheetFormatPr defaultRowHeight="15" x14ac:dyDescent="0.25"/>
  <cols>
    <col min="1" max="1" width="22.7109375" style="1" customWidth="1"/>
    <col min="2" max="2" width="15.7109375" style="12" customWidth="1"/>
    <col min="3" max="3" width="13.7109375" style="13" customWidth="1"/>
    <col min="4" max="4" width="9.7109375" style="14" customWidth="1"/>
    <col min="5" max="16384" width="9.140625" style="13"/>
  </cols>
  <sheetData>
    <row r="1" spans="1:4" ht="15.75" thickBot="1" x14ac:dyDescent="0.3"/>
    <row r="2" spans="1:4" s="16" customFormat="1" ht="39.75" customHeight="1" thickBot="1" x14ac:dyDescent="0.25">
      <c r="A2" s="2" t="s">
        <v>77</v>
      </c>
      <c r="B2" s="15" t="s">
        <v>0</v>
      </c>
      <c r="C2" s="3" t="s">
        <v>1</v>
      </c>
      <c r="D2" s="3" t="s">
        <v>2</v>
      </c>
    </row>
    <row r="3" spans="1:4" x14ac:dyDescent="0.25">
      <c r="A3" s="4" t="s">
        <v>3</v>
      </c>
      <c r="B3" s="17">
        <v>1107402</v>
      </c>
      <c r="C3" s="18">
        <v>656998.65967860701</v>
      </c>
      <c r="D3" s="19">
        <f>C3/B3</f>
        <v>0.593279278598564</v>
      </c>
    </row>
    <row r="4" spans="1:4" x14ac:dyDescent="0.25">
      <c r="A4" s="5" t="s">
        <v>4</v>
      </c>
      <c r="B4" s="20">
        <v>1592366.21</v>
      </c>
      <c r="C4" s="21">
        <v>1235676.1789599999</v>
      </c>
      <c r="D4" s="22">
        <f>C4/B4</f>
        <v>0.77600000000000002</v>
      </c>
    </row>
    <row r="5" spans="1:4" x14ac:dyDescent="0.25">
      <c r="A5" s="4" t="s">
        <v>5</v>
      </c>
      <c r="B5" s="20">
        <v>625724.21</v>
      </c>
      <c r="C5" s="21">
        <v>356747.13607186178</v>
      </c>
      <c r="D5" s="22">
        <f>C5/B5</f>
        <v>0.57013478201820222</v>
      </c>
    </row>
    <row r="6" spans="1:4" x14ac:dyDescent="0.25">
      <c r="A6" s="5" t="s">
        <v>6</v>
      </c>
      <c r="B6" s="20"/>
      <c r="C6" s="21">
        <v>0</v>
      </c>
      <c r="D6" s="22" t="s">
        <v>76</v>
      </c>
    </row>
    <row r="7" spans="1:4" x14ac:dyDescent="0.25">
      <c r="A7" s="5" t="s">
        <v>7</v>
      </c>
      <c r="B7" s="20">
        <v>2503791</v>
      </c>
      <c r="C7" s="21">
        <v>1777691.6099999999</v>
      </c>
      <c r="D7" s="22">
        <f>C7/B7</f>
        <v>0.71</v>
      </c>
    </row>
    <row r="8" spans="1:4" x14ac:dyDescent="0.25">
      <c r="A8" s="5" t="s">
        <v>8</v>
      </c>
      <c r="B8" s="20">
        <v>538410.94999999995</v>
      </c>
      <c r="C8" s="21">
        <v>314844.0653147304</v>
      </c>
      <c r="D8" s="22">
        <f>C8/B8</f>
        <v>0.58476534571730088</v>
      </c>
    </row>
    <row r="9" spans="1:4" x14ac:dyDescent="0.25">
      <c r="A9" s="5" t="s">
        <v>9</v>
      </c>
      <c r="B9" s="20">
        <v>885678.44</v>
      </c>
      <c r="C9" s="21">
        <v>708542.75199999998</v>
      </c>
      <c r="D9" s="22">
        <f>C9/B9</f>
        <v>0.8</v>
      </c>
    </row>
    <row r="10" spans="1:4" x14ac:dyDescent="0.25">
      <c r="A10" s="4" t="s">
        <v>10</v>
      </c>
      <c r="B10" s="20">
        <v>112093.12</v>
      </c>
      <c r="C10" s="21">
        <v>64429.784393588496</v>
      </c>
      <c r="D10" s="22">
        <f>C10/B10</f>
        <v>0.57478803688922653</v>
      </c>
    </row>
    <row r="11" spans="1:4" x14ac:dyDescent="0.25">
      <c r="A11" s="5" t="s">
        <v>11</v>
      </c>
      <c r="B11" s="20"/>
      <c r="C11" s="21">
        <v>0</v>
      </c>
      <c r="D11" s="22" t="s">
        <v>76</v>
      </c>
    </row>
    <row r="12" spans="1:4" x14ac:dyDescent="0.25">
      <c r="A12" s="4" t="s">
        <v>12</v>
      </c>
      <c r="B12" s="20"/>
      <c r="C12" s="21">
        <v>0</v>
      </c>
      <c r="D12" s="22" t="s">
        <v>76</v>
      </c>
    </row>
    <row r="13" spans="1:4" x14ac:dyDescent="0.25">
      <c r="A13" s="4" t="s">
        <v>13</v>
      </c>
      <c r="B13" s="20">
        <v>1967136.13</v>
      </c>
      <c r="C13" s="21">
        <v>1573708.9040000001</v>
      </c>
      <c r="D13" s="22">
        <f t="shared" ref="D13:D42" si="0">C13/B13</f>
        <v>0.8</v>
      </c>
    </row>
    <row r="14" spans="1:4" x14ac:dyDescent="0.25">
      <c r="A14" s="5" t="s">
        <v>14</v>
      </c>
      <c r="B14" s="20">
        <v>136659</v>
      </c>
      <c r="C14" s="21">
        <v>50083.887952763049</v>
      </c>
      <c r="D14" s="22">
        <f t="shared" si="0"/>
        <v>0.36648803190981238</v>
      </c>
    </row>
    <row r="15" spans="1:4" x14ac:dyDescent="0.25">
      <c r="A15" s="5" t="s">
        <v>15</v>
      </c>
      <c r="B15" s="20">
        <v>1676123</v>
      </c>
      <c r="C15" s="21">
        <v>1340898.4000000001</v>
      </c>
      <c r="D15" s="22">
        <f t="shared" si="0"/>
        <v>0.8</v>
      </c>
    </row>
    <row r="16" spans="1:4" x14ac:dyDescent="0.25">
      <c r="A16" s="5" t="s">
        <v>16</v>
      </c>
      <c r="B16" s="20">
        <v>1015348.89</v>
      </c>
      <c r="C16" s="21">
        <v>587613.51492548664</v>
      </c>
      <c r="D16" s="22">
        <f t="shared" si="0"/>
        <v>0.57873064196237678</v>
      </c>
    </row>
    <row r="17" spans="1:4" x14ac:dyDescent="0.25">
      <c r="A17" s="5" t="s">
        <v>17</v>
      </c>
      <c r="B17" s="20">
        <v>894332</v>
      </c>
      <c r="C17" s="21">
        <v>712246.0048</v>
      </c>
      <c r="D17" s="22">
        <f t="shared" si="0"/>
        <v>0.7964</v>
      </c>
    </row>
    <row r="18" spans="1:4" x14ac:dyDescent="0.25">
      <c r="A18" s="6" t="s">
        <v>18</v>
      </c>
      <c r="B18" s="20">
        <v>579568.81000000006</v>
      </c>
      <c r="C18" s="21">
        <v>448586.25894000003</v>
      </c>
      <c r="D18" s="22">
        <f t="shared" si="0"/>
        <v>0.77400000000000002</v>
      </c>
    </row>
    <row r="19" spans="1:4" x14ac:dyDescent="0.25">
      <c r="A19" s="5" t="s">
        <v>19</v>
      </c>
      <c r="B19" s="20">
        <v>430899.9</v>
      </c>
      <c r="C19" s="21">
        <v>245783.85401051052</v>
      </c>
      <c r="D19" s="22">
        <f t="shared" si="0"/>
        <v>0.57039663738726909</v>
      </c>
    </row>
    <row r="20" spans="1:4" x14ac:dyDescent="0.25">
      <c r="A20" s="5" t="s">
        <v>20</v>
      </c>
      <c r="B20" s="20">
        <v>1233100.28</v>
      </c>
      <c r="C20" s="21">
        <v>984014.02344000025</v>
      </c>
      <c r="D20" s="22">
        <f t="shared" si="0"/>
        <v>0.79800000000000015</v>
      </c>
    </row>
    <row r="21" spans="1:4" x14ac:dyDescent="0.25">
      <c r="A21" s="5" t="s">
        <v>21</v>
      </c>
      <c r="B21" s="20">
        <v>289099.53000000003</v>
      </c>
      <c r="C21" s="21">
        <v>224572.51490400004</v>
      </c>
      <c r="D21" s="22">
        <f t="shared" si="0"/>
        <v>0.77680000000000005</v>
      </c>
    </row>
    <row r="22" spans="1:4" x14ac:dyDescent="0.25">
      <c r="A22" s="5" t="s">
        <v>22</v>
      </c>
      <c r="B22" s="20">
        <v>512885</v>
      </c>
      <c r="C22" s="21">
        <v>318128.41905265022</v>
      </c>
      <c r="D22" s="22">
        <f t="shared" si="0"/>
        <v>0.62027241789611753</v>
      </c>
    </row>
    <row r="23" spans="1:4" x14ac:dyDescent="0.25">
      <c r="A23" s="5" t="s">
        <v>23</v>
      </c>
      <c r="B23" s="20">
        <v>1273360.29</v>
      </c>
      <c r="C23" s="21">
        <v>969281.85274800018</v>
      </c>
      <c r="D23" s="22">
        <f t="shared" si="0"/>
        <v>0.7612000000000001</v>
      </c>
    </row>
    <row r="24" spans="1:4" x14ac:dyDescent="0.25">
      <c r="A24" s="5" t="s">
        <v>24</v>
      </c>
      <c r="B24" s="20">
        <v>859666.08</v>
      </c>
      <c r="C24" s="21">
        <v>679823.93606400001</v>
      </c>
      <c r="D24" s="22">
        <f t="shared" si="0"/>
        <v>0.79080000000000006</v>
      </c>
    </row>
    <row r="25" spans="1:4" x14ac:dyDescent="0.25">
      <c r="A25" s="5" t="s">
        <v>25</v>
      </c>
      <c r="B25" s="20">
        <v>1468608</v>
      </c>
      <c r="C25" s="21">
        <v>909266.80268487916</v>
      </c>
      <c r="D25" s="22">
        <f t="shared" si="0"/>
        <v>0.61913512842424878</v>
      </c>
    </row>
    <row r="26" spans="1:4" x14ac:dyDescent="0.25">
      <c r="A26" s="5" t="s">
        <v>26</v>
      </c>
      <c r="B26" s="20">
        <v>547066.30000000005</v>
      </c>
      <c r="C26" s="21">
        <v>419052.78580000013</v>
      </c>
      <c r="D26" s="22">
        <f t="shared" si="0"/>
        <v>0.76600000000000013</v>
      </c>
    </row>
    <row r="27" spans="1:4" x14ac:dyDescent="0.25">
      <c r="A27" s="5" t="s">
        <v>27</v>
      </c>
      <c r="B27" s="20">
        <v>803300</v>
      </c>
      <c r="C27" s="21">
        <v>607294.80000000005</v>
      </c>
      <c r="D27" s="22">
        <f t="shared" si="0"/>
        <v>0.75600000000000001</v>
      </c>
    </row>
    <row r="28" spans="1:4" x14ac:dyDescent="0.25">
      <c r="A28" s="5" t="s">
        <v>28</v>
      </c>
      <c r="B28" s="20">
        <v>92018.12</v>
      </c>
      <c r="C28" s="21">
        <v>68093.40879999999</v>
      </c>
      <c r="D28" s="22">
        <f t="shared" si="0"/>
        <v>0.73999999999999988</v>
      </c>
    </row>
    <row r="29" spans="1:4" x14ac:dyDescent="0.25">
      <c r="A29" s="5" t="s">
        <v>29</v>
      </c>
      <c r="B29" s="20">
        <v>290805.23</v>
      </c>
      <c r="C29" s="21">
        <v>208100.22258800003</v>
      </c>
      <c r="D29" s="22">
        <f t="shared" si="0"/>
        <v>0.71560000000000012</v>
      </c>
    </row>
    <row r="30" spans="1:4" x14ac:dyDescent="0.25">
      <c r="A30" s="5" t="s">
        <v>30</v>
      </c>
      <c r="B30" s="20">
        <v>607606</v>
      </c>
      <c r="C30" s="21">
        <v>225047.71653523197</v>
      </c>
      <c r="D30" s="22">
        <f t="shared" si="0"/>
        <v>0.37038428938363344</v>
      </c>
    </row>
    <row r="31" spans="1:4" x14ac:dyDescent="0.25">
      <c r="A31" s="5" t="s">
        <v>31</v>
      </c>
      <c r="B31" s="20">
        <v>514837.24</v>
      </c>
      <c r="C31" s="21">
        <v>407545.15918399999</v>
      </c>
      <c r="D31" s="22">
        <f t="shared" si="0"/>
        <v>0.79159999999999997</v>
      </c>
    </row>
    <row r="32" spans="1:4" x14ac:dyDescent="0.25">
      <c r="A32" s="5" t="s">
        <v>32</v>
      </c>
      <c r="B32" s="20">
        <v>1100240</v>
      </c>
      <c r="C32" s="21">
        <v>871390.08000000007</v>
      </c>
      <c r="D32" s="22">
        <f t="shared" si="0"/>
        <v>0.79200000000000004</v>
      </c>
    </row>
    <row r="33" spans="1:4" x14ac:dyDescent="0.25">
      <c r="A33" s="5" t="s">
        <v>33</v>
      </c>
      <c r="B33" s="20">
        <v>846261.89</v>
      </c>
      <c r="C33" s="21">
        <v>630972.86518399999</v>
      </c>
      <c r="D33" s="22">
        <f t="shared" si="0"/>
        <v>0.74559999999999993</v>
      </c>
    </row>
    <row r="34" spans="1:4" x14ac:dyDescent="0.25">
      <c r="A34" s="5" t="s">
        <v>34</v>
      </c>
      <c r="B34" s="20">
        <v>3636930.92</v>
      </c>
      <c r="C34" s="21">
        <v>2737881.5965760001</v>
      </c>
      <c r="D34" s="22">
        <f t="shared" si="0"/>
        <v>0.75280000000000002</v>
      </c>
    </row>
    <row r="35" spans="1:4" x14ac:dyDescent="0.25">
      <c r="A35" s="5" t="s">
        <v>35</v>
      </c>
      <c r="B35" s="20">
        <v>588836.63</v>
      </c>
      <c r="C35" s="21">
        <v>466358.61096000002</v>
      </c>
      <c r="D35" s="22">
        <f t="shared" si="0"/>
        <v>0.79200000000000004</v>
      </c>
    </row>
    <row r="36" spans="1:4" x14ac:dyDescent="0.25">
      <c r="A36" s="5" t="s">
        <v>36</v>
      </c>
      <c r="B36" s="20">
        <v>136680.24</v>
      </c>
      <c r="C36" s="21">
        <v>103467.67317193514</v>
      </c>
      <c r="D36" s="22">
        <f t="shared" si="0"/>
        <v>0.75700535184848328</v>
      </c>
    </row>
    <row r="37" spans="1:4" x14ac:dyDescent="0.25">
      <c r="A37" s="5" t="s">
        <v>37</v>
      </c>
      <c r="B37" s="20">
        <v>1163542.44</v>
      </c>
      <c r="C37" s="21">
        <v>901512.68251199985</v>
      </c>
      <c r="D37" s="22">
        <f t="shared" si="0"/>
        <v>0.77479999999999993</v>
      </c>
    </row>
    <row r="38" spans="1:4" x14ac:dyDescent="0.25">
      <c r="A38" s="5" t="s">
        <v>38</v>
      </c>
      <c r="B38" s="20">
        <v>1583256.82</v>
      </c>
      <c r="C38" s="21">
        <v>1257105.9150800002</v>
      </c>
      <c r="D38" s="22">
        <f t="shared" si="0"/>
        <v>0.79400000000000004</v>
      </c>
    </row>
    <row r="39" spans="1:4" x14ac:dyDescent="0.25">
      <c r="A39" s="5" t="s">
        <v>39</v>
      </c>
      <c r="B39" s="20">
        <v>606525</v>
      </c>
      <c r="C39" s="21">
        <v>383448.56953662343</v>
      </c>
      <c r="D39" s="22">
        <f t="shared" si="0"/>
        <v>0.6322057121085255</v>
      </c>
    </row>
    <row r="40" spans="1:4" x14ac:dyDescent="0.25">
      <c r="A40" s="5" t="s">
        <v>40</v>
      </c>
      <c r="B40" s="20">
        <v>1256776.49</v>
      </c>
      <c r="C40" s="21">
        <v>917446.83770000015</v>
      </c>
      <c r="D40" s="22">
        <f t="shared" si="0"/>
        <v>0.73000000000000009</v>
      </c>
    </row>
    <row r="41" spans="1:4" x14ac:dyDescent="0.25">
      <c r="A41" s="5" t="s">
        <v>41</v>
      </c>
      <c r="B41" s="20">
        <v>187015.04000000001</v>
      </c>
      <c r="C41" s="21">
        <v>119165.98348800003</v>
      </c>
      <c r="D41" s="22">
        <f t="shared" si="0"/>
        <v>0.6372000000000001</v>
      </c>
    </row>
    <row r="42" spans="1:4" x14ac:dyDescent="0.25">
      <c r="A42" s="5" t="s">
        <v>42</v>
      </c>
      <c r="B42" s="20">
        <v>121438.89</v>
      </c>
      <c r="C42" s="21">
        <v>62552.03695830443</v>
      </c>
      <c r="D42" s="22">
        <f t="shared" si="0"/>
        <v>0.51509065142397492</v>
      </c>
    </row>
    <row r="43" spans="1:4" x14ac:dyDescent="0.25">
      <c r="A43" s="5" t="s">
        <v>43</v>
      </c>
      <c r="B43" s="20"/>
      <c r="C43" s="21">
        <v>0</v>
      </c>
      <c r="D43" s="22" t="s">
        <v>76</v>
      </c>
    </row>
    <row r="44" spans="1:4" x14ac:dyDescent="0.25">
      <c r="A44" s="5" t="s">
        <v>44</v>
      </c>
      <c r="B44" s="20">
        <v>253003.42</v>
      </c>
      <c r="C44" s="21">
        <v>160277.52153905656</v>
      </c>
      <c r="D44" s="22">
        <f t="shared" ref="D44:D55" si="1">C44/B44</f>
        <v>0.63349942676291315</v>
      </c>
    </row>
    <row r="45" spans="1:4" x14ac:dyDescent="0.25">
      <c r="A45" s="5" t="s">
        <v>45</v>
      </c>
      <c r="B45" s="20">
        <v>650854.31000000006</v>
      </c>
      <c r="C45" s="21">
        <v>520683.44800000009</v>
      </c>
      <c r="D45" s="22">
        <f t="shared" si="1"/>
        <v>0.8</v>
      </c>
    </row>
    <row r="46" spans="1:4" x14ac:dyDescent="0.25">
      <c r="A46" s="5" t="s">
        <v>46</v>
      </c>
      <c r="B46" s="20">
        <v>4079926.55</v>
      </c>
      <c r="C46" s="21">
        <v>3247621.5337999999</v>
      </c>
      <c r="D46" s="22">
        <f t="shared" si="1"/>
        <v>0.79600000000000004</v>
      </c>
    </row>
    <row r="47" spans="1:4" x14ac:dyDescent="0.25">
      <c r="A47" s="5" t="s">
        <v>47</v>
      </c>
      <c r="B47" s="20">
        <v>364119.66</v>
      </c>
      <c r="C47" s="21">
        <v>194640.82564093257</v>
      </c>
      <c r="D47" s="22">
        <f t="shared" si="1"/>
        <v>0.53455181640269733</v>
      </c>
    </row>
    <row r="48" spans="1:4" x14ac:dyDescent="0.25">
      <c r="A48" s="5" t="s">
        <v>48</v>
      </c>
      <c r="B48" s="20">
        <v>185641.74</v>
      </c>
      <c r="C48" s="21">
        <v>146508.46120799999</v>
      </c>
      <c r="D48" s="22">
        <f t="shared" si="1"/>
        <v>0.78920000000000001</v>
      </c>
    </row>
    <row r="49" spans="1:5" x14ac:dyDescent="0.25">
      <c r="A49" s="5" t="s">
        <v>49</v>
      </c>
      <c r="B49" s="20">
        <v>1466093</v>
      </c>
      <c r="C49" s="21">
        <v>1161145.656</v>
      </c>
      <c r="D49" s="22">
        <f t="shared" si="1"/>
        <v>0.79199999999999993</v>
      </c>
    </row>
    <row r="50" spans="1:5" x14ac:dyDescent="0.25">
      <c r="A50" s="5" t="s">
        <v>50</v>
      </c>
      <c r="B50" s="20">
        <v>1679795</v>
      </c>
      <c r="C50" s="21">
        <v>1034243.615247041</v>
      </c>
      <c r="D50" s="22">
        <f t="shared" si="1"/>
        <v>0.61569632916340444</v>
      </c>
    </row>
    <row r="51" spans="1:5" x14ac:dyDescent="0.25">
      <c r="A51" s="5" t="s">
        <v>51</v>
      </c>
      <c r="B51" s="20">
        <v>258962.24</v>
      </c>
      <c r="C51" s="21">
        <v>200022.43417599998</v>
      </c>
      <c r="D51" s="22">
        <f t="shared" si="1"/>
        <v>0.77239999999999998</v>
      </c>
    </row>
    <row r="52" spans="1:5" x14ac:dyDescent="0.25">
      <c r="A52" s="5" t="s">
        <v>52</v>
      </c>
      <c r="B52" s="20">
        <v>476887.64</v>
      </c>
      <c r="C52" s="21">
        <v>360145.54572800006</v>
      </c>
      <c r="D52" s="22">
        <f t="shared" si="1"/>
        <v>0.75520000000000009</v>
      </c>
    </row>
    <row r="53" spans="1:5" x14ac:dyDescent="0.25">
      <c r="A53" s="5" t="s">
        <v>53</v>
      </c>
      <c r="B53" s="20">
        <v>593408</v>
      </c>
      <c r="C53" s="21">
        <v>435561.47200000001</v>
      </c>
      <c r="D53" s="22">
        <f t="shared" si="1"/>
        <v>0.73399999999999999</v>
      </c>
    </row>
    <row r="54" spans="1:5" ht="15.75" thickBot="1" x14ac:dyDescent="0.3">
      <c r="A54" s="7" t="s">
        <v>54</v>
      </c>
      <c r="B54" s="20">
        <v>178319.66</v>
      </c>
      <c r="C54" s="21">
        <v>142655.728</v>
      </c>
      <c r="D54" s="22">
        <f t="shared" si="1"/>
        <v>0.8</v>
      </c>
    </row>
    <row r="55" spans="1:5" ht="15.75" thickBot="1" x14ac:dyDescent="0.3">
      <c r="A55" s="8" t="s">
        <v>55</v>
      </c>
      <c r="B55" s="23">
        <f>SUM(B3:B54)</f>
        <v>43972401.309999995</v>
      </c>
      <c r="C55" s="24">
        <f>SUM(C3:C54)</f>
        <v>32148881.745354202</v>
      </c>
      <c r="D55" s="25">
        <f t="shared" si="1"/>
        <v>0.7311149900299635</v>
      </c>
    </row>
    <row r="56" spans="1:5" ht="15.75" thickBot="1" x14ac:dyDescent="0.3">
      <c r="A56" s="9"/>
      <c r="B56" s="26"/>
      <c r="C56" s="12"/>
      <c r="D56" s="27"/>
    </row>
    <row r="57" spans="1:5" s="16" customFormat="1" ht="39.75" customHeight="1" thickBot="1" x14ac:dyDescent="0.25">
      <c r="A57" s="2" t="s">
        <v>78</v>
      </c>
      <c r="B57" s="28" t="s">
        <v>0</v>
      </c>
      <c r="C57" s="3" t="s">
        <v>1</v>
      </c>
      <c r="D57" s="29" t="s">
        <v>2</v>
      </c>
      <c r="E57" s="30"/>
    </row>
    <row r="58" spans="1:5" x14ac:dyDescent="0.25">
      <c r="A58" s="4" t="s">
        <v>56</v>
      </c>
      <c r="B58" s="31">
        <v>70688</v>
      </c>
      <c r="C58" s="32">
        <v>53023.180622975487</v>
      </c>
      <c r="D58" s="22">
        <f t="shared" ref="D58:D69" si="2">C58/B58</f>
        <v>0.75010158192303489</v>
      </c>
    </row>
    <row r="59" spans="1:5" x14ac:dyDescent="0.25">
      <c r="A59" s="5" t="s">
        <v>57</v>
      </c>
      <c r="B59" s="20">
        <v>83808.759999999995</v>
      </c>
      <c r="C59" s="21">
        <v>65035.597760000004</v>
      </c>
      <c r="D59" s="22">
        <f t="shared" si="2"/>
        <v>0.77600000000000013</v>
      </c>
    </row>
    <row r="60" spans="1:5" x14ac:dyDescent="0.25">
      <c r="A60" s="5" t="s">
        <v>58</v>
      </c>
      <c r="B60" s="20">
        <v>1977392.26</v>
      </c>
      <c r="C60" s="21">
        <v>1003734.3220260792</v>
      </c>
      <c r="D60" s="22">
        <f t="shared" si="2"/>
        <v>0.50760506265260652</v>
      </c>
    </row>
    <row r="61" spans="1:5" x14ac:dyDescent="0.25">
      <c r="A61" s="5" t="s">
        <v>59</v>
      </c>
      <c r="B61" s="20">
        <v>15005.7</v>
      </c>
      <c r="C61" s="21">
        <v>10804.104000000001</v>
      </c>
      <c r="D61" s="22">
        <f t="shared" si="2"/>
        <v>0.72000000000000008</v>
      </c>
    </row>
    <row r="62" spans="1:5" x14ac:dyDescent="0.25">
      <c r="A62" s="5" t="s">
        <v>60</v>
      </c>
      <c r="B62" s="20"/>
      <c r="C62" s="21"/>
      <c r="D62" s="22"/>
    </row>
    <row r="63" spans="1:5" x14ac:dyDescent="0.25">
      <c r="A63" s="5" t="s">
        <v>61</v>
      </c>
      <c r="B63" s="20">
        <v>366429.43</v>
      </c>
      <c r="C63" s="21">
        <v>292410.68514000002</v>
      </c>
      <c r="D63" s="22">
        <f t="shared" si="2"/>
        <v>0.79800000000000004</v>
      </c>
    </row>
    <row r="64" spans="1:5" x14ac:dyDescent="0.25">
      <c r="A64" s="5" t="s">
        <v>62</v>
      </c>
      <c r="B64" s="20">
        <v>48668</v>
      </c>
      <c r="C64" s="21">
        <v>15956.166060237429</v>
      </c>
      <c r="D64" s="22">
        <f t="shared" si="2"/>
        <v>0.32785744349957729</v>
      </c>
    </row>
    <row r="65" spans="1:5" x14ac:dyDescent="0.25">
      <c r="A65" s="5" t="s">
        <v>63</v>
      </c>
      <c r="B65" s="20">
        <v>363742</v>
      </c>
      <c r="C65" s="21">
        <v>223459.43807500848</v>
      </c>
      <c r="D65" s="22">
        <f t="shared" si="2"/>
        <v>0.61433499039156458</v>
      </c>
    </row>
    <row r="66" spans="1:5" x14ac:dyDescent="0.25">
      <c r="A66" s="5" t="s">
        <v>64</v>
      </c>
      <c r="B66" s="20">
        <v>16914.7</v>
      </c>
      <c r="C66" s="21">
        <v>11772.631200000002</v>
      </c>
      <c r="D66" s="22">
        <f t="shared" si="2"/>
        <v>0.69600000000000006</v>
      </c>
    </row>
    <row r="67" spans="1:5" x14ac:dyDescent="0.25">
      <c r="A67" s="5" t="s">
        <v>65</v>
      </c>
      <c r="B67" s="20">
        <v>49077.01</v>
      </c>
      <c r="C67" s="21">
        <v>37082.588756000005</v>
      </c>
      <c r="D67" s="22">
        <f t="shared" si="2"/>
        <v>0.75560000000000005</v>
      </c>
    </row>
    <row r="68" spans="1:5" x14ac:dyDescent="0.25">
      <c r="A68" s="5" t="s">
        <v>66</v>
      </c>
      <c r="B68" s="20">
        <v>337140.96</v>
      </c>
      <c r="C68" s="21">
        <v>257575.69344000003</v>
      </c>
      <c r="D68" s="22">
        <f t="shared" si="2"/>
        <v>0.76400000000000001</v>
      </c>
    </row>
    <row r="69" spans="1:5" x14ac:dyDescent="0.25">
      <c r="A69" s="5" t="s">
        <v>67</v>
      </c>
      <c r="B69" s="20">
        <v>326781.77</v>
      </c>
      <c r="C69" s="21">
        <v>259464.72538000002</v>
      </c>
      <c r="D69" s="22">
        <f t="shared" si="2"/>
        <v>0.79400000000000004</v>
      </c>
    </row>
    <row r="70" spans="1:5" x14ac:dyDescent="0.25">
      <c r="A70" s="5" t="s">
        <v>68</v>
      </c>
      <c r="B70" s="20"/>
      <c r="C70" s="21"/>
      <c r="D70" s="22"/>
    </row>
    <row r="71" spans="1:5" x14ac:dyDescent="0.25">
      <c r="A71" s="5" t="s">
        <v>69</v>
      </c>
      <c r="B71" s="20"/>
      <c r="C71" s="21"/>
      <c r="D71" s="22"/>
    </row>
    <row r="72" spans="1:5" x14ac:dyDescent="0.25">
      <c r="A72" s="5" t="s">
        <v>70</v>
      </c>
      <c r="B72" s="20">
        <v>609644.21</v>
      </c>
      <c r="C72" s="21">
        <v>485276.79116000002</v>
      </c>
      <c r="D72" s="22">
        <f t="shared" ref="D72:D77" si="3">C72/B72</f>
        <v>0.79600000000000004</v>
      </c>
    </row>
    <row r="73" spans="1:5" x14ac:dyDescent="0.25">
      <c r="A73" s="5" t="s">
        <v>71</v>
      </c>
      <c r="B73" s="20">
        <v>111418</v>
      </c>
      <c r="C73" s="21">
        <v>87886.518400000001</v>
      </c>
      <c r="D73" s="22">
        <f t="shared" si="3"/>
        <v>0.78880000000000006</v>
      </c>
    </row>
    <row r="74" spans="1:5" x14ac:dyDescent="0.25">
      <c r="A74" s="5" t="s">
        <v>72</v>
      </c>
      <c r="B74" s="20">
        <v>197377</v>
      </c>
      <c r="C74" s="21">
        <v>95469.297084225414</v>
      </c>
      <c r="D74" s="22">
        <f t="shared" si="3"/>
        <v>0.48369008083122861</v>
      </c>
    </row>
    <row r="75" spans="1:5" ht="15.75" thickBot="1" x14ac:dyDescent="0.3">
      <c r="A75" s="7" t="s">
        <v>73</v>
      </c>
      <c r="B75" s="20">
        <v>11728.17</v>
      </c>
      <c r="C75" s="33">
        <v>8894.6441280000017</v>
      </c>
      <c r="D75" s="22">
        <f t="shared" si="3"/>
        <v>0.75840000000000019</v>
      </c>
    </row>
    <row r="76" spans="1:5" ht="15.75" thickBot="1" x14ac:dyDescent="0.3">
      <c r="A76" s="10" t="s">
        <v>74</v>
      </c>
      <c r="B76" s="23">
        <f>SUM(B58:B75)</f>
        <v>4585815.9700000007</v>
      </c>
      <c r="C76" s="34">
        <f>SUM(C58:C75)</f>
        <v>2907846.383232526</v>
      </c>
      <c r="D76" s="35">
        <f t="shared" si="3"/>
        <v>0.63409574266725877</v>
      </c>
    </row>
    <row r="77" spans="1:5" ht="15.75" thickBot="1" x14ac:dyDescent="0.3">
      <c r="A77" s="11" t="s">
        <v>75</v>
      </c>
      <c r="B77" s="36">
        <f>B76+B55</f>
        <v>48558217.279999994</v>
      </c>
      <c r="C77" s="24">
        <f>C76+C55</f>
        <v>35056728.128586724</v>
      </c>
      <c r="D77" s="37">
        <f t="shared" si="3"/>
        <v>0.72195253640470403</v>
      </c>
      <c r="E77" s="38"/>
    </row>
    <row r="78" spans="1:5" x14ac:dyDescent="0.25">
      <c r="B78" s="39"/>
    </row>
    <row r="79" spans="1:5" x14ac:dyDescent="0.25">
      <c r="C79" s="40"/>
    </row>
    <row r="80" spans="1:5" x14ac:dyDescent="0.25">
      <c r="C80" s="41"/>
      <c r="D80" s="42"/>
    </row>
    <row r="91" spans="3:3" ht="15.75" x14ac:dyDescent="0.25">
      <c r="C91" s="43"/>
    </row>
    <row r="92" spans="3:3" ht="15.75" x14ac:dyDescent="0.25">
      <c r="C92" s="43"/>
    </row>
    <row r="93" spans="3:3" ht="15.75" x14ac:dyDescent="0.25">
      <c r="C93" s="43"/>
    </row>
    <row r="94" spans="3:3" ht="15.75" x14ac:dyDescent="0.25">
      <c r="C94" s="43"/>
    </row>
    <row r="95" spans="3:3" ht="15.75" x14ac:dyDescent="0.25">
      <c r="C95" s="43"/>
    </row>
    <row r="96" spans="3:3" ht="15.75" x14ac:dyDescent="0.25">
      <c r="C96" s="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Grant Info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Herb Wilhite</cp:lastModifiedBy>
  <dcterms:created xsi:type="dcterms:W3CDTF">2012-06-29T12:02:01Z</dcterms:created>
  <dcterms:modified xsi:type="dcterms:W3CDTF">2012-07-22T16:57:58Z</dcterms:modified>
</cp:coreProperties>
</file>